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Nikolina Zigmund\Desktop\IZGRADNJA_PROIZV.KPC\BOMARK_PONOVLJENAPRIJAVA\PROVEDBA\JAVNA NABAVA\NABAVA GRADNJA\"/>
    </mc:Choice>
  </mc:AlternateContent>
  <bookViews>
    <workbookView xWindow="0" yWindow="0" windowWidth="28770" windowHeight="12180" tabRatio="809" activeTab="2"/>
  </bookViews>
  <sheets>
    <sheet name="Naslovna" sheetId="2" r:id="rId1"/>
    <sheet name="Rekapitulacija" sheetId="3" r:id="rId2"/>
    <sheet name="Rušenje" sheetId="5" r:id="rId3"/>
    <sheet name="Građevinsko-obrtnički" sheetId="4" r:id="rId4"/>
    <sheet name="Vodovod i kanalizacija" sheetId="6" r:id="rId5"/>
    <sheet name="Vanjsko uređenje" sheetId="7" r:id="rId6"/>
    <sheet name="Strojarstvo" sheetId="8" r:id="rId7"/>
    <sheet name="Elektroinstalacije" sheetId="9" r:id="rId8"/>
    <sheet name="Vatrodojava" sheetId="10" r:id="rId9"/>
  </sheets>
  <externalReferences>
    <externalReference r:id="rId10"/>
  </externalReferences>
  <definedNames>
    <definedName name="_" localSheetId="2">#REF!</definedName>
    <definedName name="_">#REF!</definedName>
    <definedName name="_1" localSheetId="2">#REF!</definedName>
    <definedName name="_1">#REF!</definedName>
    <definedName name="_1_U" localSheetId="2">#REF!</definedName>
    <definedName name="_1_U">#REF!</definedName>
    <definedName name="_10" localSheetId="2">#REF!</definedName>
    <definedName name="_10">#REF!</definedName>
    <definedName name="_10_U" localSheetId="2">#REF!</definedName>
    <definedName name="_10_U">#REF!</definedName>
    <definedName name="_11" localSheetId="2">#REF!</definedName>
    <definedName name="_11">#REF!</definedName>
    <definedName name="_11_U" localSheetId="2">#REF!</definedName>
    <definedName name="_11_U">#REF!</definedName>
    <definedName name="_12" localSheetId="2">#REF!</definedName>
    <definedName name="_12">#REF!</definedName>
    <definedName name="_12_U" localSheetId="2">#REF!</definedName>
    <definedName name="_12_U">#REF!</definedName>
    <definedName name="_13" localSheetId="2">#REF!</definedName>
    <definedName name="_13">#REF!</definedName>
    <definedName name="_13_U" localSheetId="2">#REF!</definedName>
    <definedName name="_13_U">#REF!</definedName>
    <definedName name="_14" localSheetId="2">#REF!</definedName>
    <definedName name="_14">#REF!</definedName>
    <definedName name="_14_U" localSheetId="2">#REF!</definedName>
    <definedName name="_14_U">#REF!</definedName>
    <definedName name="_15" localSheetId="2">#REF!</definedName>
    <definedName name="_15">#REF!</definedName>
    <definedName name="_15_U" localSheetId="2">#REF!</definedName>
    <definedName name="_15_U">#REF!</definedName>
    <definedName name="_16" localSheetId="2">#REF!</definedName>
    <definedName name="_16">#REF!</definedName>
    <definedName name="_16_U" localSheetId="2">#REF!</definedName>
    <definedName name="_16_U">#REF!</definedName>
    <definedName name="_17" localSheetId="2">#REF!</definedName>
    <definedName name="_17">#REF!</definedName>
    <definedName name="_17_U" localSheetId="2">#REF!</definedName>
    <definedName name="_17_U">#REF!</definedName>
    <definedName name="_18" localSheetId="2">#REF!</definedName>
    <definedName name="_18">#REF!</definedName>
    <definedName name="_18_U" localSheetId="2">#REF!</definedName>
    <definedName name="_18_U">#REF!</definedName>
    <definedName name="_19" localSheetId="2">#REF!</definedName>
    <definedName name="_19">#REF!</definedName>
    <definedName name="_19_U" localSheetId="2">#REF!</definedName>
    <definedName name="_19_U">#REF!</definedName>
    <definedName name="_2" localSheetId="2">#REF!</definedName>
    <definedName name="_2">#REF!</definedName>
    <definedName name="_2_U" localSheetId="2">#REF!</definedName>
    <definedName name="_2_U">#REF!</definedName>
    <definedName name="_20" localSheetId="2">#REF!</definedName>
    <definedName name="_20">#REF!</definedName>
    <definedName name="_20_U" localSheetId="2">#REF!</definedName>
    <definedName name="_20_U">#REF!</definedName>
    <definedName name="_21" localSheetId="2">#REF!</definedName>
    <definedName name="_21">#REF!</definedName>
    <definedName name="_21_U" localSheetId="2">#REF!</definedName>
    <definedName name="_21_U">#REF!</definedName>
    <definedName name="_22" localSheetId="2">#REF!</definedName>
    <definedName name="_22">#REF!</definedName>
    <definedName name="_22_U" localSheetId="2">#REF!</definedName>
    <definedName name="_22_U">#REF!</definedName>
    <definedName name="_23" localSheetId="2">#REF!</definedName>
    <definedName name="_23">#REF!</definedName>
    <definedName name="_23_U" localSheetId="2">#REF!</definedName>
    <definedName name="_23_U">#REF!</definedName>
    <definedName name="_24" localSheetId="2">#REF!</definedName>
    <definedName name="_24">#REF!</definedName>
    <definedName name="_24_U" localSheetId="2">#REF!</definedName>
    <definedName name="_24_U">#REF!</definedName>
    <definedName name="_25" localSheetId="2">#REF!</definedName>
    <definedName name="_25">#REF!</definedName>
    <definedName name="_25_U" localSheetId="2">#REF!</definedName>
    <definedName name="_25_U">#REF!</definedName>
    <definedName name="_26" localSheetId="2">#REF!</definedName>
    <definedName name="_26">#REF!</definedName>
    <definedName name="_26_U" localSheetId="2">#REF!</definedName>
    <definedName name="_26_U">#REF!</definedName>
    <definedName name="_27" localSheetId="2">#REF!</definedName>
    <definedName name="_27">#REF!</definedName>
    <definedName name="_27_U" localSheetId="2">#REF!</definedName>
    <definedName name="_27_U">#REF!</definedName>
    <definedName name="_28" localSheetId="2">#REF!</definedName>
    <definedName name="_28">#REF!</definedName>
    <definedName name="_28_U" localSheetId="2">#REF!</definedName>
    <definedName name="_28_U">#REF!</definedName>
    <definedName name="_29" localSheetId="2">#REF!</definedName>
    <definedName name="_29">#REF!</definedName>
    <definedName name="_29_U" localSheetId="2">#REF!</definedName>
    <definedName name="_29_U">#REF!</definedName>
    <definedName name="_3" localSheetId="2">#REF!</definedName>
    <definedName name="_3">#REF!</definedName>
    <definedName name="_3_U" localSheetId="2">#REF!</definedName>
    <definedName name="_3_U">#REF!</definedName>
    <definedName name="_30" localSheetId="2">#REF!</definedName>
    <definedName name="_30">#REF!</definedName>
    <definedName name="_30_U" localSheetId="2">#REF!</definedName>
    <definedName name="_30_U">#REF!</definedName>
    <definedName name="_31" localSheetId="2">#REF!</definedName>
    <definedName name="_31">#REF!</definedName>
    <definedName name="_31_U" localSheetId="2">#REF!</definedName>
    <definedName name="_31_U">#REF!</definedName>
    <definedName name="_32" localSheetId="2">#REF!</definedName>
    <definedName name="_32">#REF!</definedName>
    <definedName name="_32_U" localSheetId="2">#REF!</definedName>
    <definedName name="_32_U">#REF!</definedName>
    <definedName name="_33" localSheetId="2">#REF!</definedName>
    <definedName name="_33">#REF!</definedName>
    <definedName name="_33_U" localSheetId="2">#REF!</definedName>
    <definedName name="_33_U">#REF!</definedName>
    <definedName name="_34" localSheetId="2">#REF!</definedName>
    <definedName name="_34">#REF!</definedName>
    <definedName name="_34_U" localSheetId="2">#REF!</definedName>
    <definedName name="_34_U">#REF!</definedName>
    <definedName name="_35" localSheetId="2">#REF!</definedName>
    <definedName name="_35">#REF!</definedName>
    <definedName name="_35_U" localSheetId="2">#REF!</definedName>
    <definedName name="_35_U">#REF!</definedName>
    <definedName name="_36" localSheetId="2">#REF!</definedName>
    <definedName name="_36">#REF!</definedName>
    <definedName name="_36_U" localSheetId="2">#REF!</definedName>
    <definedName name="_36_U">#REF!</definedName>
    <definedName name="_37" localSheetId="2">#REF!</definedName>
    <definedName name="_37">#REF!</definedName>
    <definedName name="_37_U" localSheetId="2">#REF!</definedName>
    <definedName name="_37_U">#REF!</definedName>
    <definedName name="_38" localSheetId="2">#REF!</definedName>
    <definedName name="_38">#REF!</definedName>
    <definedName name="_38_U" localSheetId="2">#REF!</definedName>
    <definedName name="_38_U">#REF!</definedName>
    <definedName name="_39" localSheetId="2">#REF!</definedName>
    <definedName name="_39">#REF!</definedName>
    <definedName name="_39_U" localSheetId="2">#REF!</definedName>
    <definedName name="_39_U">#REF!</definedName>
    <definedName name="_4" localSheetId="2">#REF!</definedName>
    <definedName name="_4">#REF!</definedName>
    <definedName name="_4_U" localSheetId="2">#REF!</definedName>
    <definedName name="_4_U">#REF!</definedName>
    <definedName name="_40" localSheetId="2">#REF!</definedName>
    <definedName name="_40">#REF!</definedName>
    <definedName name="_40_U" localSheetId="2">#REF!</definedName>
    <definedName name="_40_U">#REF!</definedName>
    <definedName name="_41" localSheetId="2">#REF!</definedName>
    <definedName name="_41">#REF!</definedName>
    <definedName name="_41_U" localSheetId="2">#REF!</definedName>
    <definedName name="_41_U">#REF!</definedName>
    <definedName name="_42" localSheetId="2">#REF!</definedName>
    <definedName name="_42">#REF!</definedName>
    <definedName name="_42_U" localSheetId="2">#REF!</definedName>
    <definedName name="_42_U">#REF!</definedName>
    <definedName name="_43" localSheetId="2">#REF!</definedName>
    <definedName name="_43">#REF!</definedName>
    <definedName name="_43_U" localSheetId="2">#REF!</definedName>
    <definedName name="_43_U">#REF!</definedName>
    <definedName name="_44" localSheetId="2">#REF!</definedName>
    <definedName name="_44">#REF!</definedName>
    <definedName name="_44_U" localSheetId="2">#REF!</definedName>
    <definedName name="_44_U">#REF!</definedName>
    <definedName name="_45" localSheetId="2">#REF!</definedName>
    <definedName name="_45">#REF!</definedName>
    <definedName name="_45_U" localSheetId="2">#REF!</definedName>
    <definedName name="_45_U">#REF!</definedName>
    <definedName name="_46" localSheetId="2">#REF!</definedName>
    <definedName name="_46">#REF!</definedName>
    <definedName name="_46_U" localSheetId="2">#REF!</definedName>
    <definedName name="_46_U">#REF!</definedName>
    <definedName name="_47" localSheetId="2">#REF!</definedName>
    <definedName name="_47">#REF!</definedName>
    <definedName name="_47_U" localSheetId="2">#REF!</definedName>
    <definedName name="_47_U">#REF!</definedName>
    <definedName name="_48" localSheetId="2">#REF!</definedName>
    <definedName name="_48">#REF!</definedName>
    <definedName name="_48_U" localSheetId="2">#REF!</definedName>
    <definedName name="_48_U">#REF!</definedName>
    <definedName name="_49" localSheetId="2">#REF!</definedName>
    <definedName name="_49">#REF!</definedName>
    <definedName name="_49_U" localSheetId="2">#REF!</definedName>
    <definedName name="_49_U">#REF!</definedName>
    <definedName name="_5" localSheetId="2">#REF!</definedName>
    <definedName name="_5">#REF!</definedName>
    <definedName name="_5_U" localSheetId="2">#REF!</definedName>
    <definedName name="_5_U">#REF!</definedName>
    <definedName name="_50" localSheetId="2">#REF!</definedName>
    <definedName name="_50">#REF!</definedName>
    <definedName name="_50_U" localSheetId="2">#REF!</definedName>
    <definedName name="_50_U">#REF!</definedName>
    <definedName name="_51" localSheetId="2">#REF!</definedName>
    <definedName name="_51">#REF!</definedName>
    <definedName name="_51_U" localSheetId="2">#REF!</definedName>
    <definedName name="_51_U">#REF!</definedName>
    <definedName name="_52" localSheetId="2">#REF!</definedName>
    <definedName name="_52">#REF!</definedName>
    <definedName name="_52_U" localSheetId="2">#REF!</definedName>
    <definedName name="_52_U">#REF!</definedName>
    <definedName name="_53" localSheetId="2">#REF!</definedName>
    <definedName name="_53">#REF!</definedName>
    <definedName name="_53_U" localSheetId="2">#REF!</definedName>
    <definedName name="_53_U">#REF!</definedName>
    <definedName name="_54" localSheetId="2">#REF!</definedName>
    <definedName name="_54">#REF!</definedName>
    <definedName name="_54_U" localSheetId="2">#REF!</definedName>
    <definedName name="_54_U">#REF!</definedName>
    <definedName name="_55" localSheetId="2">#REF!</definedName>
    <definedName name="_55">#REF!</definedName>
    <definedName name="_55_U" localSheetId="2">#REF!</definedName>
    <definedName name="_55_U">#REF!</definedName>
    <definedName name="_56" localSheetId="2">#REF!</definedName>
    <definedName name="_56">#REF!</definedName>
    <definedName name="_56_U" localSheetId="2">#REF!</definedName>
    <definedName name="_56_U">#REF!</definedName>
    <definedName name="_57" localSheetId="2">#REF!</definedName>
    <definedName name="_57">#REF!</definedName>
    <definedName name="_57_U" localSheetId="2">#REF!</definedName>
    <definedName name="_57_U">#REF!</definedName>
    <definedName name="_58" localSheetId="2">#REF!</definedName>
    <definedName name="_58">#REF!</definedName>
    <definedName name="_58_U" localSheetId="2">#REF!</definedName>
    <definedName name="_58_U">#REF!</definedName>
    <definedName name="_59" localSheetId="2">#REF!</definedName>
    <definedName name="_59">#REF!</definedName>
    <definedName name="_59_U" localSheetId="2">#REF!</definedName>
    <definedName name="_59_U">#REF!</definedName>
    <definedName name="_6" localSheetId="2">#REF!</definedName>
    <definedName name="_6">#REF!</definedName>
    <definedName name="_6_U" localSheetId="2">#REF!</definedName>
    <definedName name="_6_U">#REF!</definedName>
    <definedName name="_60" localSheetId="2">#REF!</definedName>
    <definedName name="_60">#REF!</definedName>
    <definedName name="_60_U" localSheetId="2">#REF!</definedName>
    <definedName name="_60_U">#REF!</definedName>
    <definedName name="_61" localSheetId="2">#REF!</definedName>
    <definedName name="_61">#REF!</definedName>
    <definedName name="_61_U" localSheetId="2">#REF!</definedName>
    <definedName name="_61_U">#REF!</definedName>
    <definedName name="_62" localSheetId="2">#REF!</definedName>
    <definedName name="_62">#REF!</definedName>
    <definedName name="_62_U" localSheetId="2">#REF!</definedName>
    <definedName name="_62_U">#REF!</definedName>
    <definedName name="_63" localSheetId="2">#REF!</definedName>
    <definedName name="_63">#REF!</definedName>
    <definedName name="_63_U" localSheetId="2">#REF!</definedName>
    <definedName name="_63_U">#REF!</definedName>
    <definedName name="_64" localSheetId="2">#REF!</definedName>
    <definedName name="_64">#REF!</definedName>
    <definedName name="_64_U" localSheetId="2">#REF!</definedName>
    <definedName name="_64_U">#REF!</definedName>
    <definedName name="_7" localSheetId="2">#REF!</definedName>
    <definedName name="_7">#REF!</definedName>
    <definedName name="_7_U" localSheetId="2">#REF!</definedName>
    <definedName name="_7_U">#REF!</definedName>
    <definedName name="_8" localSheetId="2">#REF!</definedName>
    <definedName name="_8">#REF!</definedName>
    <definedName name="_8_U" localSheetId="2">#REF!</definedName>
    <definedName name="_8_U">#REF!</definedName>
    <definedName name="_9" localSheetId="2">#REF!</definedName>
    <definedName name="_9">#REF!</definedName>
    <definedName name="_9_U" localSheetId="2">#REF!</definedName>
    <definedName name="_9_U">#REF!</definedName>
    <definedName name="ANEX_I" localSheetId="2">#REF!</definedName>
    <definedName name="ANEX_I">#REF!</definedName>
    <definedName name="ANEX_II" localSheetId="2">#REF!</definedName>
    <definedName name="ANEX_II">#REF!</definedName>
    <definedName name="AUTOR" localSheetId="2">#REF!</definedName>
    <definedName name="AUTOR">#REF!</definedName>
    <definedName name="AVANS_ISPL" localSheetId="2">#REF!</definedName>
    <definedName name="AVANS_ISPL">#REF!</definedName>
    <definedName name="BORDURA" localSheetId="2">#REF!</definedName>
    <definedName name="BORDURA">#REF!</definedName>
    <definedName name="BORDURA_1" localSheetId="2">#REF!</definedName>
    <definedName name="BORDURA_1">#REF!</definedName>
    <definedName name="BR_STR_1" localSheetId="2">#REF!</definedName>
    <definedName name="BR_STR_1">#REF!</definedName>
    <definedName name="BR_STR_2" localSheetId="2">#REF!</definedName>
    <definedName name="BR_STR_2">#REF!</definedName>
    <definedName name="BROJ_KUCA" localSheetId="2">#REF!</definedName>
    <definedName name="BROJ_KUCA">#REF!</definedName>
    <definedName name="BROJ_LISTOVA" localSheetId="2">#REF!</definedName>
    <definedName name="BROJ_LISTOVA">#REF!</definedName>
    <definedName name="BROJ_SIT" localSheetId="2">#REF!</definedName>
    <definedName name="BROJ_SIT">#REF!</definedName>
    <definedName name="COPY_8" localSheetId="2">#REF!</definedName>
    <definedName name="COPY_8">#REF!</definedName>
    <definedName name="DAT_SIT" localSheetId="2">#REF!</definedName>
    <definedName name="DAT_SIT">#REF!</definedName>
    <definedName name="DATOTEKA" localSheetId="2">#REF!</definedName>
    <definedName name="DATOTEKA">#REF!</definedName>
    <definedName name="DATUM_DANAS" localSheetId="2">#REF!</definedName>
    <definedName name="DATUM_DANAS">#REF!</definedName>
    <definedName name="DIREKTOR" localSheetId="2">#REF!</definedName>
    <definedName name="DIREKTOR">#REF!</definedName>
    <definedName name="DODAVANJE" localSheetId="2">#REF!</definedName>
    <definedName name="DODAVANJE">#REF!</definedName>
    <definedName name="DOP_UGOV" localSheetId="2">#REF!</definedName>
    <definedName name="DOP_UGOV">#REF!</definedName>
    <definedName name="DOPUNSKI_UGOVOR" localSheetId="2">#REF!</definedName>
    <definedName name="DOPUNSKI_UGOVOR">#REF!</definedName>
    <definedName name="ESTER" localSheetId="2">#REF!</definedName>
    <definedName name="ESTER">#REF!</definedName>
    <definedName name="Excel_BuiltIn_Criteria" localSheetId="2">#REF!</definedName>
    <definedName name="Excel_BuiltIn_Criteria">#REF!</definedName>
    <definedName name="Excel_BuiltIn_Extract" localSheetId="2">#REF!</definedName>
    <definedName name="Excel_BuiltIn_Extract">#REF!</definedName>
    <definedName name="GLAVNI" localSheetId="2">#REF!</definedName>
    <definedName name="GLAVNI">#REF!</definedName>
    <definedName name="GOD_POC" localSheetId="2">#REF!</definedName>
    <definedName name="GOD_POC">#REF!</definedName>
    <definedName name="GOD_SIT" localSheetId="2">#REF!</definedName>
    <definedName name="GOD_SIT">#REF!</definedName>
    <definedName name="h" localSheetId="2">#REF!</definedName>
    <definedName name="h">#REF!</definedName>
    <definedName name="I" localSheetId="2">#REF!</definedName>
    <definedName name="I">#REF!</definedName>
    <definedName name="II" localSheetId="2">#REF!</definedName>
    <definedName name="II">#REF!</definedName>
    <definedName name="III" localSheetId="2">#REF!</definedName>
    <definedName name="III">#REF!</definedName>
    <definedName name="IME_DAT" localSheetId="2">#REF!</definedName>
    <definedName name="IME_DAT">#REF!</definedName>
    <definedName name="INVESTITOR" localSheetId="2">#REF!</definedName>
    <definedName name="INVESTITOR">#REF!</definedName>
    <definedName name="iskop">#REF!</definedName>
    <definedName name="ISPIS" localSheetId="2">#REF!</definedName>
    <definedName name="ISPIS">#REF!</definedName>
    <definedName name="IV" localSheetId="2">#REF!</definedName>
    <definedName name="IV">#REF!</definedName>
    <definedName name="IX" localSheetId="2">#REF!</definedName>
    <definedName name="IX">#REF!</definedName>
    <definedName name="IZVODITELJ" localSheetId="2">#REF!</definedName>
    <definedName name="IZVODITELJ">#REF!</definedName>
    <definedName name="KLASA" localSheetId="2">#REF!</definedName>
    <definedName name="KLASA">#REF!</definedName>
    <definedName name="KRAJ" localSheetId="2">#REF!</definedName>
    <definedName name="KRAJ">#REF!</definedName>
    <definedName name="KUCE_U_OBRADI" localSheetId="2">#REF!</definedName>
    <definedName name="KUCE_U_OBRADI">#REF!</definedName>
    <definedName name="MJES_BROJ" localSheetId="2">#REF!</definedName>
    <definedName name="MJES_BROJ">#REF!</definedName>
    <definedName name="MJES_POC" localSheetId="2">#REF!</definedName>
    <definedName name="MJES_POC">#REF!</definedName>
    <definedName name="MJES_REAL" localSheetId="2">#REF!</definedName>
    <definedName name="MJES_REAL">#REF!</definedName>
    <definedName name="MJES_SIT" localSheetId="2">#REF!</definedName>
    <definedName name="MJES_SIT">#REF!</definedName>
    <definedName name="MJES_ZA_OBR" localSheetId="2">#REF!</definedName>
    <definedName name="MJES_ZA_OBR">#REF!</definedName>
    <definedName name="MJESTO" localSheetId="2">#REF!</definedName>
    <definedName name="MJESTO">#REF!</definedName>
    <definedName name="N_DODAVANJE" localSheetId="2">#REF!</definedName>
    <definedName name="N_DODAVANJE">#REF!</definedName>
    <definedName name="N_ISPIS" localSheetId="2">#REF!</definedName>
    <definedName name="N_ISPIS">#REF!</definedName>
    <definedName name="N_ISPIS_N" localSheetId="2">#REF!</definedName>
    <definedName name="N_ISPIS_N">#REF!</definedName>
    <definedName name="N_PREGLED" localSheetId="2">#REF!</definedName>
    <definedName name="N_PREGLED">#REF!</definedName>
    <definedName name="N_PREGLED_N" localSheetId="2">#REF!</definedName>
    <definedName name="N_PREGLED_N">#REF!</definedName>
    <definedName name="N_SPREMANJE" localSheetId="2">#REF!</definedName>
    <definedName name="N_SPREMANJE">#REF!</definedName>
    <definedName name="N_SPREMANJE_N" localSheetId="2">#REF!</definedName>
    <definedName name="N_SPREMANJE_N">#REF!</definedName>
    <definedName name="N_UNOS" localSheetId="2">#REF!</definedName>
    <definedName name="N_UNOS">#REF!</definedName>
    <definedName name="N_UNOS_N" localSheetId="2">#REF!</definedName>
    <definedName name="N_UNOS_N">#REF!</definedName>
    <definedName name="NADZOR" localSheetId="2">#REF!</definedName>
    <definedName name="NADZOR">#REF!</definedName>
    <definedName name="NAP_DODAVANJE" localSheetId="2">#REF!</definedName>
    <definedName name="NAP_DODAVANJE">#REF!</definedName>
    <definedName name="NAP_ISPIS" localSheetId="2">#REF!</definedName>
    <definedName name="NAP_ISPIS">#REF!</definedName>
    <definedName name="NAP_PREGLED" localSheetId="2">#REF!</definedName>
    <definedName name="NAP_PREGLED">#REF!</definedName>
    <definedName name="NAP_SPREMANJE" localSheetId="2">#REF!</definedName>
    <definedName name="NAP_SPREMANJE">#REF!</definedName>
    <definedName name="NAP_UNOS" localSheetId="2">#REF!</definedName>
    <definedName name="NAP_UNOS">#REF!</definedName>
    <definedName name="NAPUTAK" localSheetId="2">#REF!</definedName>
    <definedName name="NAPUTAK">#REF!</definedName>
    <definedName name="NASLOVNICA" localSheetId="2">#REF!</definedName>
    <definedName name="NASLOVNICA">#REF!</definedName>
    <definedName name="OBJEKT" localSheetId="2">#REF!</definedName>
    <definedName name="OBJEKT">#REF!</definedName>
    <definedName name="OBRACUN" localSheetId="2">#REF!</definedName>
    <definedName name="OBRACUN">#REF!</definedName>
    <definedName name="OBRADIO" localSheetId="2">#REF!</definedName>
    <definedName name="OBRADIO">#REF!</definedName>
    <definedName name="ODG_2" localSheetId="2">#REF!</definedName>
    <definedName name="ODG_2">#REF!</definedName>
    <definedName name="ODGOVOR_1" localSheetId="2">#REF!</definedName>
    <definedName name="ODGOVOR_1">#REF!</definedName>
    <definedName name="ODGOVOR_2" localSheetId="2">#REF!</definedName>
    <definedName name="ODGOVOR_2">#REF!</definedName>
    <definedName name="ODGOVOR_3" localSheetId="2">#REF!</definedName>
    <definedName name="ODGOVOR_3">#REF!</definedName>
    <definedName name="ODGOVOR_4" localSheetId="2">#REF!</definedName>
    <definedName name="ODGOVOR_4">#REF!</definedName>
    <definedName name="OKON_SIT" localSheetId="2">#REF!</definedName>
    <definedName name="OKON_SIT">#REF!</definedName>
    <definedName name="OKON_SIT_I" localSheetId="2">#REF!</definedName>
    <definedName name="OKON_SIT_I">#REF!</definedName>
    <definedName name="OPCINA" localSheetId="2">#REF!</definedName>
    <definedName name="OPCINA">#REF!</definedName>
    <definedName name="ope_evid" localSheetId="2">#REF!</definedName>
    <definedName name="ope_evid">#REF!</definedName>
    <definedName name="OSNOV_POD" localSheetId="2">#REF!</definedName>
    <definedName name="OSNOV_POD">#REF!</definedName>
    <definedName name="OSNOVNI_PODATCI" localSheetId="2">#REF!</definedName>
    <definedName name="OSNOVNI_PODATCI">#REF!</definedName>
    <definedName name="PODACI" localSheetId="2">#REF!</definedName>
    <definedName name="PODACI">#REF!</definedName>
    <definedName name="PODRUCJE" localSheetId="2">#REF!</definedName>
    <definedName name="PODRUCJE">#REF!</definedName>
    <definedName name="_xlnm.Print_Area" localSheetId="7">Elektroinstalacije!$A$1:$F$440</definedName>
    <definedName name="_xlnm.Print_Area" localSheetId="3">'Građevinsko-obrtnički'!$A$1:$H$785</definedName>
    <definedName name="_xlnm.Print_Area" localSheetId="0">Naslovna!$B$1:$I$29</definedName>
    <definedName name="_xlnm.Print_Area" localSheetId="1">Rekapitulacija!$A$1:$G$37</definedName>
    <definedName name="_xlnm.Print_Area" localSheetId="2">Rušenje!$A$1:$H$89</definedName>
    <definedName name="_xlnm.Print_Area" localSheetId="6">Strojarstvo!$A$1:$F$355</definedName>
    <definedName name="_xlnm.Print_Area" localSheetId="5">'Vanjsko uređenje'!$A$1:$F$129</definedName>
    <definedName name="_xlnm.Print_Area" localSheetId="4">'Vodovod i kanalizacija'!$A$1:$F$493</definedName>
    <definedName name="PREDH_SIT" localSheetId="2">#REF!</definedName>
    <definedName name="PREDH_SIT">#REF!</definedName>
    <definedName name="PREGLED" localSheetId="2">#REF!</definedName>
    <definedName name="PREGLED">#REF!</definedName>
    <definedName name="PRIPREMIO" localSheetId="2">#REF!</definedName>
    <definedName name="PRIPREMIO">#REF!</definedName>
    <definedName name="PRIV_SIT" localSheetId="2">#REF!</definedName>
    <definedName name="PRIV_SIT">#REF!</definedName>
    <definedName name="PRIV_SIT_I" localSheetId="2">#REF!</definedName>
    <definedName name="PRIV_SIT_I">#REF!</definedName>
    <definedName name="PRIV_SIT_II" localSheetId="2">#REF!</definedName>
    <definedName name="PRIV_SIT_II">#REF!</definedName>
    <definedName name="RADILISTE" localSheetId="2">#REF!</definedName>
    <definedName name="RADILISTE">#REF!</definedName>
    <definedName name="REALIZACIJA" localSheetId="2">#REF!</definedName>
    <definedName name="REALIZACIJA">#REF!</definedName>
    <definedName name="RED_BR_SIT" localSheetId="2">#REF!</definedName>
    <definedName name="RED_BR_SIT">#REF!</definedName>
    <definedName name="REKAPITULACIJA" localSheetId="2">#REF!</definedName>
    <definedName name="REKAPITULACIJA">#REF!</definedName>
    <definedName name="SIT_BROJ" localSheetId="2">#REF!</definedName>
    <definedName name="SIT_BROJ">#REF!</definedName>
    <definedName name="SIT_FAZE" localSheetId="2">#REF!</definedName>
    <definedName name="SIT_FAZE">#REF!</definedName>
    <definedName name="SITUAC_PRIV" localSheetId="2">#REF!</definedName>
    <definedName name="SITUAC_PRIV">#REF!</definedName>
    <definedName name="SPREMANJE" localSheetId="2">#REF!</definedName>
    <definedName name="SPREMANJE">#REF!</definedName>
    <definedName name="SVE_KUCE" localSheetId="2">#REF!</definedName>
    <definedName name="SVE_KUCE">#REF!</definedName>
    <definedName name="TEK_RACUN" localSheetId="2">#REF!</definedName>
    <definedName name="TEK_RACUN">#REF!</definedName>
    <definedName name="UGOV_AVANS" localSheetId="2">#REF!</definedName>
    <definedName name="UGOV_AVANS">#REF!</definedName>
    <definedName name="UGOV_BROJ" localSheetId="2">#REF!</definedName>
    <definedName name="UGOV_BROJ">#REF!</definedName>
    <definedName name="UGOV_IZNOS" localSheetId="2">#REF!</definedName>
    <definedName name="UGOV_IZNOS">#REF!</definedName>
    <definedName name="UKUPANCJENIK" localSheetId="3">[1]List1!$1:$1048576</definedName>
    <definedName name="UKUPANCJENIK" localSheetId="1">[1]List1!$1:$1048576</definedName>
    <definedName name="UKUPANCJENIK" localSheetId="2">[1]List1!$1:$1048576</definedName>
    <definedName name="UKUPANCJENIK">[1]List1!$1:$1048576</definedName>
    <definedName name="UNOS" localSheetId="2">#REF!</definedName>
    <definedName name="UNOS">#REF!</definedName>
    <definedName name="UNOS_1" localSheetId="2">#REF!</definedName>
    <definedName name="UNOS_1">#REF!</definedName>
    <definedName name="UNOS_2" localSheetId="2">#REF!</definedName>
    <definedName name="UNOS_2">#REF!</definedName>
    <definedName name="UNOS_3" localSheetId="2">#REF!</definedName>
    <definedName name="UNOS_3">#REF!</definedName>
    <definedName name="UNOS_4" localSheetId="2">#REF!</definedName>
    <definedName name="UNOS_4">#REF!</definedName>
    <definedName name="UNOS_4_P" localSheetId="2">#REF!</definedName>
    <definedName name="UNOS_4_P">#REF!</definedName>
    <definedName name="V" localSheetId="2">#REF!</definedName>
    <definedName name="V">#REF!</definedName>
    <definedName name="VEL_DATOTEKA" localSheetId="2">#REF!</definedName>
    <definedName name="VEL_DATOTEKA">#REF!</definedName>
    <definedName name="VI" localSheetId="2">#REF!</definedName>
    <definedName name="VI">#REF!</definedName>
    <definedName name="VII" localSheetId="2">#REF!</definedName>
    <definedName name="VII">#REF!</definedName>
    <definedName name="VIII" localSheetId="2">#REF!</definedName>
    <definedName name="VIII">#REF!</definedName>
    <definedName name="VRSTA_SIT" localSheetId="2">#REF!</definedName>
    <definedName name="VRSTA_SIT">#REF!</definedName>
    <definedName name="X" localSheetId="2">#REF!</definedName>
    <definedName name="X">#REF!</definedName>
    <definedName name="XI" localSheetId="2">#REF!</definedName>
    <definedName name="XI">#REF!</definedName>
    <definedName name="XII" localSheetId="2">#REF!</definedName>
    <definedName name="XII">#REF!</definedName>
    <definedName name="XIII" localSheetId="2">#REF!</definedName>
    <definedName name="XIII">#REF!</definedName>
    <definedName name="XIV" localSheetId="2">#REF!</definedName>
    <definedName name="XIV">#REF!</definedName>
    <definedName name="XV" localSheetId="2">#REF!</definedName>
    <definedName name="XV">#REF!</definedName>
    <definedName name="XX" localSheetId="2">#REF!</definedName>
    <definedName name="XX">#REF!</definedName>
    <definedName name="ZA_ISPLATU" localSheetId="2">#REF!</definedName>
    <definedName name="ZA_ISPLATU">#REF!</definedName>
    <definedName name="ZAGLAVLJE" localSheetId="2">#REF!</definedName>
    <definedName name="ZAGLAVLJE">#REF!</definedName>
    <definedName name="ZAGLAVLJE_1" localSheetId="2">#REF!</definedName>
    <definedName name="ZAGLAVLJE_1">#REF!</definedName>
    <definedName name="ZAP" localSheetId="2">#REF!</definedName>
    <definedName name="ZAP">#REF!</definedName>
    <definedName name="ZUPANIJA" localSheetId="2">#REF!</definedName>
    <definedName name="ZUPANIJA">#REF!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3" i="4" l="1"/>
  <c r="F27" i="10" l="1"/>
  <c r="F26" i="10"/>
  <c r="F25" i="10"/>
  <c r="F24" i="10"/>
  <c r="F23" i="10"/>
  <c r="F22" i="10"/>
  <c r="F21" i="10"/>
  <c r="F20" i="10"/>
  <c r="F19" i="10"/>
  <c r="F18" i="10"/>
  <c r="F17" i="10"/>
  <c r="F16" i="10"/>
  <c r="F15" i="10"/>
  <c r="F415" i="9"/>
  <c r="F414" i="9"/>
  <c r="F413" i="9"/>
  <c r="F412" i="9"/>
  <c r="F411" i="9"/>
  <c r="F410" i="9"/>
  <c r="F409" i="9"/>
  <c r="F408" i="9"/>
  <c r="F407" i="9"/>
  <c r="F400" i="9"/>
  <c r="F399" i="9"/>
  <c r="F398" i="9"/>
  <c r="F397" i="9"/>
  <c r="F396" i="9"/>
  <c r="F395" i="9"/>
  <c r="F394" i="9"/>
  <c r="F393" i="9"/>
  <c r="F392" i="9"/>
  <c r="F391" i="9"/>
  <c r="F390" i="9"/>
  <c r="F389" i="9"/>
  <c r="F388" i="9"/>
  <c r="F387" i="9"/>
  <c r="F386" i="9"/>
  <c r="F385" i="9"/>
  <c r="F384" i="9"/>
  <c r="F383" i="9"/>
  <c r="F382" i="9"/>
  <c r="F381" i="9"/>
  <c r="F380" i="9"/>
  <c r="F374" i="9"/>
  <c r="F373" i="9"/>
  <c r="F372" i="9"/>
  <c r="F371" i="9"/>
  <c r="F370" i="9"/>
  <c r="F369" i="9"/>
  <c r="F368" i="9"/>
  <c r="F367" i="9"/>
  <c r="F366" i="9"/>
  <c r="F365" i="9"/>
  <c r="F364" i="9"/>
  <c r="F363" i="9"/>
  <c r="F362" i="9"/>
  <c r="F361" i="9"/>
  <c r="F360" i="9"/>
  <c r="F359" i="9"/>
  <c r="F358" i="9"/>
  <c r="F357" i="9"/>
  <c r="F356" i="9"/>
  <c r="F349" i="9"/>
  <c r="F348" i="9"/>
  <c r="F347" i="9"/>
  <c r="F346" i="9"/>
  <c r="F345" i="9"/>
  <c r="F344" i="9"/>
  <c r="F343" i="9"/>
  <c r="F342" i="9"/>
  <c r="F341" i="9"/>
  <c r="F340" i="9"/>
  <c r="F339" i="9"/>
  <c r="F338" i="9"/>
  <c r="F337" i="9"/>
  <c r="F336" i="9"/>
  <c r="F331" i="9"/>
  <c r="F330" i="9"/>
  <c r="F329" i="9"/>
  <c r="F324" i="9"/>
  <c r="F323" i="9"/>
  <c r="F322" i="9"/>
  <c r="F321" i="9"/>
  <c r="F320" i="9"/>
  <c r="F319" i="9"/>
  <c r="F318" i="9"/>
  <c r="F317" i="9"/>
  <c r="F316" i="9"/>
  <c r="F315" i="9"/>
  <c r="F314" i="9"/>
  <c r="F313" i="9"/>
  <c r="F312" i="9"/>
  <c r="F311" i="9"/>
  <c r="F310" i="9"/>
  <c r="F309" i="9"/>
  <c r="F308" i="9"/>
  <c r="F307" i="9"/>
  <c r="F306" i="9"/>
  <c r="F305" i="9"/>
  <c r="F300" i="9"/>
  <c r="F299" i="9"/>
  <c r="F298" i="9"/>
  <c r="F297" i="9"/>
  <c r="F296" i="9"/>
  <c r="F295" i="9"/>
  <c r="F294" i="9"/>
  <c r="F293" i="9"/>
  <c r="F292" i="9"/>
  <c r="F291" i="9"/>
  <c r="F290" i="9"/>
  <c r="F289" i="9"/>
  <c r="F288" i="9"/>
  <c r="F287" i="9"/>
  <c r="F286" i="9"/>
  <c r="F285" i="9"/>
  <c r="F284" i="9"/>
  <c r="F283" i="9"/>
  <c r="F282" i="9"/>
  <c r="F277" i="9"/>
  <c r="F276" i="9"/>
  <c r="F275" i="9"/>
  <c r="F274" i="9"/>
  <c r="F273" i="9"/>
  <c r="F272" i="9"/>
  <c r="F271" i="9"/>
  <c r="F270" i="9"/>
  <c r="F269" i="9"/>
  <c r="F268" i="9"/>
  <c r="F267" i="9"/>
  <c r="F266" i="9"/>
  <c r="F265" i="9"/>
  <c r="F264" i="9"/>
  <c r="F263" i="9"/>
  <c r="F262" i="9"/>
  <c r="F261" i="9"/>
  <c r="F260" i="9"/>
  <c r="F259" i="9"/>
  <c r="F254" i="9"/>
  <c r="F238" i="9"/>
  <c r="F215" i="9"/>
  <c r="F189" i="9"/>
  <c r="F164" i="9"/>
  <c r="F138" i="9"/>
  <c r="F111" i="9"/>
  <c r="F86" i="9"/>
  <c r="F31" i="9"/>
  <c r="F30" i="9"/>
  <c r="F29" i="9"/>
  <c r="F28" i="9"/>
  <c r="F27" i="9"/>
  <c r="F26" i="9"/>
  <c r="F25" i="9"/>
  <c r="F24" i="9"/>
  <c r="F23" i="9"/>
  <c r="F22" i="9"/>
  <c r="F21" i="9"/>
  <c r="F20" i="9"/>
  <c r="F19" i="9"/>
  <c r="F18" i="9"/>
  <c r="F17" i="9"/>
  <c r="F16" i="9"/>
  <c r="F15" i="9"/>
  <c r="F34" i="10" l="1"/>
  <c r="G21" i="3" s="1"/>
  <c r="F333" i="9"/>
  <c r="F430" i="9" s="1"/>
  <c r="F302" i="9"/>
  <c r="F428" i="9" s="1"/>
  <c r="F34" i="9"/>
  <c r="F425" i="9" s="1"/>
  <c r="F402" i="9"/>
  <c r="F433" i="9" s="1"/>
  <c r="F326" i="9"/>
  <c r="F429" i="9" s="1"/>
  <c r="F279" i="9"/>
  <c r="F427" i="9" s="1"/>
  <c r="F376" i="9"/>
  <c r="F432" i="9" s="1"/>
  <c r="F256" i="9"/>
  <c r="F426" i="9" s="1"/>
  <c r="F352" i="9"/>
  <c r="F431" i="9" s="1"/>
  <c r="F417" i="9"/>
  <c r="F434" i="9" s="1"/>
  <c r="F332" i="8"/>
  <c r="F329" i="8"/>
  <c r="F326" i="8"/>
  <c r="F323" i="8"/>
  <c r="F320" i="8"/>
  <c r="F317" i="8"/>
  <c r="F314" i="8"/>
  <c r="F311" i="8"/>
  <c r="F308" i="8"/>
  <c r="F305" i="8"/>
  <c r="F302" i="8"/>
  <c r="F299" i="8"/>
  <c r="F296" i="8"/>
  <c r="F293" i="8"/>
  <c r="F292" i="8"/>
  <c r="F289" i="8"/>
  <c r="F288" i="8"/>
  <c r="F287" i="8"/>
  <c r="F286" i="8"/>
  <c r="F278" i="8"/>
  <c r="F275" i="8"/>
  <c r="F272" i="8"/>
  <c r="F269" i="8"/>
  <c r="F266" i="8"/>
  <c r="F263" i="8"/>
  <c r="F262" i="8"/>
  <c r="F259" i="8"/>
  <c r="F256" i="8"/>
  <c r="F255" i="8"/>
  <c r="F252" i="8"/>
  <c r="F251" i="8"/>
  <c r="F242" i="8"/>
  <c r="F240" i="8"/>
  <c r="F237" i="8"/>
  <c r="F234" i="8"/>
  <c r="F231" i="8"/>
  <c r="F228" i="8"/>
  <c r="F225" i="8"/>
  <c r="F222" i="8"/>
  <c r="F221" i="8"/>
  <c r="F218" i="8"/>
  <c r="F215" i="8"/>
  <c r="F212" i="8"/>
  <c r="F209" i="8"/>
  <c r="F206" i="8"/>
  <c r="F197" i="8"/>
  <c r="F194" i="8"/>
  <c r="F191" i="8"/>
  <c r="F188" i="8"/>
  <c r="F185" i="8"/>
  <c r="F182" i="8"/>
  <c r="F179" i="8"/>
  <c r="F176" i="8"/>
  <c r="F173" i="8"/>
  <c r="F170" i="8"/>
  <c r="F169" i="8"/>
  <c r="F168" i="8"/>
  <c r="F167" i="8"/>
  <c r="F166" i="8"/>
  <c r="F165" i="8"/>
  <c r="F164" i="8"/>
  <c r="F163" i="8"/>
  <c r="F162" i="8"/>
  <c r="F159" i="8"/>
  <c r="F156" i="8"/>
  <c r="F150" i="8"/>
  <c r="F149" i="8"/>
  <c r="F146" i="8"/>
  <c r="F143" i="8"/>
  <c r="F140" i="8"/>
  <c r="F137" i="8"/>
  <c r="F134" i="8"/>
  <c r="F131" i="8"/>
  <c r="F130" i="8"/>
  <c r="F129" i="8"/>
  <c r="F128" i="8"/>
  <c r="F127" i="8"/>
  <c r="F126" i="8"/>
  <c r="F123" i="8"/>
  <c r="F120" i="8"/>
  <c r="F117" i="8"/>
  <c r="F114" i="8"/>
  <c r="F103" i="8"/>
  <c r="F100" i="8"/>
  <c r="F97" i="8"/>
  <c r="F94" i="8"/>
  <c r="F91" i="8"/>
  <c r="F88" i="8"/>
  <c r="F85" i="8"/>
  <c r="F82" i="8"/>
  <c r="F79" i="8"/>
  <c r="F78" i="8"/>
  <c r="F75" i="8"/>
  <c r="F74" i="8"/>
  <c r="F73" i="8"/>
  <c r="F70" i="8"/>
  <c r="F67" i="8"/>
  <c r="F66" i="8"/>
  <c r="F63" i="8"/>
  <c r="F62" i="8"/>
  <c r="F61" i="8"/>
  <c r="F60" i="8"/>
  <c r="F57" i="8"/>
  <c r="F54" i="8"/>
  <c r="F53" i="8"/>
  <c r="F52" i="8"/>
  <c r="F49" i="8"/>
  <c r="F46" i="8"/>
  <c r="F43" i="8"/>
  <c r="F31" i="8"/>
  <c r="F28" i="8"/>
  <c r="F25" i="8"/>
  <c r="F436" i="9" l="1"/>
  <c r="G18" i="3" s="1"/>
  <c r="F334" i="8"/>
  <c r="F346" i="8" s="1"/>
  <c r="F280" i="8"/>
  <c r="F345" i="8" s="1"/>
  <c r="F35" i="8"/>
  <c r="F341" i="8" s="1"/>
  <c r="F107" i="8"/>
  <c r="F342" i="8" s="1"/>
  <c r="F244" i="8"/>
  <c r="F344" i="8" s="1"/>
  <c r="F153" i="8"/>
  <c r="F199" i="8" s="1"/>
  <c r="F343" i="8" s="1"/>
  <c r="F348" i="8" l="1"/>
  <c r="G24" i="3" s="1"/>
  <c r="F79" i="7" l="1"/>
  <c r="F78" i="7"/>
  <c r="F77" i="7"/>
  <c r="F104" i="7"/>
  <c r="F106" i="7" s="1"/>
  <c r="F125" i="7" s="1"/>
  <c r="F97" i="7"/>
  <c r="F99" i="7" s="1"/>
  <c r="F123" i="7" s="1"/>
  <c r="F90" i="7"/>
  <c r="F89" i="7"/>
  <c r="F88" i="7"/>
  <c r="F87" i="7"/>
  <c r="F69" i="7"/>
  <c r="F68" i="7"/>
  <c r="F67" i="7"/>
  <c r="F66" i="7"/>
  <c r="F59" i="7"/>
  <c r="F58" i="7"/>
  <c r="F57" i="7"/>
  <c r="F56" i="7"/>
  <c r="F55" i="7"/>
  <c r="F54" i="7"/>
  <c r="F53" i="7"/>
  <c r="F46" i="7"/>
  <c r="F45" i="7"/>
  <c r="F44" i="7"/>
  <c r="F43" i="7"/>
  <c r="F42" i="7"/>
  <c r="F41" i="7"/>
  <c r="F40" i="7"/>
  <c r="F39" i="7"/>
  <c r="F38" i="7"/>
  <c r="F37" i="7"/>
  <c r="F36" i="7"/>
  <c r="F35" i="7"/>
  <c r="F34" i="7"/>
  <c r="F33" i="7"/>
  <c r="F26" i="7"/>
  <c r="F25" i="7"/>
  <c r="F24" i="7"/>
  <c r="F23" i="7"/>
  <c r="F22" i="7"/>
  <c r="F21" i="7"/>
  <c r="F20" i="7"/>
  <c r="F19" i="7"/>
  <c r="F18" i="7"/>
  <c r="F17" i="7"/>
  <c r="F16" i="7"/>
  <c r="F15" i="7"/>
  <c r="F14" i="7"/>
  <c r="F13" i="7"/>
  <c r="F12" i="7"/>
  <c r="F11" i="7"/>
  <c r="H720" i="4"/>
  <c r="H718" i="4"/>
  <c r="F413" i="6"/>
  <c r="F412" i="6"/>
  <c r="F411" i="6"/>
  <c r="F474" i="6"/>
  <c r="F487" i="6" s="1"/>
  <c r="F422" i="6"/>
  <c r="F421" i="6"/>
  <c r="F420" i="6"/>
  <c r="F419" i="6"/>
  <c r="F418" i="6"/>
  <c r="F417" i="6"/>
  <c r="F416" i="6"/>
  <c r="F415" i="6"/>
  <c r="F414" i="6"/>
  <c r="F410" i="6"/>
  <c r="F409" i="6"/>
  <c r="F408" i="6"/>
  <c r="F407" i="6"/>
  <c r="F406" i="6"/>
  <c r="F405" i="6"/>
  <c r="F404" i="6"/>
  <c r="F403" i="6"/>
  <c r="F402" i="6"/>
  <c r="F401" i="6"/>
  <c r="F400" i="6"/>
  <c r="F399" i="6"/>
  <c r="F398" i="6"/>
  <c r="F397" i="6"/>
  <c r="F396" i="6"/>
  <c r="F395" i="6"/>
  <c r="F394" i="6"/>
  <c r="F393" i="6"/>
  <c r="F392" i="6"/>
  <c r="F391" i="6"/>
  <c r="F390" i="6"/>
  <c r="F389" i="6"/>
  <c r="F388" i="6"/>
  <c r="F375" i="6"/>
  <c r="F374" i="6"/>
  <c r="F366" i="6"/>
  <c r="F365" i="6"/>
  <c r="F364" i="6"/>
  <c r="F361" i="6"/>
  <c r="F360" i="6"/>
  <c r="F358" i="6"/>
  <c r="F357" i="6"/>
  <c r="F356" i="6"/>
  <c r="F355" i="6"/>
  <c r="F354" i="6"/>
  <c r="F353" i="6"/>
  <c r="F352" i="6"/>
  <c r="F351" i="6"/>
  <c r="F350" i="6"/>
  <c r="F349" i="6"/>
  <c r="F348" i="6"/>
  <c r="F347" i="6"/>
  <c r="F346" i="6"/>
  <c r="F345" i="6"/>
  <c r="F344" i="6"/>
  <c r="F343" i="6"/>
  <c r="F342" i="6"/>
  <c r="F341" i="6"/>
  <c r="F340" i="6"/>
  <c r="F339" i="6"/>
  <c r="F338" i="6"/>
  <c r="F337" i="6"/>
  <c r="F336" i="6"/>
  <c r="F335" i="6"/>
  <c r="F71" i="7" l="1"/>
  <c r="F117" i="7" s="1"/>
  <c r="F424" i="6"/>
  <c r="F434" i="6" s="1"/>
  <c r="F81" i="7"/>
  <c r="F119" i="7" s="1"/>
  <c r="F61" i="7"/>
  <c r="F115" i="7" s="1"/>
  <c r="F28" i="7"/>
  <c r="F111" i="7" s="1"/>
  <c r="F92" i="7"/>
  <c r="F121" i="7" s="1"/>
  <c r="F48" i="7"/>
  <c r="F113" i="7" s="1"/>
  <c r="F368" i="6"/>
  <c r="F432" i="6" s="1"/>
  <c r="F377" i="6"/>
  <c r="F433" i="6" s="1"/>
  <c r="F315" i="6"/>
  <c r="F314" i="6"/>
  <c r="F306" i="6"/>
  <c r="F303" i="6"/>
  <c r="F301" i="6"/>
  <c r="F300" i="6"/>
  <c r="F292" i="6"/>
  <c r="F291" i="6"/>
  <c r="F290" i="6"/>
  <c r="F289" i="6"/>
  <c r="F288" i="6"/>
  <c r="F287" i="6"/>
  <c r="F286" i="6"/>
  <c r="F285" i="6"/>
  <c r="F284" i="6"/>
  <c r="F283" i="6"/>
  <c r="F282" i="6"/>
  <c r="F281" i="6"/>
  <c r="F259" i="6"/>
  <c r="F258" i="6"/>
  <c r="F257" i="6"/>
  <c r="F256" i="6"/>
  <c r="F255" i="6"/>
  <c r="F254"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00" i="6"/>
  <c r="F206" i="6"/>
  <c r="F205" i="6"/>
  <c r="F204" i="6"/>
  <c r="F203" i="6"/>
  <c r="F202" i="6"/>
  <c r="F199" i="6"/>
  <c r="F198" i="6"/>
  <c r="F197" i="6"/>
  <c r="F196" i="6"/>
  <c r="F195" i="6"/>
  <c r="F194" i="6"/>
  <c r="F193" i="6"/>
  <c r="F192" i="6"/>
  <c r="F191" i="6"/>
  <c r="F190" i="6"/>
  <c r="F189" i="6"/>
  <c r="F188" i="6"/>
  <c r="F187" i="6"/>
  <c r="F186" i="6"/>
  <c r="F185" i="6"/>
  <c r="F184" i="6"/>
  <c r="F183" i="6"/>
  <c r="F182" i="6"/>
  <c r="F181"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1" i="6"/>
  <c r="F120" i="6"/>
  <c r="F119" i="6"/>
  <c r="F112" i="6"/>
  <c r="F111" i="6"/>
  <c r="F110" i="6"/>
  <c r="F109" i="6"/>
  <c r="F108" i="6"/>
  <c r="F107" i="6"/>
  <c r="F106" i="6"/>
  <c r="F105" i="6"/>
  <c r="F104" i="6"/>
  <c r="F103" i="6"/>
  <c r="F102" i="6"/>
  <c r="F101" i="6"/>
  <c r="F100" i="6"/>
  <c r="F99" i="6"/>
  <c r="F98" i="6"/>
  <c r="F97" i="6"/>
  <c r="F96" i="6"/>
  <c r="F95" i="6"/>
  <c r="F94" i="6"/>
  <c r="F93" i="6"/>
  <c r="F92" i="6"/>
  <c r="F91" i="6"/>
  <c r="F90" i="6"/>
  <c r="F74" i="6"/>
  <c r="F76" i="6" s="1"/>
  <c r="F479" i="6" s="1"/>
  <c r="F128" i="7" l="1"/>
  <c r="G15" i="3" s="1"/>
  <c r="F317" i="6"/>
  <c r="F327" i="6" s="1"/>
  <c r="F294" i="6"/>
  <c r="F325" i="6" s="1"/>
  <c r="F308" i="6"/>
  <c r="F326" i="6" s="1"/>
  <c r="F164" i="6"/>
  <c r="F172" i="6" s="1"/>
  <c r="F249" i="6"/>
  <c r="F268" i="6" s="1"/>
  <c r="F261" i="6"/>
  <c r="F269" i="6" s="1"/>
  <c r="F208" i="6"/>
  <c r="F267" i="6" s="1"/>
  <c r="F123" i="6"/>
  <c r="F171" i="6" s="1"/>
  <c r="F114" i="6"/>
  <c r="F170" i="6" s="1"/>
  <c r="F328" i="6" l="1"/>
  <c r="F431" i="6" s="1"/>
  <c r="F436" i="6" s="1"/>
  <c r="F485" i="6" s="1"/>
  <c r="F173" i="6"/>
  <c r="F481" i="6" s="1"/>
  <c r="F270" i="6"/>
  <c r="F483" i="6" s="1"/>
  <c r="H80"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6" i="5"/>
  <c r="H45" i="5"/>
  <c r="H44" i="5"/>
  <c r="H43" i="5"/>
  <c r="H42" i="5"/>
  <c r="H41" i="5"/>
  <c r="H40" i="5"/>
  <c r="H39" i="5"/>
  <c r="H38" i="5"/>
  <c r="H37" i="5"/>
  <c r="H36" i="5"/>
  <c r="H35" i="5"/>
  <c r="H33" i="5"/>
  <c r="H32" i="5"/>
  <c r="H31" i="5"/>
  <c r="H30" i="5"/>
  <c r="H29" i="5"/>
  <c r="H28" i="5"/>
  <c r="H27" i="5"/>
  <c r="H26" i="5"/>
  <c r="H25" i="5"/>
  <c r="H23" i="5"/>
  <c r="H22" i="5"/>
  <c r="H21" i="5"/>
  <c r="H20" i="5"/>
  <c r="H19" i="5"/>
  <c r="H18" i="5"/>
  <c r="H17" i="5"/>
  <c r="H16" i="5"/>
  <c r="H15" i="5"/>
  <c r="H14" i="5"/>
  <c r="H13" i="5"/>
  <c r="H12" i="5"/>
  <c r="H10" i="5"/>
  <c r="H9" i="5"/>
  <c r="H8" i="5"/>
  <c r="H7" i="5"/>
  <c r="H6" i="5"/>
  <c r="H5" i="5"/>
  <c r="H4" i="5"/>
  <c r="H3" i="5"/>
  <c r="H2" i="5"/>
  <c r="H351" i="4"/>
  <c r="H349" i="4"/>
  <c r="H736" i="4"/>
  <c r="H735" i="4"/>
  <c r="H734" i="4"/>
  <c r="H733" i="4"/>
  <c r="H732" i="4"/>
  <c r="H731" i="4"/>
  <c r="H725" i="4"/>
  <c r="H726" i="4"/>
  <c r="H728" i="4"/>
  <c r="H727" i="4"/>
  <c r="H724" i="4"/>
  <c r="H723" i="4"/>
  <c r="H721" i="4"/>
  <c r="H471" i="4"/>
  <c r="H347" i="4"/>
  <c r="H710" i="4"/>
  <c r="H709" i="4"/>
  <c r="H717" i="4"/>
  <c r="H716" i="4"/>
  <c r="H715" i="4"/>
  <c r="H714" i="4"/>
  <c r="C714" i="4"/>
  <c r="H707" i="4"/>
  <c r="H706" i="4"/>
  <c r="H705" i="4"/>
  <c r="H704" i="4"/>
  <c r="H703" i="4"/>
  <c r="H688"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C657" i="4"/>
  <c r="C664" i="4" s="1"/>
  <c r="H651" i="4"/>
  <c r="H649" i="4"/>
  <c r="H648" i="4"/>
  <c r="H646" i="4"/>
  <c r="H645" i="4"/>
  <c r="H643" i="4"/>
  <c r="H642" i="4"/>
  <c r="C642" i="4"/>
  <c r="H641" i="4"/>
  <c r="H640" i="4"/>
  <c r="H639" i="4"/>
  <c r="H637" i="4"/>
  <c r="H636" i="4"/>
  <c r="H635" i="4"/>
  <c r="H634" i="4"/>
  <c r="H633" i="4"/>
  <c r="H632" i="4"/>
  <c r="H631" i="4"/>
  <c r="H630" i="4"/>
  <c r="H629" i="4"/>
  <c r="H628" i="4"/>
  <c r="H627" i="4"/>
  <c r="H621" i="4"/>
  <c r="H620" i="4"/>
  <c r="H616" i="4"/>
  <c r="H612" i="4"/>
  <c r="H610" i="4"/>
  <c r="H609" i="4"/>
  <c r="H608" i="4"/>
  <c r="H605" i="4"/>
  <c r="H604" i="4"/>
  <c r="H603" i="4"/>
  <c r="H602" i="4"/>
  <c r="H594" i="4"/>
  <c r="H593" i="4"/>
  <c r="H591" i="4"/>
  <c r="H590" i="4"/>
  <c r="H589" i="4"/>
  <c r="H588" i="4"/>
  <c r="H587" i="4"/>
  <c r="H585" i="4"/>
  <c r="H580" i="4"/>
  <c r="H578" i="4"/>
  <c r="H575" i="4"/>
  <c r="H573" i="4"/>
  <c r="H572" i="4"/>
  <c r="H571" i="4"/>
  <c r="H570" i="4"/>
  <c r="H568" i="4"/>
  <c r="H566" i="4"/>
  <c r="H565" i="4"/>
  <c r="H564" i="4"/>
  <c r="H563" i="4"/>
  <c r="H562" i="4"/>
  <c r="H560" i="4"/>
  <c r="H559" i="4"/>
  <c r="H558" i="4"/>
  <c r="H557" i="4"/>
  <c r="H555" i="4"/>
  <c r="H549" i="4"/>
  <c r="H544" i="4"/>
  <c r="H543" i="4"/>
  <c r="H542" i="4"/>
  <c r="H539" i="4"/>
  <c r="H537" i="4"/>
  <c r="H536" i="4"/>
  <c r="H533" i="4"/>
  <c r="H532" i="4"/>
  <c r="H525" i="4"/>
  <c r="H520" i="4"/>
  <c r="H518" i="4"/>
  <c r="H517" i="4"/>
  <c r="H515" i="4"/>
  <c r="H510" i="4"/>
  <c r="H509" i="4"/>
  <c r="H505" i="4"/>
  <c r="H504" i="4"/>
  <c r="H503" i="4"/>
  <c r="C503" i="4"/>
  <c r="H501" i="4"/>
  <c r="H497" i="4"/>
  <c r="H486" i="4"/>
  <c r="H485" i="4"/>
  <c r="H484" i="4"/>
  <c r="H480" i="4"/>
  <c r="H469" i="4"/>
  <c r="H466" i="4"/>
  <c r="H463" i="4"/>
  <c r="H460" i="4"/>
  <c r="H458" i="4"/>
  <c r="H457" i="4"/>
  <c r="H456" i="4"/>
  <c r="H455" i="4"/>
  <c r="H454" i="4"/>
  <c r="H453" i="4"/>
  <c r="H452" i="4"/>
  <c r="H451" i="4"/>
  <c r="H450" i="4"/>
  <c r="H449" i="4"/>
  <c r="H448" i="4"/>
  <c r="H447" i="4"/>
  <c r="H446" i="4"/>
  <c r="H444" i="4"/>
  <c r="H442" i="4"/>
  <c r="H441" i="4"/>
  <c r="H440" i="4"/>
  <c r="H439" i="4"/>
  <c r="H438" i="4"/>
  <c r="H437" i="4"/>
  <c r="H434" i="4"/>
  <c r="H433" i="4"/>
  <c r="H432" i="4"/>
  <c r="H425" i="4"/>
  <c r="H422" i="4"/>
  <c r="H421" i="4"/>
  <c r="H420" i="4"/>
  <c r="H419" i="4"/>
  <c r="H418" i="4"/>
  <c r="H417" i="4"/>
  <c r="H416" i="4"/>
  <c r="H415" i="4"/>
  <c r="H407" i="4"/>
  <c r="H402" i="4"/>
  <c r="H396" i="4"/>
  <c r="H395" i="4"/>
  <c r="H394" i="4"/>
  <c r="H393" i="4"/>
  <c r="H385" i="4"/>
  <c r="H383" i="4"/>
  <c r="H381" i="4"/>
  <c r="H380" i="4"/>
  <c r="H379" i="4"/>
  <c r="H378" i="4"/>
  <c r="H377" i="4"/>
  <c r="H376" i="4"/>
  <c r="H375" i="4"/>
  <c r="C375" i="4"/>
  <c r="H374" i="4"/>
  <c r="H373" i="4"/>
  <c r="H372" i="4"/>
  <c r="H371" i="4"/>
  <c r="H369" i="4"/>
  <c r="H363" i="4"/>
  <c r="H362" i="4"/>
  <c r="H361" i="4"/>
  <c r="H360" i="4"/>
  <c r="H359" i="4"/>
  <c r="H358" i="4"/>
  <c r="H345" i="4"/>
  <c r="H343" i="4"/>
  <c r="H340" i="4"/>
  <c r="H338" i="4"/>
  <c r="H337" i="4"/>
  <c r="H336" i="4"/>
  <c r="H335" i="4"/>
  <c r="C335" i="4"/>
  <c r="H333" i="4"/>
  <c r="H325" i="4"/>
  <c r="H324" i="4"/>
  <c r="H323" i="4"/>
  <c r="H322" i="4"/>
  <c r="H321" i="4"/>
  <c r="H320" i="4"/>
  <c r="H319" i="4"/>
  <c r="H318" i="4"/>
  <c r="H317" i="4"/>
  <c r="H316" i="4"/>
  <c r="H315" i="4"/>
  <c r="H314" i="4"/>
  <c r="H313" i="4"/>
  <c r="H312" i="4"/>
  <c r="H310" i="4"/>
  <c r="H308" i="4"/>
  <c r="H307" i="4"/>
  <c r="H306" i="4"/>
  <c r="H305" i="4"/>
  <c r="H304" i="4"/>
  <c r="H303" i="4"/>
  <c r="H302" i="4"/>
  <c r="C302" i="4"/>
  <c r="C305" i="4" s="1"/>
  <c r="H292" i="4"/>
  <c r="H291" i="4"/>
  <c r="H289" i="4"/>
  <c r="H288" i="4"/>
  <c r="H287" i="4"/>
  <c r="H286" i="4"/>
  <c r="H285" i="4"/>
  <c r="H284" i="4"/>
  <c r="H283" i="4"/>
  <c r="H282" i="4"/>
  <c r="H281" i="4"/>
  <c r="H280" i="4"/>
  <c r="H279" i="4"/>
  <c r="H278" i="4"/>
  <c r="H277" i="4"/>
  <c r="H276" i="4"/>
  <c r="H275" i="4"/>
  <c r="H274" i="4"/>
  <c r="H273" i="4"/>
  <c r="H272" i="4"/>
  <c r="H271" i="4"/>
  <c r="H270" i="4"/>
  <c r="H269" i="4"/>
  <c r="H268" i="4"/>
  <c r="H266" i="4"/>
  <c r="H265" i="4"/>
  <c r="H264" i="4"/>
  <c r="H263" i="4"/>
  <c r="H261" i="4"/>
  <c r="H260" i="4"/>
  <c r="H259" i="4"/>
  <c r="H256" i="4"/>
  <c r="H255" i="4"/>
  <c r="H254" i="4"/>
  <c r="H253" i="4"/>
  <c r="H252" i="4"/>
  <c r="H251" i="4"/>
  <c r="H250" i="4"/>
  <c r="H249" i="4"/>
  <c r="H248" i="4"/>
  <c r="C248" i="4"/>
  <c r="C259" i="4" s="1"/>
  <c r="H247" i="4"/>
  <c r="H246" i="4"/>
  <c r="H245" i="4"/>
  <c r="H244" i="4"/>
  <c r="H243" i="4"/>
  <c r="H241" i="4"/>
  <c r="H240" i="4"/>
  <c r="H239" i="4"/>
  <c r="H238" i="4"/>
  <c r="C238" i="4"/>
  <c r="H237" i="4"/>
  <c r="H230" i="4"/>
  <c r="H229" i="4"/>
  <c r="H224" i="4"/>
  <c r="H223" i="4"/>
  <c r="H222" i="4"/>
  <c r="H221" i="4"/>
  <c r="H220" i="4"/>
  <c r="H218" i="4"/>
  <c r="H214" i="4"/>
  <c r="H210" i="4"/>
  <c r="H206" i="4"/>
  <c r="H202" i="4"/>
  <c r="H201" i="4"/>
  <c r="H200" i="4"/>
  <c r="C200" i="4"/>
  <c r="C204" i="4" s="1"/>
  <c r="C208" i="4" s="1"/>
  <c r="C212" i="4" s="1"/>
  <c r="H198" i="4"/>
  <c r="H193" i="4"/>
  <c r="H188" i="4"/>
  <c r="H187" i="4"/>
  <c r="H186" i="4"/>
  <c r="H185" i="4"/>
  <c r="H184" i="4"/>
  <c r="H183" i="4"/>
  <c r="H182" i="4"/>
  <c r="H181" i="4"/>
  <c r="H180" i="4"/>
  <c r="C180" i="4"/>
  <c r="H179" i="4"/>
  <c r="H177" i="4"/>
  <c r="H176" i="4"/>
  <c r="H175" i="4"/>
  <c r="H174" i="4"/>
  <c r="H168" i="4"/>
  <c r="H167" i="4"/>
  <c r="H166" i="4"/>
  <c r="H165" i="4"/>
  <c r="H164" i="4"/>
  <c r="H163" i="4"/>
  <c r="H162" i="4"/>
  <c r="H161" i="4"/>
  <c r="H160" i="4"/>
  <c r="H158" i="4"/>
  <c r="H157" i="4"/>
  <c r="H156" i="4"/>
  <c r="H155" i="4"/>
  <c r="H154" i="4"/>
  <c r="H153" i="4"/>
  <c r="H152" i="4"/>
  <c r="H151" i="4"/>
  <c r="H150" i="4"/>
  <c r="H148" i="4"/>
  <c r="H147" i="4"/>
  <c r="H146" i="4"/>
  <c r="H145" i="4"/>
  <c r="H144" i="4"/>
  <c r="H143" i="4"/>
  <c r="H142" i="4"/>
  <c r="H141" i="4"/>
  <c r="H140" i="4"/>
  <c r="H139" i="4"/>
  <c r="H138" i="4"/>
  <c r="H137" i="4"/>
  <c r="H136" i="4"/>
  <c r="H135" i="4"/>
  <c r="H133" i="4"/>
  <c r="H132" i="4"/>
  <c r="H131" i="4"/>
  <c r="H130" i="4"/>
  <c r="H129" i="4"/>
  <c r="H128" i="4"/>
  <c r="H127" i="4"/>
  <c r="H126" i="4"/>
  <c r="H125" i="4"/>
  <c r="H124" i="4"/>
  <c r="H121" i="4"/>
  <c r="H120" i="4"/>
  <c r="H119" i="4"/>
  <c r="H113" i="4"/>
  <c r="H112" i="4"/>
  <c r="H111" i="4"/>
  <c r="H110" i="4"/>
  <c r="H109" i="4"/>
  <c r="H108" i="4"/>
  <c r="H107" i="4"/>
  <c r="H106" i="4"/>
  <c r="H105" i="4"/>
  <c r="H104" i="4"/>
  <c r="H103" i="4"/>
  <c r="H102" i="4"/>
  <c r="H99" i="4"/>
  <c r="H98" i="4"/>
  <c r="H97" i="4"/>
  <c r="H95" i="4"/>
  <c r="H94" i="4"/>
  <c r="H93" i="4"/>
  <c r="H91" i="4"/>
  <c r="H90" i="4"/>
  <c r="H89" i="4"/>
  <c r="H87" i="4"/>
  <c r="H86" i="4"/>
  <c r="H85" i="4"/>
  <c r="H84" i="4"/>
  <c r="H83" i="4"/>
  <c r="H81" i="4"/>
  <c r="H80" i="4"/>
  <c r="H79" i="4"/>
  <c r="H78" i="4"/>
  <c r="H76" i="4"/>
  <c r="H75" i="4"/>
  <c r="H74" i="4"/>
  <c r="H73" i="4"/>
  <c r="H72" i="4"/>
  <c r="H70" i="4"/>
  <c r="H69" i="4"/>
  <c r="H68" i="4"/>
  <c r="H67" i="4"/>
  <c r="H66" i="4"/>
  <c r="H65" i="4"/>
  <c r="H64" i="4"/>
  <c r="H63" i="4"/>
  <c r="H62" i="4"/>
  <c r="H61" i="4"/>
  <c r="H59" i="4"/>
  <c r="H58" i="4"/>
  <c r="H57" i="4"/>
  <c r="H56" i="4"/>
  <c r="H55" i="4"/>
  <c r="H54" i="4"/>
  <c r="H53" i="4"/>
  <c r="H48" i="4"/>
  <c r="H47" i="4"/>
  <c r="H46" i="4"/>
  <c r="H45" i="4"/>
  <c r="H44" i="4"/>
  <c r="H41" i="4"/>
  <c r="H40" i="4"/>
  <c r="C36" i="4"/>
  <c r="C43" i="4" s="1"/>
  <c r="C46" i="4" s="1"/>
  <c r="H34" i="4"/>
  <c r="H29" i="4"/>
  <c r="H26" i="4"/>
  <c r="H25" i="4"/>
  <c r="H22" i="4"/>
  <c r="H10" i="4"/>
  <c r="H7" i="4"/>
  <c r="H4" i="4"/>
  <c r="F490" i="6" l="1"/>
  <c r="G12" i="3" s="1"/>
  <c r="H739" i="4"/>
  <c r="H778" i="4" s="1"/>
  <c r="H82" i="5"/>
  <c r="G6" i="3" s="1"/>
  <c r="H353" i="4"/>
  <c r="H757" i="4" s="1"/>
  <c r="H652" i="4"/>
  <c r="H774" i="4" s="1"/>
  <c r="H708" i="4"/>
  <c r="H776" i="4" s="1"/>
  <c r="H623" i="4"/>
  <c r="H772" i="4" s="1"/>
  <c r="H489" i="4"/>
  <c r="H766" i="4" s="1"/>
  <c r="H528" i="4"/>
  <c r="H768" i="4" s="1"/>
  <c r="H581" i="4"/>
  <c r="H770" i="4" s="1"/>
  <c r="C545" i="4"/>
  <c r="H475" i="4"/>
  <c r="H764" i="4" s="1"/>
  <c r="H388" i="4"/>
  <c r="H762" i="4" s="1"/>
  <c r="H295" i="4"/>
  <c r="H755" i="4" s="1"/>
  <c r="C269" i="4"/>
  <c r="C273" i="4" s="1"/>
  <c r="H232" i="4"/>
  <c r="H753" i="4" s="1"/>
  <c r="H170" i="4"/>
  <c r="H751" i="4" s="1"/>
  <c r="H13" i="4"/>
  <c r="H747" i="4" s="1"/>
  <c r="H49" i="4"/>
  <c r="H749" i="4" s="1"/>
  <c r="H781" i="4" l="1"/>
  <c r="G9" i="3" s="1"/>
  <c r="G28" i="3" s="1"/>
  <c r="C551" i="4"/>
  <c r="C562" i="4" s="1"/>
  <c r="C279" i="4"/>
  <c r="C287" i="4" s="1"/>
  <c r="C291" i="4" s="1"/>
  <c r="C63" i="4"/>
  <c r="C73" i="4" s="1"/>
  <c r="C568" i="4" l="1"/>
  <c r="C570" i="4" s="1"/>
  <c r="C83" i="4"/>
  <c r="C94" i="4" l="1"/>
  <c r="C102" i="4" l="1"/>
  <c r="C112" i="4" l="1"/>
  <c r="C116" i="4" l="1"/>
  <c r="C124" i="4" s="1"/>
  <c r="C136" i="4" s="1"/>
  <c r="C145" i="4" s="1"/>
  <c r="C161" i="4" s="1"/>
</calcChain>
</file>

<file path=xl/comments1.xml><?xml version="1.0" encoding="utf-8"?>
<comments xmlns="http://schemas.openxmlformats.org/spreadsheetml/2006/main">
  <authors>
    <author>Filip Kišiček</author>
  </authors>
  <commentList>
    <comment ref="H3" authorId="0" shapeId="0">
      <text>
        <r>
          <rPr>
            <b/>
            <sz val="9"/>
            <color indexed="81"/>
            <rFont val="Segoe UI"/>
            <family val="2"/>
            <charset val="238"/>
          </rPr>
          <t>Filip Kišiček:</t>
        </r>
        <r>
          <rPr>
            <sz val="9"/>
            <color indexed="81"/>
            <rFont val="Segoe UI"/>
            <family val="2"/>
            <charset val="238"/>
          </rPr>
          <t xml:space="preserve">
</t>
        </r>
      </text>
    </comment>
  </commentList>
</comments>
</file>

<file path=xl/sharedStrings.xml><?xml version="1.0" encoding="utf-8"?>
<sst xmlns="http://schemas.openxmlformats.org/spreadsheetml/2006/main" count="3207" uniqueCount="1305">
  <si>
    <r>
      <t xml:space="preserve">
BOMARK-PAK d.o.o.
Ivana Severa 15, Varaždin</t>
    </r>
    <r>
      <rPr>
        <b/>
        <i/>
        <sz val="10"/>
        <rFont val="Arial"/>
        <family val="2"/>
        <charset val="238"/>
      </rPr>
      <t xml:space="preserve">        </t>
    </r>
    <r>
      <rPr>
        <b/>
        <i/>
        <sz val="12"/>
        <rFont val="Arial"/>
        <family val="2"/>
        <charset val="238"/>
      </rPr>
      <t xml:space="preserve">    
  </t>
    </r>
  </si>
  <si>
    <t>DOGRADNJA PROIZVODNE HALE</t>
  </si>
  <si>
    <t>TROŠKOVNIK</t>
  </si>
  <si>
    <t>A</t>
  </si>
  <si>
    <t>GRAĐEVINSKI RADOVI</t>
  </si>
  <si>
    <t>0.</t>
  </si>
  <si>
    <t>ZEMLJANI RADOVI I RUŠENJA</t>
  </si>
  <si>
    <t>I.</t>
  </si>
  <si>
    <t>II.</t>
  </si>
  <si>
    <t>BETONSKI I ARMIRANOBETONSKI RADOVI</t>
  </si>
  <si>
    <t>III.</t>
  </si>
  <si>
    <t>MONTAŽNA KONSTRUKCIJA</t>
  </si>
  <si>
    <t>IV.</t>
  </si>
  <si>
    <t>ZIDARSKI RADOVI</t>
  </si>
  <si>
    <t>V.</t>
  </si>
  <si>
    <t>IZOLATERSKI  RADOVI</t>
  </si>
  <si>
    <t>B</t>
  </si>
  <si>
    <t>OBRTNIČKI RADOVI</t>
  </si>
  <si>
    <t xml:space="preserve">LIMARSKI RADOVI </t>
  </si>
  <si>
    <t xml:space="preserve">BRAVARSKI RADOVI </t>
  </si>
  <si>
    <t>STOLARSKI RADOVI</t>
  </si>
  <si>
    <t>PVC STOLARIJA</t>
  </si>
  <si>
    <t>GIPSKARTONSKI RADOVI</t>
  </si>
  <si>
    <t>VI.</t>
  </si>
  <si>
    <t>KERAMIČARSKI RADOVI</t>
  </si>
  <si>
    <t>VII.</t>
  </si>
  <si>
    <t>PODOPOLAGAČKI RADOVI</t>
  </si>
  <si>
    <t>VIII.</t>
  </si>
  <si>
    <t>SOBOSLIKARSKO - LIČILAČKI RADOVI</t>
  </si>
  <si>
    <t>IX.</t>
  </si>
  <si>
    <t>RAZNI RADOVI</t>
  </si>
  <si>
    <t>D</t>
  </si>
  <si>
    <t>REKAPITULACIJA</t>
  </si>
  <si>
    <t>PRIPREMNI RADOVI</t>
  </si>
  <si>
    <t>Organizacija gradilišta, osiguranje kontenjera za rad nadzorne službe sa svim priključcima (struja, telefon).</t>
  </si>
  <si>
    <t>kom</t>
  </si>
  <si>
    <t>Dobava i montaža metalnog panoa gradilišta za postavu gradilišne table izvođača radova i table EU projekta.</t>
  </si>
  <si>
    <t>Montaža gradilišne ograde prema pravilniku o zaštiti na radu.</t>
  </si>
  <si>
    <t>m1</t>
  </si>
  <si>
    <t>PRIPREMNI RADOVI - UKUPNO:</t>
  </si>
  <si>
    <t>1.</t>
  </si>
  <si>
    <t xml:space="preserve">Izrada nanosne skele, iskolčenje i geodetsko praćenje radova na iskopima. </t>
  </si>
  <si>
    <t>Po završetku izraditi geodetsku snimku koja se predaje investitoru u 3 primjerka na papiru i u .dwg formatu.</t>
  </si>
  <si>
    <t>paušal</t>
  </si>
  <si>
    <t>Rezanje postojećeg asfalta debljine 11 cm za temelje samce i trakaste temelje nove građevine, s odvozom na deponiju do 10 km. U cijeni plaćanje pristojbi za zbrinjavanje otpada. Rastresitost 25%.</t>
  </si>
  <si>
    <t xml:space="preserve">   - rezanje</t>
  </si>
  <si>
    <t xml:space="preserve">   - odvoz</t>
  </si>
  <si>
    <t>m3</t>
  </si>
  <si>
    <t xml:space="preserve">Rezanje, razbijanje i vađenje postojećih armiranobetonskih temeljnih traka presjeka cca 50x100 cm na mjestima novih temelja građevine.  Uračunat i odvoz na deponiju do 10 km te plaćanje pristojbi komunalnih poduzeća.
</t>
  </si>
  <si>
    <t>Strojni iskop tla ''B'' kategorije za trakaste temelje objekta. Teren približno ravan.</t>
  </si>
  <si>
    <t>Iskop se obavlja do projektirane dubine tj. do gornje kote stope stupova, dubina iskopa cca 0.4 m</t>
  </si>
  <si>
    <t xml:space="preserve">U cijeni je uključen iskop, utovar i odvoz na gradsku deponiju na udaljenosti od 10km, odnosno odbacivanje zemlje na parcelu za naknadno zatrpavanje iskopa oko objekta. </t>
  </si>
  <si>
    <t>Obračun u m3.</t>
  </si>
  <si>
    <t>Strojni iskop tla ''B'' kategorije za stope stupova. Teren približno ravan.</t>
  </si>
  <si>
    <t xml:space="preserve">Iskop do donje kote podložnog betona ispod ab temeljnih stopa stupova, dubina iskopa cca 1,5 m . </t>
  </si>
  <si>
    <t xml:space="preserve"> - iskop i odvoz na gradilišnu deponiju</t>
  </si>
  <si>
    <t xml:space="preserve"> - iskop i odvoz na gradsku deponiju</t>
  </si>
  <si>
    <t>Dobava, doprema, nasipavanje i planiranje izravnavanućeg tampona dobro graduiranog šljunka, s istovremenim poljevanjem i nabijanjem, većinom na postojećem asfaltu, ispod podnih ploča građevine. Ukupna prosječna debljina sloja je cca 20 cm. Zbijanje do modula stišljivosti 80 MN.</t>
  </si>
  <si>
    <t>Obračun po m3 u zbijenom stanju.</t>
  </si>
  <si>
    <t>Zatrpavanje iskopa nakon izvedbe temelja zamjenskim materijalom - šljunkom oko čašica  tj. iznad stope stupova obodno uz objekt.
U stavci je obuhvaćen sav potreban materijal i rad do potpune gotovosti. Sve izvodit prema dogovoru s projektantom i u skladu s projektantom.
Zbijanje do modula stišljivosti 80 MN.</t>
  </si>
  <si>
    <t>ZEMLJANI RADOVI I RUŠENJA - UKUPNO:</t>
  </si>
  <si>
    <t>2.</t>
  </si>
  <si>
    <t>Betoniranje podložnog betona ispod temeljnih stopa stupova.</t>
  </si>
  <si>
    <t>Betoniranje betonom razreda tl. čvrstoće C 12/15 (2200 kg/m3) u debljini 10 cm.</t>
  </si>
  <si>
    <t>Obračun prema m3 betona.</t>
  </si>
  <si>
    <t>Dobava i ugradnja mršavog betona C 16/20 ispod AB stopa stupova i nadtemeljnih greda kao zamjenski sloj za loše nosivo tlo dubine 80 cm do 120 cm. Točne količine će utvrditi nadzorni inženjer nakon izvršenih zemljanih radova odnosno nakon iskopa zemljanog materijala.</t>
  </si>
  <si>
    <t>Betoniranje armiranih stopa stupova, betonom razreda tl. čvrstoće C 25/30, XC2 u zemlji, na sloju podložnog betona debljine cca 10 cm.</t>
  </si>
  <si>
    <t xml:space="preserve">Stope dimenzija prema projektu, visine 60cm. </t>
  </si>
  <si>
    <t>Prije betoniranja ugraditi nastavke, odnosno sidrenu armaturu.</t>
  </si>
  <si>
    <t>Prije betoniranja potrebno je postaviti kutije za sve instalacione prodore. Naknadna probijanja se neće obračunati.</t>
  </si>
  <si>
    <t>U cijenu stavke uključiti i dobavu, ispravljanje, savijanje, postavu i vezivanje armature. Armatura se izvodi prema statičkom računu i nacrtima savijanja armature. Prije betoniranja nadzorni inženjer za konstrukciju treba pregledati montiranu armaturu i upisom u građevinski dnevnik odobriti betoniranje.</t>
  </si>
  <si>
    <t>NAPOMENA: Količine armature su aproksimativne – na bazi procjene cca 60 kg/m3 betona, stvarne količine prema iskazu armature izvedbenog projekta!</t>
  </si>
  <si>
    <t>a \</t>
  </si>
  <si>
    <t>beton</t>
  </si>
  <si>
    <t>b \</t>
  </si>
  <si>
    <t>armatura kvalitete B 500</t>
  </si>
  <si>
    <t>kg</t>
  </si>
  <si>
    <t>Betoniranje armiranih čašica stupova, betonom razreda tl. čvrstoće C 25/30, XC2 u potrebnoj oplati.</t>
  </si>
  <si>
    <t>Čašice dimenzija prema projektu, visine 80cm.</t>
  </si>
  <si>
    <t xml:space="preserve">U cijenu stavke uključiti i dobavu, ispravljanje, savijanje, postavu i vezivanje armature. Armatura se izvodi prema statičkom računu i nacrtima savijanja armature. </t>
  </si>
  <si>
    <t>NAPOMENA: Količine armature su aproksimativne – na bazi procjene cca 80 kg/m3 betona, stvarne količine prema iskazu armature izvedbenog projekta!</t>
  </si>
  <si>
    <t>oplata</t>
  </si>
  <si>
    <t>m2</t>
  </si>
  <si>
    <t>c \</t>
  </si>
  <si>
    <t xml:space="preserve">Betoniranje armiranih trakastih temelja betonom razreda tl.čvrstoće C 25/30, XC2 (2500 kg/m3)   </t>
  </si>
  <si>
    <t>Temeljne trake objekta dimenzija širine 50 cm, visine 80 cm.</t>
  </si>
  <si>
    <t>Armirati prema stat.proračunu. Prije betoniranja ugraditi nastavke, tj sidrenu armaturu za ab nadtemeljne grede.</t>
  </si>
  <si>
    <t>NAPOMENA: Količine armature su aproksimativne – na bazi procjene cca 40 kg/m3 betona, stvarne količine prema iskazu armature izvedbenog projekta!</t>
  </si>
  <si>
    <t xml:space="preserve">Betoniranje armiranobetonskih nadtemeljnih serklaža, betonom  C25/30, XC2 u oplati, širine 30 cm, visine 25 cm, uključujući potrebno ukrućenje oplate i vibriranje oplate.  </t>
  </si>
  <si>
    <t>NAPOMENA: Količine armature su aproksimativne – na bazi procjene cca 100 kg/m3 betona, stvarne količine prema iskazu armature izvedbenog projekta!</t>
  </si>
  <si>
    <t>Betoniranje armirane, ravne ploče poda na tlu debljine 20 cm, betonom razreda tl. čvrstoće C 30/37 sa dodatkom za vodonepropusnost. Sa unutarnje strane objekta u širini 200 cm postaviti ekspandirani polistirenu u sloju debljine cca 5 cm.</t>
  </si>
  <si>
    <t>Ploču iznivelirati i zagladiti strojno do potpune ravnine, u svemu pripremljeno za postavu industrijskog poda.</t>
  </si>
  <si>
    <t>Izvedba završnog sloja ab podne ploče skladišnog dijela je mineralni antihabajući kvarcni sloj koji je obrađen zasebnom stavkom ovog troškovnika (podopolagački radovi).</t>
  </si>
  <si>
    <t>NAPOMENA: Količine armature su aproksimativne – na bazi procjene cca 50 kg/m3 betona, stvarne količine prema iskazu armature izvedbenog projekta!</t>
  </si>
  <si>
    <t>Betoniranje donje betonske podloge debljine 10 cm na sloj drenažnog šljunka. Betonsku podlogu izvesti kao ravno i glatku površinu.</t>
  </si>
  <si>
    <t>Betoniranje armiranobetonske grede presjeka 35x60 cm, betonom razreda tl. čvrstoće C 25/30, XC1 u dvostranoj oplati.</t>
  </si>
  <si>
    <t>U cijenu stavke uključiti i dobavu, ispravljanje, savijanje, postavu i vezivanje armature. Armatura se izvodi prema statičkom računu i nacrtima savijanja armature.</t>
  </si>
  <si>
    <t>Betoniranje armirane međukatne ploče debljine 20 cm, betonom razreda tl. čvrstoće C 30/37, XC1.</t>
  </si>
  <si>
    <t>ploča nad prizemljem:</t>
  </si>
  <si>
    <t>oplata s podupiranjem</t>
  </si>
  <si>
    <t>Betoniranje armiranih ploča krakova i podesta stubišta debljine 15 cm sa stubama, betonom razreda tl. čvrstoće C 25/30, XC1.</t>
  </si>
  <si>
    <t>Prije betoniranja potrebno je postaviti kutije za sve instalacione prodore. U cijeni oplate sadržana su sva potrebna podupiranja i ugradbe kutija za sve instalacione prodore. Naknadna probijanja se neće obračunati.</t>
  </si>
  <si>
    <t>Betoniranje armiranobetonskih serklaža (2500 kg/m3)  betonom razreda tl. čvrstoće C 25/30, XC1 u dvostranoj oplati.</t>
  </si>
  <si>
    <t>NAPOMENA: Količine armature su aproksimativne – na bazi procjene cca 100 kg/m2 betona, stvarne količine prema iskazu armature izvedbenog projekta!</t>
  </si>
  <si>
    <t>*</t>
  </si>
  <si>
    <t>vertikalni serklaži 20/20 cm</t>
  </si>
  <si>
    <t>horizontalni serklaži visine 25 cm u zidovima iz šuplje blok opeke debljine 20 cm</t>
  </si>
  <si>
    <t>d \</t>
  </si>
  <si>
    <t>e \</t>
  </si>
  <si>
    <t>f \</t>
  </si>
  <si>
    <t>Betoniranje armiranobetonskih nadvoja konstrukcije malog presjeka, betonom razreda tl. čvrstoće C 25/30, XC1 u dvostranoj oplati.</t>
  </si>
  <si>
    <t xml:space="preserve">Nadvoji dimenzija  20/20 cm u zidovima iz šuplje blok opeke debljine 20cm, svi duljine + 40cm od građevinskog otvora vrata / prozora. </t>
  </si>
  <si>
    <t>BETONSKI I ARMIRANOBETONSKI RADOVI - UKUPNO:</t>
  </si>
  <si>
    <t>NAPOMENA:</t>
  </si>
  <si>
    <t xml:space="preserve">Stavkama troškovnika obuhvaćena je izrada, doprema i montaža elemenata sa svim pripadajućim materijalima, kao i sva potrebna sidrena pričvrsna sredstva za pojedine montažne elemente, kitanje spojeva a.b. montažnih elemenata trajno elastičnim kitom te zaljevanje spojeva sitnozrnatim betonom, uključivo i izrada izvedbene dokumentacije od strane izvođača radova. </t>
  </si>
  <si>
    <t>PRIJE PROIZVODNJE MONTAŽNIH ELEMENATA OBAVEZNA OVJERA IZVEDBENE DOKUMENTACIJE OD STRANE PROJEKTANTA ZA KONSTRUKCIJE AKO ISTI NIJE IZRADIO GLAVNI PROJEKT.</t>
  </si>
  <si>
    <t>3.</t>
  </si>
  <si>
    <t>Stupovi kvadratnog presjeka, dimenzija 50/50/945 cm.</t>
  </si>
  <si>
    <t>Izvedba betonom razreda tlačne čvrstoće C 30/37, razred izloženosti XC1.</t>
  </si>
  <si>
    <t xml:space="preserve">  - stupovi bez vute</t>
  </si>
  <si>
    <t xml:space="preserve">  - stupovi s vutom za nadstrešnicu</t>
  </si>
  <si>
    <t>Stupovi kvadratnog presjeka, dimenzija 50/50/968 cm.</t>
  </si>
  <si>
    <t>(os 1 / A* ) S2</t>
  </si>
  <si>
    <t>Stupovi kvadratnog presjeka, dimenzija 50/50/985 cm.</t>
  </si>
  <si>
    <t>Stupovi kvadratnog presjeka, dimenzija 50/50/665 cm.</t>
  </si>
  <si>
    <t>Krovne zabatne grede "T" presjeka, osne dužine 7,97 m, u padu od 2%.</t>
  </si>
  <si>
    <t>Izvedba betonom razreda tlačne čvrstoće C 25/30, razred izloženosti XC1.</t>
  </si>
  <si>
    <t>Krovni nosači "T" presjeka, osnog raspona 15,95 m, pad 2%.</t>
  </si>
  <si>
    <t xml:space="preserve">AB greda presjeka 35/60 cm na rasponu od 7,60 m. </t>
  </si>
  <si>
    <t xml:space="preserve">Vanjski izolirani fasadni paneli ukupne debljine 34 cm. </t>
  </si>
  <si>
    <t>Položaj panela u odnosu na stup izvesti u svemu prema uputama projektanta.</t>
  </si>
  <si>
    <t>Otvori vrata i prozora nisu odbijeni!</t>
  </si>
  <si>
    <t>Obračun po m2 kompletnog izoliranog panela uključivo sva potrebna sidrena pričvrsna sredstva.</t>
  </si>
  <si>
    <t xml:space="preserve">Unutarnji izolirani fasadni paneli ukupne debljine 20 cm. </t>
  </si>
  <si>
    <t>Otvori vrata nisu odbijeni!</t>
  </si>
  <si>
    <t>MONTAŽNA KONSTRUKCIJA - UKUPNO:</t>
  </si>
  <si>
    <t>4.</t>
  </si>
  <si>
    <t xml:space="preserve">Zidanje nosivih zidova šupljom blok opekom, debljine 20cm, u  produžnom mortu prema uputi proizvođača. </t>
  </si>
  <si>
    <t xml:space="preserve">U sklopu zidova izvode se vert. i horizontalni serklaži te nadvoji nad otvorima - sve obračunato zasebnim stavkama ovog troškovnika u betonskim radovima. </t>
  </si>
  <si>
    <t>U zidu ostaviti pri zidanju potrebne otvore za prolaz instalacija.</t>
  </si>
  <si>
    <t>Izrada  slojeva plivajućeg poda na međukatnoj konstrukciji prvog kata.</t>
  </si>
  <si>
    <t>Cijenom stavke obuhvaćeni su slijedeći slojevi odozdo prema gore:</t>
  </si>
  <si>
    <t>*elastificirani ekspandirani polistiren EPS - T 12 kg/m3  deblj. 2,0 cm</t>
  </si>
  <si>
    <t>*PE folija s preklopima 20 cm                  deblj.  0,025 cm</t>
  </si>
  <si>
    <t>*armiranog cementni estriha debljine 5,5 i 6 cm, kvalitete M20 armiranim armaturnim mrežama Q13, s ravnom zaribanom površinom koja je podloga  završnoj podnoj oblozi. Estrih dilatirati.</t>
  </si>
  <si>
    <t>U prostorijama gdje su predviđene podne slivne rešetke treba estrih izvesti u padovima prema rešetkama te otežanost izvedbe treba ukalkulirati u cijenu!</t>
  </si>
  <si>
    <t xml:space="preserve">   - estrih debljine 5,5 cm</t>
  </si>
  <si>
    <t xml:space="preserve">   - estrih debljine 6,0 cm</t>
  </si>
  <si>
    <t xml:space="preserve">Izrada  slojeva plivajućeg poda na tlu, u prizemlju </t>
  </si>
  <si>
    <t>*elastificirani ekspandirani polistiren EPS 100, d=10,0 cm</t>
  </si>
  <si>
    <t>*elastificirani ekspandirani polistiren EPS 150, d=2,0 cm</t>
  </si>
  <si>
    <t xml:space="preserve">* estrih debljine 6,0 cm kvalitete M20, armiran armaturnim mrežama Q13, s ravnom zaribanom površinom koja je podloga  završnoj podnoj oblozi.Glazuru dilatirati u poljima max površine 20 m2, rubove glazure dilatirati od zidova rubnim trakama. </t>
  </si>
  <si>
    <t>Gornju površinu obraditi ravno i horizontalno. U cijenu uključiti sav potreban rad, transport i materijal. Sve izvoditi po projektu, opisu, detaljima i dogovoru sa projektantom.</t>
  </si>
  <si>
    <t xml:space="preserve"> </t>
  </si>
  <si>
    <t>Izrada samoizravnavajućeg sloja preko ab ploča stubišta na stubama kao podloge završnoj podnoj oblozi (keramičke pločice).</t>
  </si>
  <si>
    <t>Grubo čiščenje prostora.</t>
  </si>
  <si>
    <t>Stavka obuhvaća jednokratno čiščenje prostora nakon završetka građevinskih radova kao priprema za izvođenje finih obrtničkih radova.</t>
  </si>
  <si>
    <t>Višekratna čiščenje i odvoz otpadnog i viška materijala u tijeku izvođenja građevinskih radova ulaze u jedinične cijene pojedinog rada!</t>
  </si>
  <si>
    <t xml:space="preserve">Završno čiščenje prostora </t>
  </si>
  <si>
    <t>Stavka obuhvaća završno fino čiščenje prostora nakon završetka svih radova a kao priprema za primopredaju objekta Investitoru tj. konačno korištenje.</t>
  </si>
  <si>
    <t>Stavka obuhvaća čiščenje i pranje podova, zidnog opločenja, vrata, prozora, sanitarnih uređaja.</t>
  </si>
  <si>
    <t>Zidarska pripomoć.</t>
  </si>
  <si>
    <t>Zidarska i težačka pripomoć kod obrtničkih (pri montaži stolarije / bravarije) i instalaterskih radova za radove koji se ne mogu normirati, a potrebno ih je izvesti.</t>
  </si>
  <si>
    <t>h</t>
  </si>
  <si>
    <t>Dobava i postavljanje pokretne skele za izvođenje unutrašnjih zidarskih radova i žbukanja.</t>
  </si>
  <si>
    <t>Komplet</t>
  </si>
  <si>
    <t>ZIDARSKI RADOVI - UKUPNO:</t>
  </si>
  <si>
    <t>IZOLATERSKI RADOVI</t>
  </si>
  <si>
    <t xml:space="preserve">NAPOMENA: termoizolacije u sastavu plivajućih podova obrađene su u zidarskim radovima, termoizolacije u sastavu vanjskih zidova obrađene su u fasaderskim radovima. </t>
  </si>
  <si>
    <t>5.</t>
  </si>
  <si>
    <t xml:space="preserve">Izrada horizontalne hidroizolacije aneksa građevine. Na sloju bet.podloge (koja nije uračunata u stavku) postavlja se polimerna traka na bazi PVC-a. Trake se međusobno spajaju vrućim zrakom i mehaničkim učvršćenjem u zidove i stupove na prelazu u vertikalnu hidroizolaciju. Sve izvedeno prema specifikaciji i uputama proizvođača od strane ovlaštenog izvođača, uz garanciju proizvođača i na radove ugradnje. Uključeno i dizanje hidroizolacije za spoj sa vertikalnom hidroizolacijom. </t>
  </si>
  <si>
    <t>U cijenu uključiti kompletan rad i materijal. Obračun prema razvijenoj površini.</t>
  </si>
  <si>
    <t xml:space="preserve"> m2</t>
  </si>
  <si>
    <t>Sve kao u prethodnoj stavki.</t>
  </si>
  <si>
    <t xml:space="preserve"> m1</t>
  </si>
  <si>
    <t>Izrada horizontalne hidroizolacije hale (osim kancelarijsko-pomoćnog aneksa) dvostrukom pvc folijom d 0,30 mm . 
Postava folije na nasip šljunka ili na betonsku podlogu.</t>
  </si>
  <si>
    <t>Dobava i postava hidro i termo izolacije neprohodnog lakog krova hale, blagog nagiba 2.0%,  koja se sastoji od:</t>
  </si>
  <si>
    <t>razdjelni filc - geotekstil</t>
  </si>
  <si>
    <t>lim (obračunat u limarskim radovima)</t>
  </si>
  <si>
    <t>Parna brana polaže se preko lima i spaja se u preklopu od 50 mm. Uz završetke priključaka i prodore traka se podiže vertrikalno u visini izolacije.</t>
  </si>
  <si>
    <t xml:space="preserve">Izolacijske ploče kamena vuna ili min. vuna polažu se na sloj parne brane. </t>
  </si>
  <si>
    <t>Filc od mekane tkanine (geotekstil) postavlja se u svrhu razdvajanja toplinske izolacije od hidroizolacije. Filc se postavlja s preklopom od 15 cm.</t>
  </si>
  <si>
    <t xml:space="preserve">Sikaplan folija se polaže preko razdjelnog filca na ploče tervola, ona mora biti UV stabilizirana, debljine 15mm. Rubno uz atike i prodore konstrukcije potrebno je postaviti prijelazna ojačanja i dodatno zavariti foliju. </t>
  </si>
  <si>
    <t>Kvaliteta ugrađene hidroizolacije dokazuje se ispitivanjem vodenom probom u trajanju 24 sata, a predaje upisom u građevinski dnevnik. Stavka uključuje izvedbu i oradu svih prodora kroz krov, rubnih završetaka, unutarnjih i vanjskih kuteva.</t>
  </si>
  <si>
    <t>Kod izvođenja radova u svemu se pridržavati uputa proizvođača. U cijenu uključiti sav potreban rad, transport, materijal i pribor, kompletnu dobavu i montažu svih navadenih slojeva, propisno učvršćivanje folije na podkonstrukciju, preklapanje slojeva, te montažu do potpune funkcionalnosti i gotovosti.</t>
  </si>
  <si>
    <t xml:space="preserve">Kod izvođenja radova obuhvaćenih ovom stavkom troškovnika obavezna je suradnja i koordinacija svih izvođača radova, te prema potrebi i usklađenje detalja s projektantom.  </t>
  </si>
  <si>
    <t>Dobava i postava hidro i termo izolacije neprohodnog lakog krova nadstrešnice, blagog nagiba 2.0%,  koja se sastoji od:</t>
  </si>
  <si>
    <t>sve kao u prethodnoj stavki za krov hale!</t>
  </si>
  <si>
    <t>Vertikalna hidroizolacija atika neprohodnih krovova (sa strane krova) .</t>
  </si>
  <si>
    <t>Izvoditi u svemu prema uputstvu proizvođača.</t>
  </si>
  <si>
    <t>U stavci kompletan rad i materijal. Obračun prema razvijenoj površini. Toplinska izolacija atika obrađena zasebnom stavkom ovog troškovnika.</t>
  </si>
  <si>
    <t>U stavci kompletan rad i materijal. Obračun prema razvijenoj površini.</t>
  </si>
  <si>
    <t>IZOLATERSKI RADOVI - UKUPNO:</t>
  </si>
  <si>
    <t>I</t>
  </si>
  <si>
    <t>LIMARSKI RADOVI</t>
  </si>
  <si>
    <t xml:space="preserve">Trapezni plastificirani lim postavlja se na ab montažne T krovne nosače, sve prema uputama iz statičkog proračuna. </t>
  </si>
  <si>
    <t xml:space="preserve">Prije same izrade limarskih radova potrebno je uzeti izmjeru na licu mjesta. </t>
  </si>
  <si>
    <t>Obračun prema m2 krovne plohe sa svim potrebnim radom, materijalom, pomoćnim materijalom i dijelovima. U cijeni uračunati i dodatne preklope lima na krajevima građevine od cca. 15% ukupne površine pokrova.</t>
  </si>
  <si>
    <t>Dobava, transport i montaža opšava atike krova.</t>
  </si>
  <si>
    <t>Opšav izvesti iz plastificiranog pocinčanog lima, debljine 0,6mm, razvijene širine 50 cm, u boji prema izboru projektanta.</t>
  </si>
  <si>
    <t>Obračun prema m1 kompletno izvedenog opšava, sa svim potrebnim radom, materijalom, pomoćnim materijalom i dijelovima.</t>
  </si>
  <si>
    <t>Izrada, dobava i montaža opšava prozorskih klupčica.</t>
  </si>
  <si>
    <t>Opšav izvesti iz plastificiranog pocinčanog lima, debljine 0,6mm, razvijene širine 25 cm, u boji prema izboru projektanta.</t>
  </si>
  <si>
    <t>Opšav kao i spoj istog potrebno je izvesti točno prema detalju. Lim dilatirati na propisanim razmacima.</t>
  </si>
  <si>
    <t>komplet</t>
  </si>
  <si>
    <t>Dobava materijala i izvedba obloge maske krova nadstrešnice visine 140 cm. Učvršćenje na čelični okvir koji nije predmet stavke. Uračunata prednja maska, te gornji i donji opšav. Izvedba od čeličnog plastificiranog lima.
Razvijena širina 150 + 20 +20 + 100 + 25 cm.
Sve kompletno, sav rad i materijal.</t>
  </si>
  <si>
    <t>LIMARSKI RADOVI  UKUPNO:</t>
  </si>
  <si>
    <t>POZ P1  (PP BRAVARIJA)
Izrada, dobava te postava čeličnih protupožarnih  jednokrilnih zaokretnih punih unutarnjih vrata EI-60 u zid iz šuplje opeke debljine 20 cm.</t>
  </si>
  <si>
    <t>Vrata su tipska, industrijska, od čeličnih profila i obostrano obložena čeličnim limom s ispunom kamenom vunom, u potpunosti gotova, ugrađena i završno obrađena, atestirana.
Prije izvedbe uzeti izmjeru na licu mjesta.</t>
  </si>
  <si>
    <t>Obračun sa kompletnim okovom, bravom i kvakom. U cijenu obavezno uključiti i postavu i pripasavanje, sav pomoćni materijal te dobavu i postavu svih potrebnih pokrovnih letvica.</t>
  </si>
  <si>
    <t xml:space="preserve">   - POZ P1 - vrata veličine 100/210 cm</t>
  </si>
  <si>
    <t>POZ P2  (PP BRAVARIJA)
Izrada, dobava te postava čeličnih protupožarnih  dvokrilnih kliznih punih unutarnjih vrata vatrootpornosti EI-90 u zid od armiranobetonskih zidnih panela debljine 20 cm.</t>
  </si>
  <si>
    <t>Vrata su tipska, industrijska, od čeličnih profila i obostrano obložena čeličnim limom s ispunom kamenom vunom, u potpunosti gotova, ugrađena i završno obrađena, atestirana.</t>
  </si>
  <si>
    <t>Sve kompletno, sa spojem na vatrodojavu.
Obavezna izmjera na licu mjesta.</t>
  </si>
  <si>
    <t xml:space="preserve">   - POZ P2 - vrata veličine 400/420 cm</t>
  </si>
  <si>
    <t xml:space="preserve">POZ P3  (PP BRAVARIJA)
Izrada, dobava te postava čeličnih protupožarnih  fiksnih jednokrilnih prozora veličine 100/100 cm, razreda vatrootpornosti EI-60. </t>
  </si>
  <si>
    <t>Prozori su tipski, industrijski, atestirani. Ugradnja u zid od blok opeke d 20 cm.</t>
  </si>
  <si>
    <t>Sve kompletno do potpune gotovosti</t>
  </si>
  <si>
    <t>POZ 1 (BRAVARSKI RADOVI)
Izrada, dobava te postava metalnih sekcijskih industrijskih vrata dimenzija 400/420 cm u montažni izolirani ab panel ukupne debljine 34 cm.</t>
  </si>
  <si>
    <t>Vrata su izolirana poliuretanskom pjenom.</t>
  </si>
  <si>
    <t>Prije izvedbe uzeti izmjeru na licu mjesta.</t>
  </si>
  <si>
    <t>Obračun sa kompletnim okovom, bravom i kvakom, te vodilicama učvršćenim za fasadne panele. U sklopu vrata su manja zaokretna vrata širine 90 cm za prolaz osoba. U cijenu obavezno uključiti i postavu i pripasavanje, sav pomoćni materijal te dobavu i postavu svih potrebnih pokrovnih letvica, kao i automatiku, sve do potpune gotovosti i funkcionalnosti.</t>
  </si>
  <si>
    <t>POZ 2 (BRAVARSKI RADOVI)
Izrada, dobava te postava jednokrlinih zaokretnih  vrata dimenzija 100x210 cm u zid od blok opeke d 20 cm.</t>
  </si>
  <si>
    <t>Vrata su od čeličnih profila, obostrano obložena čeličnim limom i i izolirana kamenom vunom.</t>
  </si>
  <si>
    <t>Obračun sa kompletnim okovom, bravom i kvakom. U cijenu obavezno uključiti i postavu i pripasavanje, sav pomoćni materijal te dobavu i postavu svih potrebnih pokrovnih letvica, završnu obradu temeljnim premazom i dvokratnim lakiranjem autolakom, sve do potpune gotovosti i funkcionalnosti.</t>
  </si>
  <si>
    <t>POZ 3,4,5  (BRAVARSKI RADOVI)
Izrada, dobava te postava dvokrlinih zaokretnih  vrata u zid od blok opeke d 20 cm.</t>
  </si>
  <si>
    <t xml:space="preserve">   - POZ 3  vrata veličine 250x210 cm</t>
  </si>
  <si>
    <t xml:space="preserve">   - POZ 4  vrata veličine 200x210 cm</t>
  </si>
  <si>
    <t xml:space="preserve">   - POZ 5   vrata veličine 200x230 cm</t>
  </si>
  <si>
    <t>Izrada, dobava te postava svih elemenata penjalica za izlaz na krov.</t>
  </si>
  <si>
    <t>Širina penjalica je 60 cm. Montiraju se na fasadni zid.</t>
  </si>
  <si>
    <t>Stranice penjalica izvode se iz kvadratnih profila 40/40mm. Na njih se vare kvadratni profil 40/40 mm koji su na zid učvršćeni čeličnim pločicama dimenzija 100/100 mm sa četiri vijka. Udaljenost penjalica od panela je 20cm. Prečke za penjaje izvode se iz okruglog željeza 30 mm postavljenih na svakih 30 cm.</t>
  </si>
  <si>
    <t>Počevši od šeste prečke penjalice imaju čvrstu leđnu zaštitu, izrađenu u obliku kaveza od polukružnih lukova i vertikala od plosnog željeza. Polukružni lukovi su unutrašnjeg radijusa 70 cm i pričvršćeni su za stranice ljestava. Vertikale od plosnog željeza učvršćuju lukove leđobrana na mađusobnom razmaku od max. 25 cm.</t>
  </si>
  <si>
    <t xml:space="preserve">U cijeni stavke uključena izrada radioničkih nacrta. Obračun sa kompletnim osnovnim materijalom, uključivo temeljna i završna obrada profila,  postavom i pripasavanjem, svim pričvrsnim i spojnim materijal za montažu od nerđajućeg materijala. </t>
  </si>
  <si>
    <t>Visina vijenca građevine je 9,5 metara od terena.</t>
  </si>
  <si>
    <t>Obračun po komadu - komplet:</t>
  </si>
  <si>
    <t>Izrada, dobava te postava svih elemenata ograde ab stubišta, uključujući podeste, od rostfrei profila i ispune.</t>
  </si>
  <si>
    <t>Obračun sa kompletnim osnovnim materijalom, uključivo završna obrada profila,  postavom i pripasavanjem, svim pričvrsnim i spojnim materijal za montažu od nerđajućeg materijala. U cijeni stavke i izrada radioničkih nacrta.</t>
  </si>
  <si>
    <t>Vanjski otirač s okvirom</t>
  </si>
  <si>
    <t>Dobava i montaža vanjskog otirača u kompletu s alu okvirom, upušteno u pod. Izvodi se prema nacrtu i detaljnom uputstvu nadzornog inženjera.</t>
  </si>
  <si>
    <t>* Okvir otirača je izrađen od L profila presjeka cca 25x25/3 mm, točne dim prema tipskom detalju – usklađeno s debljinom otirača. Okvir se fiksira u bet. podlogu.</t>
  </si>
  <si>
    <t>Uključivo krojenje, silikoniziranje spoja s okolnim opločenjem, uredan spoj s ulaznim vratima – usklađeno s izvođačem vrata, točnih dimenzija prema prethodnim izmjerama na licu mjesta!.</t>
  </si>
  <si>
    <t>okvir cca</t>
  </si>
  <si>
    <t>vanjski otirač dimenzija cca 120 x 60 cm</t>
  </si>
  <si>
    <t>Dobava materijala te izrada i montaža ojačanja krovne konstrukcije za prodore instalacijskih kanala kroz krov.
Sve prema statičkom proračunu, okvirna težina konstrukcije cca 100 kg.</t>
  </si>
  <si>
    <t>Dobava materijala te izrada i montaža konstrukcije nastrešnice iznad ulaza, od čeličnih profila i čeličnih cijevi prema statičkom proračunu, težine 30 kg/m2.
Konstrukcija je od čeličnih profila, ravnih i lučnih. Učvršćenje u fasadni panel pomoću vijaka s ulošcima za beton. Uračunato sve kompletno, sav rad i materijal, uključujući i pokrov lučnim lexanom radijusa 300 cm. 
Sve prema statičkom proračunu, okvirna težina konstrukcije cca 100 kg.</t>
  </si>
  <si>
    <t>Dobava i montaža nosivog čeličnih profila HEA 180 koji služe kao nosači samonosivog gipskartonskog stropa dijela prostorija prizemlja uz istočnu fasadu. S jedne strane profil naliježe na zidu od blok opeke, a s druge se učvršćuje u fasadni armiranobetonski panel vijcima s ulošcima za beton. Uračunato sve kompletno do potpune funkcionalnosti, te obrada temeljnim antikorozivnim premazom.</t>
  </si>
  <si>
    <t>Dobava materijala, izrada i montaža čeličnog okvira nosača maske nadstgrešnice, od  čeličnih kvadratičnih cijevi  40x40x3 mm. Okvir se učvršćuje na krajnje krovne armiranobetonske nosače vijcima s ulošcima za beton. Na okvir se postavlja čelični plastificirani lim koji nije predmet ove stavke.  Uračunato sve kompletno do potpune funkcionalnosti, te obrada temeljnim antikorozivnim premazom.</t>
  </si>
  <si>
    <t>BRAVARSKI RADOVI - UKUPNO:</t>
  </si>
  <si>
    <t xml:space="preserve">STOLARSKI RADOVI </t>
  </si>
  <si>
    <t>POZ 1 (STOLARSKI RADOVI)
Izrada, dobava te postava jednokrlinih zaokretnih standardnih stolarskih  vrata u zidove od blok opeke i gipskartona.</t>
  </si>
  <si>
    <t>Krilo je od mediapana, dovratnik puno drvo. Završna obrada u boji  prema odredbi projektanta.</t>
  </si>
  <si>
    <t>Obračun sa kompletnim okovom, bravom i kvakom. U cijenu obavezno uključiti i postavu i pripasavanje, sav pomoćni materijal te dobavu i postavu svih potrebnih pokrovnih letvica, završnu obradu i sve do potpune gotovosti i funkcionalnosti.</t>
  </si>
  <si>
    <t xml:space="preserve">   - vrata vel.svjetlog otvora 60x200 cm</t>
  </si>
  <si>
    <t xml:space="preserve">   - vrata vel.svjetlog otvora 70x200 cm</t>
  </si>
  <si>
    <t xml:space="preserve">   - vrata vel.svjetlog otvora 80x200 cm</t>
  </si>
  <si>
    <t>STOLARSKI RADOVI - UKUPNO:</t>
  </si>
  <si>
    <t>IV</t>
  </si>
  <si>
    <t>POZ 1   (PVC STOLARIJA)</t>
  </si>
  <si>
    <t>Izrada, dobava i montaža jednokrilnih zaokretnih vanjskih punih vrata od pvc profila s metalnom jezgrom.</t>
  </si>
  <si>
    <t xml:space="preserve">   POZ 1 - vrata veličine 110/210 cm</t>
  </si>
  <si>
    <t>POZ 2   (PVC STOLARIJA)</t>
  </si>
  <si>
    <t>Izrada, dobava i montaža dvokrilnih zaokretnih ostakljenih vrata  vjetrobrana od pvc profila s metalnom jezgrom.
Ostakljenje sigurnosnim izo-saklom 6+16+4.</t>
  </si>
  <si>
    <t xml:space="preserve">   POZ 2 - vrata veličine 150/230 cm</t>
  </si>
  <si>
    <t>POZ 3   (PVC STOLARIJA)
Izrada, dobava i montaža jednodjelnog otklopnog prozora sa svim pripadajućim elementima.</t>
  </si>
  <si>
    <t xml:space="preserve">Ostakljenje: IZO staklo 6+16+4, LOW-E 1.1 punjeno argonom </t>
  </si>
  <si>
    <t xml:space="preserve">   POZ 3 - prozor veličine 120/60 cm</t>
  </si>
  <si>
    <t>POZ 4,5  (PVC STOLARIJA)
Izrada, dobava i montaža jednokrilnog otklopno-zaokretnog prozora sa svim pripadajućim elementima.</t>
  </si>
  <si>
    <t xml:space="preserve">Ostakljenje: IZO staklo 6+16+4, LOW-E 1.1 punjeno argonom  </t>
  </si>
  <si>
    <t xml:space="preserve">  POZ 4 - prozor veličine 120/120 cm</t>
  </si>
  <si>
    <t xml:space="preserve">  POZ 5 - prozor veličine 150/120 cm</t>
  </si>
  <si>
    <t>POZ 6  (PVC STOLARIJA)
Izrada, dobava i montaža dvokrilnog otklopno-zaokretnog prozora sa svim pripadajućim elementima.</t>
  </si>
  <si>
    <t xml:space="preserve">  POZ 6 -  prozor veličine 240/120 cm</t>
  </si>
  <si>
    <t>POZ 7  (PVC STOLARIJA)
Izrada, dobava i montaža ostakljene stijene koja se sastoji od fiksnih polja i otklopnih krila. Ukupno ima 14 polja, gornjih 7 je fiksno a od donjih 7 tri su fiksna a četiri otklopna krila. Sve prema shemi.
Krila su otklopna na ventus.</t>
  </si>
  <si>
    <t>Uračunato sve kompletno do potpune funkcionalnosti.</t>
  </si>
  <si>
    <t xml:space="preserve">   POZ 7 - stijena vel.700/180 cm               </t>
  </si>
  <si>
    <t>POZ 8  (PVC STOLARIJA)
Izrada, dobava i montaža ostakljene stijene koja se sastoji od fiksnih polja i otklopnih krila. Ukupno ima 12 polja, gornjih 6 je fiksno a od donjih 6 tri su fiksna a tri otklopna krila. Sve prema shemi.
Krila su otklopna na ventus.</t>
  </si>
  <si>
    <t xml:space="preserve">   POZ 8 - stijena vel.700/180 cm               </t>
  </si>
  <si>
    <t xml:space="preserve">PVC STOLARIJA - UKUPNO: </t>
  </si>
  <si>
    <t>V</t>
  </si>
  <si>
    <t>GIPSKARTONSKI RADOVI 
I SPUŠTENI STROPOVI</t>
  </si>
  <si>
    <t>Pregrada ima obostrano dvostruku oblogu standardnim GK pločama 2x1,25 cm, ispunu kamenom vunom 30 kg/m2, debljine 5 cm obostrano obloženom PE folijom (1000 kg/m3)</t>
  </si>
  <si>
    <t xml:space="preserve">Površina knauf ploča je gletana - priređena za ličenje. </t>
  </si>
  <si>
    <t>Stavkom je obuhvaćena potkonstrukcija, obloga, pričvrsni pribor, bandaža i kitanje spojeva, ispuna kamenom vunom i završna obrada površina gletanjem. Također je uračunata i izvedba otvora za ugradnju vrata.</t>
  </si>
  <si>
    <t>Pregrada ima obostrano dvostruku oblogu impregniranim GK pločama 2x1,25 cm, ispunu kamenom vunom 30 kg/m2, debljine 5 cm obostrano obloženom PE folijom (1000 kg/m3)</t>
  </si>
  <si>
    <t>Pregrada s jedne strane ima dvostruku oblogu impregniranim GK pločama 2x1,25 cm, a s druge standardnim GK pločama 2x1,25 cm, ispunu kamenom vunom 30 kg/m2, debljine 5 cm obostrano obloženom PE folijom (1000 kg/m3)</t>
  </si>
  <si>
    <t>Stavkom je obuhvaćeno sve kompletno, kao u stavki 1.</t>
  </si>
  <si>
    <t>Pregrada ima obostrano dvostruku oblogu impregniranim GK pločama 2x1,25 cm, ispunu kamenom vunom 30 kg/m2, debljine 3 cm obostrano obloženom PE folijom (1000 kg/m3)</t>
  </si>
  <si>
    <t>Ugradnja u svim sanitarijama u objektu.</t>
  </si>
  <si>
    <t>Obračun o komadu ugrađenog nosača.</t>
  </si>
  <si>
    <t xml:space="preserve">Strop se montira na dvostruku standardnu potkonstrukciju od pocinčanih čeličnih CD-profila koja se učvrščuje potrebnim visuljama u stropne montažne ab TT ploče.  </t>
  </si>
  <si>
    <t xml:space="preserve">U stavku uključiti i završnu traku na spoju ploča, kao i spoju stropa i zida, bandažiranje spojeva ploča masom za reške i gletanje prema uputi proizvođača tj. finalna obrada pripremljena za završno ličenje.
Termoizolacija stropa predmet je zasebne stavke. </t>
  </si>
  <si>
    <t>Visina spuštenog stropa  je cca 280 cm od gotovog poda kata.</t>
  </si>
  <si>
    <t>Osigurati redoviti broj revizionih poklopaca.</t>
  </si>
  <si>
    <t>U stavku uključiti i završnu traku na spoju ploča, kao i spoju stropa i zida, bandažiranje spojeva ploča masom za reške i gletanje prema uputi proizvođača tj. finalna obrada pripremljena za završno ličenje, odnosno sve kompletno do potpune gotovosti.</t>
  </si>
  <si>
    <t xml:space="preserve">   -standardne gk ploče 12,5 mm</t>
  </si>
  <si>
    <t xml:space="preserve">   -vodootporne gk ploče 12,5 mm</t>
  </si>
  <si>
    <t>Izrada horizontalnih protupožarnih proširenja na vrhu zidova (pod krovom) na granicama požarnih sektora, ukupne širine 1 m. Proširenja izvoditi kao gipskartonski protupožarni zid F90, d 12,5 cm, W 112, s dvostranom oblogom vatrootpornim gipskartonskim pločama, sa zatvaranjem profiliranog čela. Uračunato sve kompletno, učvršćenje i brtvljenje.</t>
  </si>
  <si>
    <t>Izrada obloge spoja pojasa središnjeg krovnog nosača i pregradnog ab panela između proizvodnog i skladišnog dijela hale. Reška između nosača i panela širine cca 5 cm ispunjava se kamenom vunom. Gipskartonske vatrootporne ploče d 1,25 cm, visine 70 cm lijepe se obostrano na pojas krovnog nosača i vrh ab panela tako da se s obje strane pokriva ta reška ispunjena vunom. Sve kompletno, uključujući kamenu vunu, učvršćenje i brtvljenje.</t>
  </si>
  <si>
    <t xml:space="preserve">    - dvostrana obloga</t>
  </si>
  <si>
    <t xml:space="preserve">m1 </t>
  </si>
  <si>
    <t>GIPSKARTONSKI RADOVI
I SPUŠTENI STROPOVI - UKUPNO:</t>
  </si>
  <si>
    <t>VI</t>
  </si>
  <si>
    <r>
      <t>NAPOMENA:</t>
    </r>
    <r>
      <rPr>
        <sz val="10"/>
        <rFont val="Arial"/>
        <family val="2"/>
        <charset val="238"/>
      </rPr>
      <t xml:space="preserve"> po izboru investitora ili po prijedlogu projektanta keramičke pločice za određene vrste radova mogu se dopremiti na gradilište po vlastitom izboru investitora. </t>
    </r>
  </si>
  <si>
    <t>6.</t>
  </si>
  <si>
    <t>Dobava i polaganje keramičkih gres pločica I. klase na podove prostorija prizemlja i kata.</t>
  </si>
  <si>
    <t>Pločice su većih dimenzija 30x30 ili 40x40 cm. Polaganje ljepljenjem prema shemi polaganja - reška na rešku estrih. Nakon polaganja pločice se fugiraju i čiste. Boja pločica i fuga u boji prema izboru projektanta.  Stavka uključuje i pripremu podloge sa svim dodatnim materijalima i nivelirajućim mortovima do 1cm debljine, sve prema uputama i garancijama proizvođača.</t>
  </si>
  <si>
    <t>Stavka uključuje i izvedbu sokla visine 15 cm uz podove gdje nema zidnog opločenja iz istih pločica koje se polažu ljepljenjem na zid, po sistemu "reška na rešku". Nakon polaganja pločice se fugiraju i čiste. Boja pločica i fuga u boji prema izboru projektanta.</t>
  </si>
  <si>
    <t xml:space="preserve">U stavci uključen kompletan osnovni i pomoćni materijal i rad. </t>
  </si>
  <si>
    <t xml:space="preserve">podne keramičke pločice </t>
  </si>
  <si>
    <t>sokl visine 15 cm</t>
  </si>
  <si>
    <t>Dobava i polaganje keramičkih gres pločica I. klase na armiranobetonsko stubište s podestima.</t>
  </si>
  <si>
    <t>Pločice su dimenzija 30x30. Polaganje ljepljenjem prema shemi polaganja - reška na rešku. Nakon polaganja pločice se fugiraju i čiste. Boja pločica i fuga u boji prema izboru projektanta.  Stavka uključuje i pripremu podloge sa svim dodatnim materijalima i nivelirajućim mortovima do 1cm debljine, sve prema uputama i garancijama proizvođača. Oblažu se nagazne i sudarne plohe. U stavku uračunati i alu ili rf kutne ukrasne zaštitne profile.</t>
  </si>
  <si>
    <t>Stavka uključuje i izvedbu sokla visine 15 cm iz istih pločica koje se polažu ljepljenjem na ožbukani zid ili zid iz GK ploča, po sistemu "reška na rešku". Nakon polaganja pločice se fugiraju i čiste. Boja pločica i fuga u boji prema izboru projektanta.</t>
  </si>
  <si>
    <t>nagazne plohe i podest</t>
  </si>
  <si>
    <t>sudarne vertikalne plohe</t>
  </si>
  <si>
    <t>stepenasti sokl visine 15 cm (horizontalna projekcija)</t>
  </si>
  <si>
    <t>kutni ukrasni zaštitni alu (ili rf) profili</t>
  </si>
  <si>
    <t>Dobava i oblaganje zidova keramičkim glaziranim pločicama.</t>
  </si>
  <si>
    <t xml:space="preserve">Zidne keramičke pločice dimenzija 30x30 cm i 10x10 cm polažu se do visine dovratnika - cca 220 cm od gotovog poda po sistemu "reška na rešku". Nakon polaganja pločice se fugiraju i čiste. Boja pločica i fuga u boji prema izboru projektanta. Stavka uključuje i pripremu podloge sa svim dodatnim materijalima prema uputama i garancijama proizvođača kao i postavu tipskih zidnih aluminijskih kutnih završnih profila na istaknutim bridovima opločenih zidova. </t>
  </si>
  <si>
    <t>Dobava i polaganje keramičkih gres pločica za vanjske prostore na pod ulaznog podesta.</t>
  </si>
  <si>
    <t>Podne pločice su dimenzija 30x30 do 50x50 cm, polagati ljepljenjem prema shemi polaganja - reška na rešku na ab ploču. Nakon polaganja pločice se fugiraju i čiste. Boja pločica i fuga u boji prema izboru projektanta.  Pločice na vanjskom rubu su kutno profilirane. Stavka uključuje i pripremu podloge sa svim dodatnim materijalima i nivelirajućim mortovima do 1cm debljine, sve prema uputama i garancijama proizvođača.</t>
  </si>
  <si>
    <t>Ugradnja tipskih inox profila na spojevima različitih vrsta podova.</t>
  </si>
  <si>
    <t>KERAMIČARSKI RADOVI - UKUPNO:</t>
  </si>
  <si>
    <t>VII</t>
  </si>
  <si>
    <t>7.</t>
  </si>
  <si>
    <t>Nabava materijala prema specifikaciji proizvođača, te izrada svih slojeva industrijskog poda - mineralni antihabajući kvarcni sloj.</t>
  </si>
  <si>
    <t>Izvedba završnog sloja ab podne ploče poda prizemlja obojenim mineralnim agregatom (kvarcni pijesak, aditivi, cement), otpornim na habanje.</t>
  </si>
  <si>
    <t>Obrada se vrši rotacionim gladilicama i vibroletvama dok se smjesa potpuno ne utisne u podlogu iz koje uzima potrebnu vodu i postigne glatkoća površine</t>
  </si>
  <si>
    <t>U cijeni stavke je:</t>
  </si>
  <si>
    <t>uklanjanje nevezanih dijelova postojeće bet. Podloge</t>
  </si>
  <si>
    <t>sačmarenje-brušenje uključivo završno usisavanje</t>
  </si>
  <si>
    <t>izvedba i obrada radnih reški trajnoelastičnim kitom u poljima veličine po propisima proizvođača (reške u konstruktivnom dijelu ploče podudaraju se sa završnim slojem)</t>
  </si>
  <si>
    <t>završna protuprašna impregnacija koja se nanosi se špricanjem</t>
  </si>
  <si>
    <t>Dobava materijala, ugradba i zaštita.</t>
  </si>
  <si>
    <t>a) industrijski pod</t>
  </si>
  <si>
    <t>b) holker visine 7cm od cemetnog morta i epoksi smole</t>
  </si>
  <si>
    <t>m'</t>
  </si>
  <si>
    <t>Izvedba markacijskih oznaka u podu hale - žute crte širine 10 cm. Izvesti u svemu prema uputama proizvođača.</t>
  </si>
  <si>
    <t xml:space="preserve">   - tapison</t>
  </si>
  <si>
    <t xml:space="preserve">   - sokl</t>
  </si>
  <si>
    <t>PODOPOLAGAČKI RADOVI - UKUPNO:</t>
  </si>
  <si>
    <t>VIII</t>
  </si>
  <si>
    <t>8.</t>
  </si>
  <si>
    <t>Ličenje zidova disperzivnim bojama u boji prema izboru projektanta - podloga žbuka</t>
  </si>
  <si>
    <t>Kako su zidovi žbukani strojnom gips žbukom, prije bojenja odrediti koje se eventualno površine zidova moraju gletati i to upisati u građevinski dnevnik.</t>
  </si>
  <si>
    <t>Prije bojanja kitati sve spojnice zida s dovratnicima, doprozornicima, kao i sve ostale spojeve različitih materijala akrilnim kitom.</t>
  </si>
  <si>
    <t>Stavka obuhvaća: gletanje, čiščenje i brušenje cjelokupne površine, temeljni premaz - impregnacija i disperzivnu boju 3X</t>
  </si>
  <si>
    <t>Radove izvoditi prema uputstvu proizvođača.</t>
  </si>
  <si>
    <t>U stavci uključen kompletan materijal i rad.</t>
  </si>
  <si>
    <t>Ličenje gipskartonskih zidova, zidnih obloga i stropova disperzivnim bojama u boji prema izboru projektanta.</t>
  </si>
  <si>
    <t>Gletanje gipskartonskih ploča obuhvaćeno u GK radovima i ne ulazi u cijenu ove stavke.</t>
  </si>
  <si>
    <t>Stavka obuhvaća: čiščenje cjelokupne površine, temeljni premaz - impregnacija i disperzivnu boju 3X</t>
  </si>
  <si>
    <t>Radovi na visini cca 3,00 m, izvoditi prema uputstvu proizvođača.</t>
  </si>
  <si>
    <t>zidovi</t>
  </si>
  <si>
    <t>stropovi</t>
  </si>
  <si>
    <t>Ličenje prefabriciranih montažnih elemenata u skladištu disperzivnim bojama u boji prema izboru projektanta.</t>
  </si>
  <si>
    <t xml:space="preserve">Bojanje strojnim špricanjem disperzivnom bojom prema uputama proizvođača. </t>
  </si>
  <si>
    <t>Stavka obuhvaća: čiščenje cjelokupne površine, temeljni premaz - impregnacija i disperzivnu boju 2X</t>
  </si>
  <si>
    <t>Radovi na visini do 7,00m, izvoditi prema uputstvu proizvođača.</t>
  </si>
  <si>
    <t xml:space="preserve">unutarnji paneli </t>
  </si>
  <si>
    <t xml:space="preserve">stupovi i krovni nosači </t>
  </si>
  <si>
    <t xml:space="preserve">Ličenje vanjskih fasadnih panela fasadnim bojama u više tonova prema izboru projektanta. </t>
  </si>
  <si>
    <t>Stavka obuhvaća: čiščenje cjelokupne površine, temeljni premaz i bojanje.</t>
  </si>
  <si>
    <t>U cijeni je dobava materijala, te izrada fasade prema uputama proizvođača.</t>
  </si>
  <si>
    <t>(Fasada se postavlja na zidove od šuplje blok opeke debljine 20 cm između proizvodnog i kancelarijskog dijela)</t>
  </si>
  <si>
    <t>Faze izrade:</t>
  </si>
  <si>
    <t>provjera ravnosti zidne površine i ukoliko su odstupanja veća od 1 cm na 4 m potrebno je žbukanjem izravnati neravnine.</t>
  </si>
  <si>
    <t>nanošenje polimerno-cementnog ljepila u debljini sloja od 0,5 cm.</t>
  </si>
  <si>
    <t>na uglove građevine, te oko otvora postaviti aluminijske kutne profile, s tim da je oko otvora potrebno postaviti dijagonalno mrežicu vel. 30x50 cm.</t>
  </si>
  <si>
    <t>na lamele od kamene vune nanosi se polimerno-cementno ljepilo u koje utiskujemo alkalno otpornu tekstilno-staklenu mrežicu s preklopima od 10 cm koja se pregletava drugim slojem polimerno-cementnog ljepila.</t>
  </si>
  <si>
    <t>nakon sušenja od cca 5-7 dana, a prije izvođenja završnog sloja potrebno je nanijeti impregnirajući sloj</t>
  </si>
  <si>
    <t>kao završni sloj preporuča se mineralni, silikatni ili silikonski min. 2 mm strukture zrna</t>
  </si>
  <si>
    <t>U cijeni su sve špalete oko otvora. Odbijaju se površine otvora veličine preko 3,0 m.</t>
  </si>
  <si>
    <t>Sve kompletno.</t>
  </si>
  <si>
    <t>Izrada cijevne fasadne skele visine do 10,00 m. 
U cijeni uračnuti svi radovi prema prema mjerama HTZ.</t>
  </si>
  <si>
    <t>SOBOSLIKARSKO - LIČILAČKI RADOVI - UKUPNO:</t>
  </si>
  <si>
    <t>IX</t>
  </si>
  <si>
    <t>9.</t>
  </si>
  <si>
    <t xml:space="preserve"> - svjetlosna traka svj.šir. 1,2 m, dužine ~740 cm, ugradnja u sljemenu krova</t>
  </si>
  <si>
    <t>kompl</t>
  </si>
  <si>
    <t xml:space="preserve"> - svjetlosna traka svj.šir. 1,2 m, dužine ~650 cm, ugradnja u sljemenu krova</t>
  </si>
  <si>
    <t xml:space="preserve"> - svjetlosna traka svj.šir. 1,2 m, dužine ~740 cm, ugradnja paralelno sa sljemenom krova</t>
  </si>
  <si>
    <t>RAZNI RADOVI UKUPNO</t>
  </si>
  <si>
    <t>SVEUKUPNO:</t>
  </si>
  <si>
    <t>Dobava i postava horizontalne termoizolacije od EPS-a d=5 cm, u padu, za izvedbu kosine (''kajle'') za otjecanje oborinske vode prema uljevnim sifonima sustava krovne odvodnje.
(81,00 m x 2 strane + 73,70 m x 2 strane = 309,40 m)</t>
  </si>
  <si>
    <t>Dobava materijala, izrada i montaža čeličnih kutnika 60x60x5 mm kod sekcijskih vratiju na ulaznom pragu, tj. izvedba kosine za otjecanje vode kao i dilatacije između AB ploče i buduće asfaltne površine. Vanjski kutnik 60x60x5 mm i unutarnji kutnik 50x30x5 mm, uključujući i špracne za sidrenje u beton.  Uračunato sve kompletno do potpune funkcionalnosti, te obrada temeljnim antikorozivnim premazom.</t>
  </si>
  <si>
    <t>a) prodor Ø 75 mm</t>
  </si>
  <si>
    <t>b) prodor Ø 110 mm</t>
  </si>
  <si>
    <t>e) prodor Ø 160 mm</t>
  </si>
  <si>
    <t>c) prodor Ø 120 mm</t>
  </si>
  <si>
    <t>d) prodor Ø 140 mm</t>
  </si>
  <si>
    <t>f) prodor Ø 180 mm</t>
  </si>
  <si>
    <t>Dobava i ugradnja bočnih krovnih sigurnosnih preljeva promjera 200 mm izrađenih od plastizol lima. Stavkom je obuhvaćena i obrada istih PVC krovnom membranom. Obračun po komadu postavljenog preljeva.</t>
  </si>
  <si>
    <t xml:space="preserve">Izvedba prodora kroz AB panele debljine do 20 cm za prolaz instalacija kako slijedi: </t>
  </si>
  <si>
    <t xml:space="preserve">Izvedba prodora kroz AB panele debljine do 35 cm za prolaz instalacija kako slijedi: </t>
  </si>
  <si>
    <t>GRAĐEVINA "D"</t>
  </si>
  <si>
    <t>Skidanje i zbrinjavanje pokrova - čelični TI paneli</t>
  </si>
  <si>
    <t>Uklanjanje i zbrinjavanje čelične kostrukcije krova 20 kg/m2</t>
  </si>
  <si>
    <t>196,75 x 20</t>
  </si>
  <si>
    <t>Rušenje betonskih i zidanih dijelova zgrade, odvoz građevinskog otpada - šute</t>
  </si>
  <si>
    <t>GRAĐEVINA "E"</t>
  </si>
  <si>
    <t>Uklanjanje i zbrinjavanje čelične kostrukcije zgrade 35 kg/m2</t>
  </si>
  <si>
    <t>731,02 x 35</t>
  </si>
  <si>
    <t>Uklanjanje i zbrinjavanje drvene građe</t>
  </si>
  <si>
    <t>GRAĐEVINA "F"</t>
  </si>
  <si>
    <t>Skidanje i zbrinjavanje pokrova - valovite salonit ploče</t>
  </si>
  <si>
    <t>GRAĐEVINA "G"</t>
  </si>
  <si>
    <t>Skidanje i zbrinjavanje pokrova - profilirani lim</t>
  </si>
  <si>
    <t>159,40 x 35</t>
  </si>
  <si>
    <t>GRAĐEVINA "H"</t>
  </si>
  <si>
    <t>Skidanje i zbrinjavanje pokrova - glineni crijep i valovite salonit ploče</t>
  </si>
  <si>
    <t>glineni crijep</t>
  </si>
  <si>
    <t>valovite salonit ploče</t>
  </si>
  <si>
    <t>GRAĐEVINA "K"</t>
  </si>
  <si>
    <t>Skidanje i zbrinjavanje pokrova - valovite salonit ploče i profilirani lim</t>
  </si>
  <si>
    <t>profilirani lim</t>
  </si>
  <si>
    <t>Uklanjanje i zbrinjavanje čelične kostrukcije zgrade 30 kg/m2</t>
  </si>
  <si>
    <t>347,3 x 30</t>
  </si>
  <si>
    <t>GRAĐEVINA "L"</t>
  </si>
  <si>
    <t>Uklanjanje i zbrinjavanje čelične kostrukcije krova i nadstrešnice 20 kg/m2</t>
  </si>
  <si>
    <t>490,0 x 20</t>
  </si>
  <si>
    <t>SVEUKUPNO RUŠENJE GRAĐEVINA ''D'',''E'',''F'',''G'',''H'',''K'',''L'':</t>
  </si>
  <si>
    <t>Investitor   : BOMARK - PAK d.o.o., Ivana Severa 15, Varaždin</t>
  </si>
  <si>
    <t>Građevina   :  DOGRADNJA PROIZVODNE HALE</t>
  </si>
  <si>
    <t>Zajednička oznaka    : PR 359/2015</t>
  </si>
  <si>
    <t>Br. projekta  :  75/X-2015</t>
  </si>
  <si>
    <t xml:space="preserve">Lokacija  : LUDBREG, Frankopanska 64, </t>
  </si>
  <si>
    <t xml:space="preserve">                    kat.čest.br. 697/2  k.o. LUDBREG</t>
  </si>
  <si>
    <t>Za vrste projekata:</t>
  </si>
  <si>
    <t>PROJEKT VODOVODA I KANALIZACIJE</t>
  </si>
  <si>
    <t>PROJEKT PROMETNIH POVRŠINA I ODVODNJE</t>
  </si>
  <si>
    <t>ELABORAT MJERA ZAŠTITE OD POŽARA</t>
  </si>
  <si>
    <t>Glavni projektant : SREĆKO HUZJAK, ovl.arh.</t>
  </si>
  <si>
    <t>Projektant : ŽELJKO SLUNJSKI, dipl.ing.građ.</t>
  </si>
  <si>
    <t>Datum   : Varaždin, rujan, 2015. god</t>
  </si>
  <si>
    <t>VODOVOD I KANALIZACIJA</t>
  </si>
  <si>
    <t>VODOVOD  I  KANALIZACIJA</t>
  </si>
  <si>
    <t>0.00</t>
  </si>
  <si>
    <t>0.0.01.</t>
  </si>
  <si>
    <t>Iskolčenje trase kanala za polaganje instalacija vodovoda i kanalizacije u građevini (temeljne instalacije) i izvan nje, te oborinskih voda kao i njihovo spajanje na vanjske priključke .</t>
  </si>
  <si>
    <t>paušalno</t>
  </si>
  <si>
    <t>PRIPREMNI RADOVI  UKUPNO :</t>
  </si>
  <si>
    <t>1.00</t>
  </si>
  <si>
    <t>VANJSKI VODOVOD</t>
  </si>
  <si>
    <t>1.1.00.</t>
  </si>
  <si>
    <t>ZEMLJANI RADOVI</t>
  </si>
  <si>
    <t>1.1.01</t>
  </si>
  <si>
    <t>Strojni iskop rova za polaganje vodovodnih</t>
  </si>
  <si>
    <t xml:space="preserve">cijevi , sve  u zemlji III kategorije i šljunčanoj batudi </t>
  </si>
  <si>
    <t xml:space="preserve">na mjestima uklanjanja postojećeg sloja asfalta, sa </t>
  </si>
  <si>
    <t xml:space="preserve">odbacivanjem zemlje i šljunka do 1 m od ruba rova, </t>
  </si>
  <si>
    <t>nagib i dubina rova prema projektu .</t>
  </si>
  <si>
    <t>Dubina iskopa do 1,0 m (nakon skidanja humusa)</t>
  </si>
  <si>
    <t>Na mjestima spojeva s apostojećim instalacijama otkop</t>
  </si>
  <si>
    <t>izvesti ručno.</t>
  </si>
  <si>
    <t>1.1.02</t>
  </si>
  <si>
    <t>Planiranje rova sa točnošću +/- 2 cm .</t>
  </si>
  <si>
    <t>1.1.03</t>
  </si>
  <si>
    <t>Dobava pijeska, ubacivanje u rov, te izrada pješčane posteljice na dnu rova, u sloju od 10 cm, izravnavanje istih prema potrebnom nagibu.</t>
  </si>
  <si>
    <t>1.1.04</t>
  </si>
  <si>
    <t>Dobava pijeska i ubacivanje u rovove te izrada pješćane posteljice debljine 15 cm, iznad tjemena cijevi.</t>
  </si>
  <si>
    <t>1.1.05</t>
  </si>
  <si>
    <t>Zatrpavanje rova zemljom od iskopa nakon polaganja cijevi i ispitivanja .  Zatrpavanje se vrši u slojevima po 30 cm, s time da prvi sloj nema grubi materijal, uz istovremeno obiljno močenje i nabijanje materijala ručnim nabijačima.</t>
  </si>
  <si>
    <t>1.1.06</t>
  </si>
  <si>
    <t xml:space="preserve">Strojni iskop zemlje III kategorije za izvedbu betonskog postolja hidrantskog ormarića, na dubinu do 80 cm, sa odbacivanjem zemlje do 1m. </t>
  </si>
  <si>
    <t>1.1.07</t>
  </si>
  <si>
    <t xml:space="preserve">Geodetsko snimanje vanjskog vodovoda dogradnje nakon </t>
  </si>
  <si>
    <t xml:space="preserve">montaže cjevovoda te izrade elaborata za unos u katastar </t>
  </si>
  <si>
    <t>podzemnih instalacija.</t>
  </si>
  <si>
    <t>1.1.08</t>
  </si>
  <si>
    <t xml:space="preserve">Obilježavanje rova prilikom izvođenja radova u </t>
  </si>
  <si>
    <t>istom, vidljivom signalizacijom</t>
  </si>
  <si>
    <t>ZEMLJANI RADOVI  UKUPNO :</t>
  </si>
  <si>
    <t>1.2.00.</t>
  </si>
  <si>
    <t>BETONSKI  RADOVI</t>
  </si>
  <si>
    <t>1.2.01</t>
  </si>
  <si>
    <t>Izrada betonskog postolja za hidrantske ormare, betonom C16/20.</t>
  </si>
  <si>
    <t>1.2.02</t>
  </si>
  <si>
    <t>Sidrenje vodovodnih cijevi o stjenke rova te izrada nosača armature i fazonskih komada betonom C12/15.</t>
  </si>
  <si>
    <t>BETONSKI RADOVI  UKUPNO :</t>
  </si>
  <si>
    <t>1.3.00.</t>
  </si>
  <si>
    <t>MONTAŽNI  RADOVI</t>
  </si>
  <si>
    <t>1.3.01</t>
  </si>
  <si>
    <t>Dobava i montaža vodovodnih cijevi iz PE-HD za potrebe hladne sanitarne vode i hidrantske mreže (unutarnje i vanjske) oko/do hale i ispod ab ploče (temeljni vod) i priključka na postojeću vodovodnu mrežu. Spajanje cijevi izvoditi pomoću elektrospojnica. (cijev u kolutu). U cijenu uključiti i sve potrebne spojne i fazonske komade za PE-HD cijevi kao i sav spojni materijal, te sam spoj na postojeću vodovodnu mrežu.</t>
  </si>
  <si>
    <t>Ø 32</t>
  </si>
  <si>
    <t>Ø 80</t>
  </si>
  <si>
    <t>Ø 100</t>
  </si>
  <si>
    <t>1.3.02</t>
  </si>
  <si>
    <t>Dobava i montaža čeličnih pocinčanih cijevi  unutarnje  hidrantske mreže ispod ab ploče (temeljni vod) te iznad ab ploče do visine postave unutarnjeg hidranta, sve do priključka na vanjsku vodovodnu mrežu (PE-HD), HRN C.B5.225 komplet s pocinčanim fitinzima HRN M.B5.500 i HRN M.B6.505 te spojnim i brtvenim materijalom i fazonskim komadima. Cijevi polagati u pod objekta, šliceve izvedene u podu objekta, zidne usjeke i proboje. Cijevi o zid pričvrstiti limenim obujnicama s plutenim podmetačima. Dio od temeljne instalacije od PE-HD cijevi do hidranata, uključujuči i spoj.</t>
  </si>
  <si>
    <t xml:space="preserve">Ø 80 </t>
  </si>
  <si>
    <t xml:space="preserve">Ø 65 </t>
  </si>
  <si>
    <t xml:space="preserve">Ø 50 </t>
  </si>
  <si>
    <t>1.3.03</t>
  </si>
  <si>
    <t xml:space="preserve">cijev Ø 80 </t>
  </si>
  <si>
    <t xml:space="preserve">cijev Ø 65 </t>
  </si>
  <si>
    <t>cijev Ø 50</t>
  </si>
  <si>
    <t>1.3.04</t>
  </si>
  <si>
    <t>Dobava i montaža EV zasuna razvoda hidrantske vode, s ugradbenom garniturom za vodu do 40°C i okruglom uličnom kapom DIN 4056. Dubina ugradnje 1,25 m.</t>
  </si>
  <si>
    <t>DN 100</t>
  </si>
  <si>
    <t>1.3.05</t>
  </si>
  <si>
    <t xml:space="preserve">Dobava i montaža nadzemnog hidranta prema DIN-u 3222  za dubinu ugradnje 1,25m </t>
  </si>
  <si>
    <t>NO 100</t>
  </si>
  <si>
    <t>1.3.06</t>
  </si>
  <si>
    <t>Dobava i montaža hidrantskog ormarića 1300x700x510 mm za smještaj vatrogasnog pribora</t>
  </si>
  <si>
    <t>1.3.07</t>
  </si>
  <si>
    <t>Dobava i postava vatrogasnog pribora u hidrantski ormarić vatrogasno tlačno trevira crijevo tip C HRN Z.C6.011 dužine 15 m.</t>
  </si>
  <si>
    <t>1.3.08</t>
  </si>
  <si>
    <t>Mlaznica univerzalna sa slavinom i univerzalnom glavom tip C HRN Z.C1.066</t>
  </si>
  <si>
    <t>1.3.09</t>
  </si>
  <si>
    <t>Ključ za nadzemni hidrant</t>
  </si>
  <si>
    <t>1.3.10</t>
  </si>
  <si>
    <t>Ispitivanje funkcionalnosti vanjske i unutarnje hidrantske mreže od strane ovlaštene organizacije</t>
  </si>
  <si>
    <t>MONTAŽNI RADOVI  UKUPNO :</t>
  </si>
  <si>
    <t xml:space="preserve">VANJSKI VODOVOD </t>
  </si>
  <si>
    <t>UKUPNO:</t>
  </si>
  <si>
    <t>BETONSKI RADOVI</t>
  </si>
  <si>
    <t>MONTAŽNI RADOVI</t>
  </si>
  <si>
    <t>VANJSKI VODOVOD  UKUPNO :</t>
  </si>
  <si>
    <t>2.00</t>
  </si>
  <si>
    <t>VANJSKA KANALIZACIJA</t>
  </si>
  <si>
    <t>2.1.00.</t>
  </si>
  <si>
    <t>2.1.01</t>
  </si>
  <si>
    <t>Strojni iskop rova za polaganje kanalizacijskih cijevi fekalne i oborinske kanalizacije na prosječnu dubinu od 1,50m, u zemlji III kategorije i dijelom šljunku na mjestima vađenja postojećeg asfalta, sa proširenjem rova na mjestima izvedbe revizijskih okna i upojnih šahtova. Iskopani materijal odbacivati na udaljenost preko 1,0 m od bočne ivice rova, da se spriječi urušavanje iskopanog materijala u rov. Na mjestima spoja na postojeća reviziona okna iskop izvesti ručno.</t>
  </si>
  <si>
    <t>2.1.02</t>
  </si>
  <si>
    <t>Planiranje dna rova s odstupanjem +- 2,0 cm.</t>
  </si>
  <si>
    <t>2.1.04</t>
  </si>
  <si>
    <t>2.1.05</t>
  </si>
  <si>
    <t>Dobava pijeska i ubacivanje u rovove te izrada pješćane posteljice debljine 30 cm, iznad tjemena cijevi.</t>
  </si>
  <si>
    <t>2.1.06</t>
  </si>
  <si>
    <t>Strojni iskop zemlje III kategorije za izvedbu septičke taložnice, u pojasu 70cm okolo vanjskih dimenzija, na dubinu do 2,6 m. Iskopani materijal odbacivati na udaljenost preko 1,0 m od bočne ivice rova, da se spriječi urušavanje iskopanog materijala u rov.</t>
  </si>
  <si>
    <t>2.1.07</t>
  </si>
  <si>
    <t>Zatrpavanje rovova zemljom od iskopa nakon polaganja cijevi i ispitivanja, te oko septičke taložnice nakon izvedbe iste .  Zatrpavanje se vrši u slojevima po 30 cm, s time da prvi sloj nema grubi materijal, uz istovremeno obiljno močenje i nabijanje materijala ručnim nabijačima.</t>
  </si>
  <si>
    <t>2.1.08</t>
  </si>
  <si>
    <t>Odvoz materijala preostalog od svih iskopa nakon zemljanih radova, na gradsku deponiju ili mjesto koje odredi investitor, ili iskorištavanje istog za eventualno nasipavanje i planiranje zelenih površina.</t>
  </si>
  <si>
    <t>2.1.09</t>
  </si>
  <si>
    <t>Geodetsko snimanje nove kanalizacije nakon montaže cjevovoda te izrade elaborata za unos u katastar podzemnih instalacija.</t>
  </si>
  <si>
    <t>2.1.10</t>
  </si>
  <si>
    <t>Obilježavanje rova prilikom izvođenja radova u istom, vidljivom signalizacijom.</t>
  </si>
  <si>
    <t>2.2.00.</t>
  </si>
  <si>
    <t>2.2.01</t>
  </si>
  <si>
    <t>Izvedba revizijskog okna, armiranim vodonepropusnim betonom C25/30 u dvostranoj oplati debljine bočnih stjenki i dna 15 cm. Na dnu okna izvesti kinete prema podacima o niveleti okna i obraditi ih cementnom glazurom 1:2 zaglađenom do crnog sjaja. Stjenke okna ožbukati cementnom žbukom 1:2  zaglađenom do crnog sjaja. Iznad okna na dubini cca. 20-40 cm od kote uređenog terena izvesti armirano-betonsku ploću debljine 15 cm u C25/30, s ovorom za silazak u okno, vel. 60x60 cm. Iznad otvora na ploći montirati četvrtasti ljevano-željzni poklopac s otvorom vel. 600 x 600 mm za prometno opterećenje od 250 kN. Izvedba okna prema detaljnom nacrtu. Armatura u cijeni betona. U cijeni vodonepropusni spoj između stjenke okna i cijevi pomoću RDS spojnih elemenata. U svemu prema detaljnom nacrtu.</t>
  </si>
  <si>
    <t xml:space="preserve">dimenzije (unutarnje)  80 x 80 cm h do 1,5 m </t>
  </si>
  <si>
    <t>2.2.02</t>
  </si>
  <si>
    <t>Izvedba, dobava i ugradnja penjalica u stijenku revizionog okna, izrađenih od betonskog željeza Ø 20 mm razvijene dužine 125,0 cm. Prije ugradnje penjalice saštititi od korozije dvostrukim premazom minija i jednim premazom uljane boje.</t>
  </si>
  <si>
    <t>2.2.03</t>
  </si>
  <si>
    <t xml:space="preserve">Izvedba spoja na postojeća kontrolna okna, sa svim potrebnim radovima i završnom obradom oko cijevi (vodonepropusni spoj), sve do potpune gotovosti. </t>
  </si>
  <si>
    <t>SEPTIČKA TALOŽNICA</t>
  </si>
  <si>
    <t>2.2.04</t>
  </si>
  <si>
    <t>Izrada podložnog betona d= 10 cm</t>
  </si>
  <si>
    <t>2.2.05</t>
  </si>
  <si>
    <t>Izrada donje AB ploče d=20 cm sa C25/30 VDP u oplati. Armatura u cijeni betona</t>
  </si>
  <si>
    <t>beton C25/30 VDP</t>
  </si>
  <si>
    <t>2.2.06</t>
  </si>
  <si>
    <t>Izrada AB zidova d= 10 i 20 cm sa C25/30 VDP u dvostranoj oplati visine 2,2m. Armatura u cijeni betona</t>
  </si>
  <si>
    <t>2.2.07</t>
  </si>
  <si>
    <t>Izrada gornje AB ploče i grla poklopca sa C25/30 VDP d= 12 cm u oplati sa podupiranjem do 2,2 m. Armatura u cijeni betona</t>
  </si>
  <si>
    <t>2.2.08</t>
  </si>
  <si>
    <t xml:space="preserve">Dobava i ugradba salonitnih fazonskih komada, </t>
  </si>
  <si>
    <t>/ 1 kom "T"; 2 koljena 90º/  sve profila Ø 160</t>
  </si>
  <si>
    <t>2.2.09</t>
  </si>
  <si>
    <t>Izvedba, dobava i ugradnja penjalica u stijenku taložnice, izrađenih od betonskog željeza Ø 20 mm razvijene dužine 125,0 cm. Prije ugradnje penjalice saštititi od korozije dvostrukim premazom minija i jednim premazom uljane boje.</t>
  </si>
  <si>
    <t>2.2.10</t>
  </si>
  <si>
    <t>Nabava i montaža četvrtastog ljevano-željeznog poklopca s otvorom vel. 600 x 600 mm</t>
  </si>
  <si>
    <t>2.2.11</t>
  </si>
  <si>
    <t>Nabava i ugradba PVC cijevi Ø 75 za ventilaciju taložnice, sa faznoskim komadom i kapom / koljeno Ø 75/87° + kapa i cijev cca 1,5 m/</t>
  </si>
  <si>
    <t>2.3.00.</t>
  </si>
  <si>
    <t>KANALIZACIJSKI  RADOVI</t>
  </si>
  <si>
    <t>2.3.01</t>
  </si>
  <si>
    <t>Dobava i montaža tvrdih PVC cijevi za kanalizaciju HRN G.C6.501-502 za izvedbu fekalne i oborinske vanjske kanalizacije. Spajanje cijevi izvoditi gumenim prstenovima. Prije izvedbe na licu mjesta provjeriti točnu poziciju postojećeg kontrolnog (revizionog) okna o čemu ovisi i dužina priključnih cijevi.</t>
  </si>
  <si>
    <t>cijev UKC DN 125</t>
  </si>
  <si>
    <t>cijev UKC DN 160</t>
  </si>
  <si>
    <t>cijev UKC DN 200</t>
  </si>
  <si>
    <t>2.3.02</t>
  </si>
  <si>
    <t>Ispitivanje kanalizacije (unutarnje i vanjske), komplet s objektima na vodonepropusnost, prema propisanoj zakonskoj regulativi</t>
  </si>
  <si>
    <t>KANALIZACIJSKI RADOVI  UKUPNO :</t>
  </si>
  <si>
    <t xml:space="preserve">VANJSKA KANALIZACIJA </t>
  </si>
  <si>
    <t>VANJSKA KANALIZACIJA  UKUPNO :</t>
  </si>
  <si>
    <t>3.00</t>
  </si>
  <si>
    <t>INSTALACIJE UNUTAR GRAĐEVINE</t>
  </si>
  <si>
    <t>3.1.00.</t>
  </si>
  <si>
    <t>3.1.01</t>
  </si>
  <si>
    <t>Iskop rova za polaganje cijevi vodovoda i temeljne kanalizacije (unutarnja hi.mreža obrađena) unutar građevine na dubinu do 1,0 m  Iskopani materijal (šljunak i zemlja) odbacivati na udaljenost preko 1,0 m od bočne bočne strane rova kako bi se izbjeglo urušavanje materijala u rov.</t>
  </si>
  <si>
    <t>3.1.02</t>
  </si>
  <si>
    <t>3.1.03</t>
  </si>
  <si>
    <t>3.1.04</t>
  </si>
  <si>
    <t>3.1.05</t>
  </si>
  <si>
    <t>Zatrpavanje rova materijalom od iskopa (šljunak) nakon polaganja cijevi i ispitivanja .  Zatrpavanje se vrši u slojevima po 30 cm, s time da prvi sloj nema grubi materijal, uz istovremeno obiljno močenje i nabijanje materijala ručnim nabijačima.</t>
  </si>
  <si>
    <t>3.2.00.</t>
  </si>
  <si>
    <t>3.2.01</t>
  </si>
  <si>
    <t>Izrada otvora za prodore u temeljima, zidovima i ploči, te betonskoj međukatnoj konstrukciji, za prolaz kanalizacije i vodovoda.</t>
  </si>
  <si>
    <t>vel. 30x30 cm</t>
  </si>
  <si>
    <t>vel. do 15x15 cm</t>
  </si>
  <si>
    <t>3.2.02</t>
  </si>
  <si>
    <t>Montaža i demontaža drvenih kutija za proboje vel. do 0,20 m2.</t>
  </si>
  <si>
    <t>3.2.03</t>
  </si>
  <si>
    <t>3.3.00.</t>
  </si>
  <si>
    <t>3.3.01</t>
  </si>
  <si>
    <t>Dobava i montaža tvrdih PVC cijevi i fazonskih komada za kučnu kanalizaciju (temeljna kanalizacija ispod ab ploče). Spajanje cijevi izvoditi gumenim prstenovima. U cijenu uključiti i fazonske komade te sav potreban spojni i brtveni materijal.</t>
  </si>
  <si>
    <t>- cijev DN 110</t>
  </si>
  <si>
    <t>cijev DN 50</t>
  </si>
  <si>
    <t>GRAĐEVINSKI RADOVI INSTALACIJA UNUTAR GRAĐEVINE</t>
  </si>
  <si>
    <t>GRAĐEVINSKI RADOVI INSTALACIJA UNUTAR GRAĐEVINE  UKUPNO :</t>
  </si>
  <si>
    <t>3.4.00.</t>
  </si>
  <si>
    <t>VODOVOD</t>
  </si>
  <si>
    <t>3.4.01</t>
  </si>
  <si>
    <t>a)</t>
  </si>
  <si>
    <r>
      <t xml:space="preserve">cijev Ø 15
</t>
    </r>
    <r>
      <rPr>
        <b/>
        <sz val="11"/>
        <rFont val="Arial"/>
        <family val="2"/>
        <charset val="238"/>
      </rPr>
      <t>di=14,4 mm</t>
    </r>
    <r>
      <rPr>
        <sz val="11"/>
        <rFont val="Arial"/>
        <family val="2"/>
        <charset val="238"/>
      </rPr>
      <t>, d=20 mm, s=2,8 mm</t>
    </r>
  </si>
  <si>
    <t>b)</t>
  </si>
  <si>
    <r>
      <t xml:space="preserve">cijevi Ø 20
</t>
    </r>
    <r>
      <rPr>
        <b/>
        <sz val="11"/>
        <rFont val="Arial"/>
        <family val="2"/>
        <charset val="238"/>
      </rPr>
      <t>di=18,0 mm</t>
    </r>
    <r>
      <rPr>
        <sz val="11"/>
        <rFont val="Arial"/>
        <family val="2"/>
        <charset val="238"/>
      </rPr>
      <t>, d=25 mm, s=3,5 mm</t>
    </r>
  </si>
  <si>
    <t>3.4.02</t>
  </si>
  <si>
    <t>Dobava i montaža hidrantskog ormariča NO 50mm za ugradnju u zid veličine 500 x 500 mm s limenim vratima komplet s požarnim hidrantskim ventilom Ø 52 mm i “storz” spojnicom. Ormariće je potrebno termoizolirati iznutra ili izvana stiropolom ili sl. min. d=2.0, protiv smrzavanja ventila u negrijanom skladištu.</t>
  </si>
  <si>
    <t>3.4.03</t>
  </si>
  <si>
    <t>Dobava i postavljanje vatrogasnog pribora u vatrogasni ormarić.</t>
  </si>
  <si>
    <t>a) Tlačno crijevo trevira tip “C” dužine 15,0 m      HRN Z.C1.066.</t>
  </si>
  <si>
    <t>b) Mlaznica univerzalna sa slavinom i glavom       (univerzalnom) tip “C” HRN Z.C1.066.</t>
  </si>
  <si>
    <t>3.4.04</t>
  </si>
  <si>
    <t>Dobava i montaža vatrogasnog aparata za gašenje požara prahom HRN Z.C2.035 sa potrebnim naljepnicama za označavanje pozicije istih.</t>
  </si>
  <si>
    <t>-tip S-9</t>
  </si>
  <si>
    <t>3.4.05</t>
  </si>
  <si>
    <t>Dobava i montaža ravnih propusnih ventila HRN M.C6.260.</t>
  </si>
  <si>
    <t>ventil Ø 32</t>
  </si>
  <si>
    <t>3.4.06</t>
  </si>
  <si>
    <t>Dobava i montaža ravnih propusnih ventila za uzidanje s kapom HRN M.C5.262</t>
  </si>
  <si>
    <t>ventil Ø 15</t>
  </si>
  <si>
    <t>3.4.07</t>
  </si>
  <si>
    <t xml:space="preserve">Dobava i montaža ravnih propusnih ventila s kosim ventilom i slavinom za pražnjenje HRN M.C5.271.                                   </t>
  </si>
  <si>
    <t xml:space="preserve"> ventil Ø 20</t>
  </si>
  <si>
    <t>3.4.08</t>
  </si>
  <si>
    <t>Ispitivanje kompletne vodovodne mreže (sanitarna voda) pod tlakom 6 i 15 bara.</t>
  </si>
  <si>
    <t>3.4.09</t>
  </si>
  <si>
    <t>Funkcionalno ispitivanje hidantske mreže te izdavanje atesta od strane nadležne ustanove.</t>
  </si>
  <si>
    <t>3.4.10</t>
  </si>
  <si>
    <t>Dezinfekcija kompletne sanitarne vodovodne mreže sredstvom za dezinfekciju prema uputstvu za dezinfekciju</t>
  </si>
  <si>
    <t>3.4.11</t>
  </si>
  <si>
    <t>Bakteriološka analiza uzoraka vode iz vodovodne mreže nakon dezinfekcije.</t>
  </si>
  <si>
    <t>3.4.12</t>
  </si>
  <si>
    <t>Izvedba priključka cjevovoda tople i hladne vode na uređaj za pripremu tople vode. (plinski bojler)</t>
  </si>
  <si>
    <t>Ø 20</t>
  </si>
  <si>
    <t>VODOVOD  UKUPNO :</t>
  </si>
  <si>
    <t>3.5.00.</t>
  </si>
  <si>
    <t>KANALIZACIJA</t>
  </si>
  <si>
    <t>3.5.01</t>
  </si>
  <si>
    <t>Dobava i montaža tvrdih PVC cijevi i fazonskih komada za kućnu kanalizaciju. Spajanje cijevi izvoditi gumenim prstenovima KCM. U cijenu uključiti sav potreban rad i materijal do potpune gotovosti.</t>
  </si>
  <si>
    <t>a) cijev DN 50</t>
  </si>
  <si>
    <t>a) cijev DN 110</t>
  </si>
  <si>
    <t>KANALIZACIJA  UKUPNO :</t>
  </si>
  <si>
    <t>3.6.00.</t>
  </si>
  <si>
    <t>SANITARIJE</t>
  </si>
  <si>
    <t>3.6.01</t>
  </si>
  <si>
    <t>- izljevnim ventilom i kromiranim sifonom Ø 32</t>
  </si>
  <si>
    <t xml:space="preserve">- čepom </t>
  </si>
  <si>
    <t>- priborom za brtvljenje i pričvršćenje</t>
  </si>
  <si>
    <t>a) umivaonik vel. 60x48  cm</t>
  </si>
  <si>
    <t>3.6.02</t>
  </si>
  <si>
    <t>Dobava i montaža podne WC školjke. Komplet funkcionalna izvedba sa:</t>
  </si>
  <si>
    <t>- potisna tipka za ispiranje Samba</t>
  </si>
  <si>
    <t>- daskom za sjedenje, drvena bijele boje s poklopcem</t>
  </si>
  <si>
    <t xml:space="preserve">- cijevima za ispiranje, iz plastične mase </t>
  </si>
  <si>
    <t>- priborom za brtvljenje i pričvršćivanje</t>
  </si>
  <si>
    <t>3.6.03</t>
  </si>
  <si>
    <t xml:space="preserve">-potisnim ventilom za ispiranje </t>
  </si>
  <si>
    <t>- zidnim sifonom</t>
  </si>
  <si>
    <t xml:space="preserve">a) pisoar </t>
  </si>
  <si>
    <t>3.6.04</t>
  </si>
  <si>
    <t>Dobava i montaža tuš kade od keramike. Komplet funkcionalna izvedba sa:</t>
  </si>
  <si>
    <t>- podžbukna termostatska baterija i zgloba tuš ruža</t>
  </si>
  <si>
    <t>- izljevnim ventilom Ø 32 mm za tuš kade</t>
  </si>
  <si>
    <t xml:space="preserve">- priborom za brtvljenje i pričvršćivanje </t>
  </si>
  <si>
    <t>a) Tuš kada vel. 90 x 90 cm</t>
  </si>
  <si>
    <t>3.6.05</t>
  </si>
  <si>
    <t>SANITARIJE  UKUPNO :</t>
  </si>
  <si>
    <t>REKAPITULACIJA INSTALACIJA UNUTAR GRAĐEVINE</t>
  </si>
  <si>
    <t>3.1-3.3</t>
  </si>
  <si>
    <t>RADOVI INSTALACIJA UNUTAR GRAĐEVINE  SVEUKUPNO :</t>
  </si>
  <si>
    <t>4.00</t>
  </si>
  <si>
    <t>ODVODNJA KROVNIH OBORINSKIH VODA</t>
  </si>
  <si>
    <t>Napomena:</t>
  </si>
  <si>
    <t>Cijena za svaku točku ovog troškovnika mora obuhvatiti dobavu, spajanje, te dovođenje stavke u stanje potpune funkcionalnosti.</t>
  </si>
  <si>
    <t>U cijenu treba ukalkulirati sav potreban spojni, montažni, pridržni i ostali materijal potreban za potpuno funkcioniranje pojedine stavke.</t>
  </si>
  <si>
    <t>Prilikom izrade ponude treba imati u vidu najnovije važeće propise za pojedine vrste instalacije.</t>
  </si>
  <si>
    <t>Za sve eventualne primjedbe u pogledu izvođenja i troškovnika, prije davanja ponude, obratiti se projektantu.</t>
  </si>
  <si>
    <t>Potvrdu naruđbe prije definitivne isporuke specificirane opreme izvođač radova obavezno je dužan provjeriti kod projektanta. Izmjena pojedinih dijelova opreme “zamjenskim dijelovima” bez prethodne pismene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</si>
  <si>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</si>
  <si>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Izvođač je dužan prijenos, ugradnju i svu građevinsku pripomoć izvesti o svom trošku, te sve te radove nuditi u jediničnim cijenama ovog troškovnika.</t>
  </si>
  <si>
    <t>Opis</t>
  </si>
  <si>
    <t>Količina</t>
  </si>
  <si>
    <t xml:space="preserve">  ODVODNJA KROVNIH OBORINSKIH VODA</t>
  </si>
  <si>
    <t xml:space="preserve">Pluvia dvostruki uljevni element,s univerzalnom prirubnicom za spoj s hidroizolacijom, prirubnicom za priključak parne brane, toplinskom izolacijom i zaštitnom košarom </t>
  </si>
  <si>
    <t>PE-HD cijev, d 50</t>
  </si>
  <si>
    <t>m</t>
  </si>
  <si>
    <t>PE-HD cijev, d 56</t>
  </si>
  <si>
    <t>PE-HD cijev, d 63</t>
  </si>
  <si>
    <t>PE-HD cijev, d 75</t>
  </si>
  <si>
    <t>PE-HD cijev, d 90</t>
  </si>
  <si>
    <t>PE-HD cijev, d 110</t>
  </si>
  <si>
    <t>PE-HD cijev, d 125</t>
  </si>
  <si>
    <t>PE-HD cijev, d 160</t>
  </si>
  <si>
    <t>PE-HD cijev, d 200</t>
  </si>
  <si>
    <t>Klasični sistem pričvršćenja cjevovoda  na masivnu konstrukciju, s originalnim cijevnim obujmicama, navojnom šipkom, pričvrsnim pločicama i priborom; specifikacijom proizvođača obuhvaćeno tm trase cjevovoda</t>
  </si>
  <si>
    <r>
      <t xml:space="preserve">Dobava i ugradnja </t>
    </r>
    <r>
      <rPr>
        <sz val="11"/>
        <color indexed="8"/>
        <rFont val="Arial"/>
        <family val="2"/>
        <charset val="238"/>
      </rPr>
      <t xml:space="preserve">dodatne </t>
    </r>
    <r>
      <rPr>
        <b/>
        <sz val="11"/>
        <color indexed="8"/>
        <rFont val="Arial"/>
        <family val="2"/>
        <charset val="238"/>
      </rPr>
      <t>toplinske</t>
    </r>
    <r>
      <rPr>
        <sz val="11"/>
        <color indexed="8"/>
        <rFont val="Arial"/>
        <family val="2"/>
        <charset val="238"/>
      </rPr>
      <t xml:space="preserve"> izolacije protiv orošenja cjevovoda i fazonskih komada; λ≤ 0,036 (W/mK), d ≥9 mm, predviđeno ukupno m2 toplinski izoliranog cjevovoda</t>
    </r>
  </si>
  <si>
    <t>kpl</t>
  </si>
  <si>
    <t>5.00</t>
  </si>
  <si>
    <t>REKAPITULACIJA:</t>
  </si>
  <si>
    <t>SVEUKUPNO VODOVOD I KANALIZACIJA:</t>
  </si>
  <si>
    <t>VANJSKO UREĐENJE</t>
  </si>
  <si>
    <t>0.01.</t>
  </si>
  <si>
    <t>Vađenje postojećih rubnjaka,zajedno sa temeljem istih, na predmetnoj parceli. U cijenu uključiti sav rad, eventualne strojeve te odvoz materijala na gradsku deponiju.</t>
  </si>
  <si>
    <t xml:space="preserve">m' </t>
  </si>
  <si>
    <t>0.02.</t>
  </si>
  <si>
    <t>Vađenje postojeće kolničke konstrukcije - sloj asfalta. U cijenu uključiti sav rad, eventualne strojeve te odvoz materijala na gradsku deponiju. Nosivi sloj šljunka se ne uklanja.</t>
  </si>
  <si>
    <t xml:space="preserve">m2 </t>
  </si>
  <si>
    <t>0.03.</t>
  </si>
  <si>
    <t>Vađenje postojeće ograde na mjestime izvedbe nove, zajedno sa temeljem iste, na predmetnoj parceli. Postojeća ograda se sastoji od čeličnih cijevi na određenom razmaku, visine cca 2,5m, između kojih je napeta žica i žičana mreža, a iznad nje bodljikava žica u 4 reda., a na mjestima samo mreža na tipskim pocinčanim stupovima. U cijenu uključiti sav rad, eventualne strojeve te odvoz materijala na gradsku deponiju.</t>
  </si>
  <si>
    <t>0.04.</t>
  </si>
  <si>
    <t>Vađenje postojećih elemenata okoliša poput stupova zastava, internih prometnih znakova i sl.prema dogovoru sa nadzornim inženjerom na licu mjesta.</t>
  </si>
  <si>
    <t>0.05.</t>
  </si>
  <si>
    <t>0.06.</t>
  </si>
  <si>
    <t>Obnova iskolčenja osi i profila trase putem geodetske radne organizacije  osiguranjem glavnih točaka u svemu prema O.T.U. točka 1.1. Iskolčenje obuhvaća sva geodetska mjerenja tj. prenošenje podataka sa projekta na teren, osiguranje osi iskolčenja trase, profiliranje, obnavljanje i održavanje iskolčenih oznaka na terenu za sve vrijeme građenja odnosno do predaje radova investitoru. U cijenu koštanja ulaze svi gore navedeni radovi, potrebni materijali i prijevoz vezan uz ovaj rad.</t>
  </si>
  <si>
    <t>1.01.</t>
  </si>
  <si>
    <t>Strojno skidanje humusa na mjestima zelenih površina i široki iskop zemljanog materijala u tlu "C" ktg, a šljunčanog i šutenog materijala na mjestima ukljanjanja postojećih građevina i postojećeg asfalta.  Rad izvesti prema O.T.U. za radove na cestama točka 2.2.1. HN U.E1.010. u zoni izvedbe asfaltnih površina. U cijenu uključiti i utovar iskopanog materijala u prijevozno sredstvo i prijevoz na deponiju udaljenosti cca 10 km. Prosječna dubina iskopa 70 cm na mjestima izvedbe asfaltnih površina . Obračunato po m3 stvarno izvršenog iskopa.</t>
  </si>
  <si>
    <t>1.02.</t>
  </si>
  <si>
    <r>
      <t xml:space="preserve">Planiranje i valjanje posteljice nakon iskopa. Radove izvestu u svemu prema O.T.U. za radove na cestama točka 2.10.3. Planiranje izvesti odgovarajućom mehanizacijom prema padovima iz projekta. Nakon planiranja materijal posteljice sabiti do zbijenosti Me= 80 MN/m2 mjereno kružnom pločom </t>
    </r>
    <r>
      <rPr>
        <sz val="11"/>
        <rFont val="Arial"/>
        <family val="2"/>
        <charset val="238"/>
      </rPr>
      <t>Ø</t>
    </r>
    <r>
      <rPr>
        <sz val="11"/>
        <rFont val="Arial"/>
        <family val="2"/>
        <charset val="238"/>
      </rPr>
      <t xml:space="preserve"> 30 cm. Obračun po m2 uređene i sabite posteljice.</t>
    </r>
  </si>
  <si>
    <t>1.03.</t>
  </si>
  <si>
    <r>
      <t xml:space="preserve">Izrada tampona od mehanički zbijenog zrnatog kamenog materijala granulacije 0/62, debljine 60 cm na mjestu izvedbe novih asfaltnih površina. Radove izvesti prema O.T.U za radove na cestama točka 3.1.1. Stavka obuhvaća nasipavanje, razastiranje, eventualno potrebno vlaženje ili sušenje, te grubo planiranje materijala u nasipu prema dimenzijama i nagibima prema upojnim šahtovima. Svaki sloj nasipanog materijala razastire se vodoravno u uzdužnom smjeru ili nagibu koji je jednak projektiranom, a u poprečnom smjeru nasip mora imati uvijek minimalni poprečni pad. Svaki sloj treba sabiti u punoj širini od nižeg ruba prema višem, a visina pojedinog sloja mora biti u skladu s vrstom nasipanog materijala i dubinskim učinkom strojeva za sabijanje. Razastrti materijal se komprimira odgovarajućim strojevima dok se ne postigne Me=80 MN/m2 na voznim površinama, mjereno kružnom pločom </t>
    </r>
    <r>
      <rPr>
        <sz val="11"/>
        <rFont val="Arial"/>
        <family val="2"/>
        <charset val="238"/>
      </rPr>
      <t>Ø</t>
    </r>
    <r>
      <rPr>
        <sz val="11"/>
        <rFont val="Arial"/>
        <family val="2"/>
        <charset val="238"/>
      </rPr>
      <t xml:space="preserve"> 30 cm. Obračun po m3 ugrađenog materijala u sabijenom stanju.</t>
    </r>
  </si>
  <si>
    <t>1.04.</t>
  </si>
  <si>
    <r>
      <t xml:space="preserve">Izrada tampona od mehanički zbijenog zrnatog kamenog materijala granulacije 0/62, prosječne debljine 35 cm na mjestu izvedbe novih asfaltnih površina iznad postojećih, a bez vađenja postojećeg asfalta (zapadna strana od hale 1). Radove izvesti prema O.T.U za radove na cestama točka 3.1.1. Stavka obuhvaća nasipavanje, razastiranje, eventualno potrebno vlaženje ili sušenje, te grubo planiranje materijala u nasipu prema dimenzijama i nagibima prema upojnim šahtovima. Svaki sloj nasipanog materijala razastire se vodoravno u uzdužnom smjeru ili nagibu koji je jednak projektiranom, a u poprečnom smjeru nasip mora imati uvijek minimalni poprečni pad. Svaki sloj treba sabiti u punoj širini od nižeg ruba prema višem, a visina pojedinog sloja mora biti u skladu s vrstom nasipanog materijala i dubinskim učinkom strojeva za sabijanje. Razastrti materijal se komprimira odgovarajućim strojevima dok se ne postigne Me=80 MN/m2 na voznim površinama, mjereno kružnom pločom </t>
    </r>
    <r>
      <rPr>
        <sz val="11"/>
        <rFont val="Arial"/>
        <family val="2"/>
        <charset val="238"/>
      </rPr>
      <t>Ø</t>
    </r>
    <r>
      <rPr>
        <sz val="11"/>
        <rFont val="Arial"/>
        <family val="2"/>
        <charset val="238"/>
      </rPr>
      <t xml:space="preserve"> 30 cm. Obračun po m3 ugrađenog materijala u sabijenom stanju.</t>
    </r>
  </si>
  <si>
    <t>1.05.</t>
  </si>
  <si>
    <t>Dobava materijala i izrada tampona od mehanički zbijenog zrnatog kamenog materijala granulacije 0/62 debljine min. 30 cm, nakon izvedbe predmetne hale, na mjestu postavljanja betonskih tlakovaca. Stavka obuhvaća nasipavanje, razastiranje, eventualno potrebno vlaženje ili sušenje, te grubo planiranje materijala na prethodno pripremljenu posteljicu, prema dimenzijama danim u glavnom projektu. Sloj treba sabiti u punoj površini izvedbe. Razastrti materijal se komprimira odgovarajućim strojevima dok se ne postigne Me=40 MN/m2, mjereno kružnom pločom Ø 30 cm. Obračun po m3 ugrađenog materijala u sabijenom stanju.</t>
  </si>
  <si>
    <t>1.06.</t>
  </si>
  <si>
    <t>Dobava materijala i izrada završnog drenažnog sloja okolo dijela dogradnje i postojeće hale, u širini 80 i 60 cm, na prethodno postavljenu HDP foliju, u debljini sloja 30cm, mehanički zbijenog zrnatog kamenog materijala granulacije 16/32, debljine batude 30 cm, nakon izvedbe predmetne hale. Stavka obuhvaća nasipavanje, razastiranje, eventualno potrebno vlaženje ili sušenje, te grubo planiranje materijala na prethodno pripremljenu posteljicu, prema dimenzijama danim u glavnom projektu. Sloj treba sabiti u punoj površini izvedbe. Razastrti materijal se komprimira odgovarajućim strojevima dok se ne postigne Me=40 MN/m2, mjereno kružnom pločom Ø 30 cm. Obračun po m3 ugrađenog materijala u sabijenom stanju.</t>
  </si>
  <si>
    <t>ZEMLJANI RADOVI UKUPNO :</t>
  </si>
  <si>
    <t>2.01.</t>
  </si>
  <si>
    <t xml:space="preserve">Nabava, doprema i ugradnja gotovih betonskih rubnika veličine 15/25/100 cm, rubnici se postavljaju na rubu asfaltne površine prema zelenoj površini. Rubnjak mora biti industrijski proizveden u metalnoj oplati od betona kvalitete C30/37 sa posebnom obradom vidljivih površina. Ugrađivanje rubnjaka vrši se na sloju svježeg betona C16/20. U stavci je obračunata dobava i ugradba rubnjaka sa izradom betonske podloge, te zaljevanje spojnica cementnim mortom i njegom betona uključujući potrebne predradnje na pripremi podloge. Obračun po m' kompletno postavljenog rubnika.   </t>
  </si>
  <si>
    <t>2.02.</t>
  </si>
  <si>
    <t xml:space="preserve">Nabava, doprema i ugradnja gotovih parkovnih betonskih malih rubnika veličine 5/20/100 cm, rubnici se postavljaju na rubovima površina betonskih tlakovaca ili pojasa batude prema zelenoj površini, te na mjestima kao prikazano u situaciji vanjskog uređenja. Rubnjak mora biti industrijski proizveden u metalnoj oplati od betona kvalitete C30/37 sa posebnom obradom vidljivih površina. Ugrađivanje rubnjaka vrši se na sloju svježeg betona C16/20. U stavci je obračunata dobava i ugradba rubnjaka sa izradom betonske podloge, te zaljevanje spojnica cementnim mortom i njegom betona uključujući potrebne predradnje na pripremi podloge. Obračun po m' kompletno postavljenog rubnika.   </t>
  </si>
  <si>
    <t>2.03.</t>
  </si>
  <si>
    <t>Nabava, doprema i postava betonskih tlakovaca ispred ulaza hale 1, prema izboru investitora u polju dimenzija 37,3 x 3,0m. Betonski tlakovci se postavljaju na prethodno postavljeni i sabijeni šljunčani materijal i sloj od sitnog i drobljenog pijeska, tako da ga isti prekriju. Fuge na kraju popuniti pijeskom. U stavci je obuhvatiti sav potreban materijal i rad do potpune gotovosti, te potrebnan sloj pijeska (šljunak obrađeni u zemljanim radovima). Vrsta, oblik i boja, te uzorak postavljanja bet. tlakovaca prema odabiru investitora. Sve izvoditi prema dogovoru sa investitorom i glavnom projektu.
 Obračun po m2 postavljenih bet. tlakovaca.</t>
  </si>
  <si>
    <t>BETONSKI RADOVI UKUPNO :</t>
  </si>
  <si>
    <t>KOLNIČKA KONSTRUKCIJA</t>
  </si>
  <si>
    <t>3.01.</t>
  </si>
  <si>
    <t>3.02.</t>
  </si>
  <si>
    <t>KOLNIČKA KONSTRUKCIJA UKUPNO :</t>
  </si>
  <si>
    <t>PROMETNA SIGNALIZACIJA</t>
  </si>
  <si>
    <t>4.01.</t>
  </si>
  <si>
    <t>Iscrtavanje linija reflektirajućom bijelom bojom.</t>
  </si>
  <si>
    <t>-iscrtavanje parkirališnih mjesta dimenzije 5,0 x 2,5 m linijama bijele boje, širine 12 cm. Obračun po komadu linije:</t>
  </si>
  <si>
    <t>Parkiralište osobnih automobila - linija dužine 5,0m i na kraju poprečne dužine 0,5m.</t>
  </si>
  <si>
    <t xml:space="preserve">Parkiralište osobnih automobila - linija dužine 37,5m </t>
  </si>
  <si>
    <t xml:space="preserve">Parkiralište osobnih automobila - otok 10,0 x 3,0m ispunjen linijama širine 40cm, na razmaku 40cm. </t>
  </si>
  <si>
    <t>PROMETNA SIGNALIZACIJA UKUPNO :</t>
  </si>
  <si>
    <t>HORTIKULTURA</t>
  </si>
  <si>
    <t>5.01.</t>
  </si>
  <si>
    <t>Dobava, doprema i nasipavanje novih zelenih površina slojem humusa debljine 15 cm. Nasipavanje se vrši po nadzornom inženjeru preuzetoj podlozi u pogledu visinskih kota terena. Potrebno je izvršiti osnovnu gnojidbu mineralnim gnojivom uz trošak cca 5 dkg gnojiva na m2, plitko frezanje površine i planiranje sa odvajanjem korova i slično. Nabava i doprema travne smjese, te sjetva ručno uz utrošak cca 50 g/m2 površine, uz jednokratno zalijevanje posijane površine sa cca 20 l vode na m2. Cijena obuhvaća sav rad, potreban materijal i prijevoz. Obračun po m2 potpuno završene i zatravljene površine. U obzir su uzete sve zelene površine.</t>
  </si>
  <si>
    <t>5.02.</t>
  </si>
  <si>
    <t xml:space="preserve">Dobava, sadnja i prihrana stabla čempresa, vrste i visine prema izboru investitora (cca 2,0m visine). Stabla zasaditi na mjestima kao prikazano u projektu vanjskog uređenja, na osnom razmaku od cca 1,5m. Stablo mora biti u kontejneru sa korijenom, zdravo i pravilnog rasta. U cijenu uključiti nabavu, prijevoz, pripremu tla za sadnju, sadnju, učvršćivanje stabla, prihranu. </t>
  </si>
  <si>
    <t>HORTIKULTURA UKUPNO :</t>
  </si>
  <si>
    <t>6.00</t>
  </si>
  <si>
    <t>INDUSTRIJSKA OGRADA</t>
  </si>
  <si>
    <t>6.01.</t>
  </si>
  <si>
    <t xml:space="preserve">Izrada (nabava), doprema i postava tipske industrijske ograde ukupne visine 200cm. Ograda se postavlja sve okolo predmetne parcele (osim ulaza). Ograda se sastoji od tipskih temelja za stupove i tipskog parapetnog dijela, visine 30cm, te čeličnih stupova i ispune od mreže u visini od max. 170cm. </t>
  </si>
  <si>
    <t>INDUSTRIJSKA OGRADA UKUPNO :</t>
  </si>
  <si>
    <t>7.00</t>
  </si>
  <si>
    <t>ZAVRŠNI RADOVI</t>
  </si>
  <si>
    <t>7.01.</t>
  </si>
  <si>
    <t>Izrada geodetskog snimka izvedenog stanja po završetku radova i predaja iste investitoru. U cijenu uključiti izradu dokumentacije za upis u katastar nekretnina i zemljišne knjige.</t>
  </si>
  <si>
    <t>ZAVRŠNI RADOVI UKUPNO :</t>
  </si>
  <si>
    <t>SVEUKUPNO VANJSKO UREĐENJE :</t>
  </si>
  <si>
    <t>GRAĐEVINSKO- OBRTNIČKI SVEUKUPNO:</t>
  </si>
  <si>
    <t>C</t>
  </si>
  <si>
    <t>E</t>
  </si>
  <si>
    <t>F</t>
  </si>
  <si>
    <t>STROJARSKE INSTALACIJE</t>
  </si>
  <si>
    <t>ELEKTRO INSTALACIJE</t>
  </si>
  <si>
    <t>TROŠKOVNIK GRAĐEVINSKO-OBRTNIČKIH RADOVA - REKAPITULACIJA</t>
  </si>
  <si>
    <t>GRAĐEVINSKO- OBRTNIČKI RADOVI</t>
  </si>
  <si>
    <t>SVEUKUPNA REKAPITULACIJA</t>
  </si>
  <si>
    <t xml:space="preserve"> - odvoz na gradsku deponiju</t>
  </si>
  <si>
    <t xml:space="preserve"> - odvoz na gradilišnu deponiju</t>
  </si>
  <si>
    <t>Eventualni popravci i zapunjavanje prodora dim. 10 x 15 cm, cementnim mortom, u temeljima, zidovima i ploči nakon izvedbe instalacija i brtvljenja istih.</t>
  </si>
  <si>
    <t xml:space="preserve"> - PVC kanta za otpatke</t>
  </si>
  <si>
    <t xml:space="preserve"> - PVC četka za WC</t>
  </si>
  <si>
    <t xml:space="preserve"> - INOX držač za toaletni papir</t>
  </si>
  <si>
    <t xml:space="preserve"> - INOX držač papirnatih ubrusa</t>
  </si>
  <si>
    <t xml:space="preserve"> - INOX držač četke za wc</t>
  </si>
  <si>
    <t xml:space="preserve"> - INOX kuka vješalica</t>
  </si>
  <si>
    <t xml:space="preserve"> - PVC kutija za tekući sapun</t>
  </si>
  <si>
    <t>j.m.</t>
  </si>
  <si>
    <t>Jed. Cij.</t>
  </si>
  <si>
    <t>Ukupno</t>
  </si>
  <si>
    <t>Dobava i montaža ogledala dim. 60 x 60 cm sa ugrađenim rasvjetnim tijelom u sanitarne prostorije upravnog dijela hale.</t>
  </si>
  <si>
    <t>3.6.06</t>
  </si>
  <si>
    <t>Izrada i montaža unutarnjih kamenih klupčica debljine 2 cm izrađenih iz kamena po izboru investitora. Širina kamenih klupčica je do 20 cm, a postavljaju se kod prozora prizemlja i kata. Jedinična cijena uključuje ljepilo i silikoniranje po rubovima.</t>
  </si>
  <si>
    <t>Obračun po m1.</t>
  </si>
  <si>
    <t>Nemjereni dio plinske instalacije</t>
  </si>
  <si>
    <t>Jed. cijena</t>
  </si>
  <si>
    <t>Uk. cijena</t>
  </si>
  <si>
    <t>Kontrola plinske instalacije od strane distributera plina</t>
  </si>
  <si>
    <t/>
  </si>
  <si>
    <t>Ispitivanje plinske instalacije spojem na U-cijev.</t>
  </si>
  <si>
    <t>Transport alata i materijala na gradilište, te povrat alata s gradilišta</t>
  </si>
  <si>
    <t>UKUPNO</t>
  </si>
  <si>
    <t>Mjereni dio plinske instalacije</t>
  </si>
  <si>
    <t>Iskop rova za polaganje plinske cijevi na dubinu od 1,0 m, polaganje pješčane posteljice, a nakon polaganja cijevi zatrpavanje pijeskom uz lagano nabijanje i natapljanje. Zatrpavanje sitnom zemljom od iskopa uz nabijanje sve do nivoa okolnog terena. Razastiranje ostatka zemlje u okolini radova. Ukupna dužina iskopa</t>
  </si>
  <si>
    <t>Dobava i ugradnja zaštitne PVC ili PE cijevi za prolaz plinovoda ispod parkirališta i prometnica slijedećih dimenzija.</t>
  </si>
  <si>
    <t>DN100</t>
  </si>
  <si>
    <t>Dobava i montaža cjevovoda iz PE-HD materijala za radni tlak do 4 bar, dimenzija</t>
  </si>
  <si>
    <t>PE 90X8,2</t>
  </si>
  <si>
    <t>Dobava i montaža spojnih i fazonskih komada PE:</t>
  </si>
  <si>
    <t>Dobava i montaža čeličnog plinovoda za polaganje u zemlju uključujući čišćenje površine do metalnog sjaja, čišćenje unutrašnjosti cijevi, nanošenje osnovnog premaza (bitumena), namatanje izolacijske trake s min. prekrivanjem 50%, ispitivanje izolacije, popravak oštećenih mjesta i ponovno ispitivanje, dimenzija</t>
  </si>
  <si>
    <t>88,9 x 3,2 (DN 80)</t>
  </si>
  <si>
    <t>Dobava i montaža plinskih bešavnih čeličnih cijevi prema DIN 2448 s dodatkom na koljena, lukove, odreske, zavarivački materijal i ovjesni materijal dimenzija</t>
  </si>
  <si>
    <t>26,9 x 2,3 (DN 20)</t>
  </si>
  <si>
    <t>33,7 x 2,6 (DN 25)</t>
  </si>
  <si>
    <t>48,3 x 2,6 (DN 40)</t>
  </si>
  <si>
    <t>60,3 x 2,6 (DN 50)</t>
  </si>
  <si>
    <t>Dobava i montaža plinskog kuglastog ventila, zajedno sa spojnim i montažnim materijalom, dimenzije</t>
  </si>
  <si>
    <t>DN20 - navojni</t>
  </si>
  <si>
    <t>DN50 - prirubnički</t>
  </si>
  <si>
    <t>Dobava i montaža prirubnica zajedno sa spojnim, montažnim i brtvenim materijalom</t>
  </si>
  <si>
    <t>DN50</t>
  </si>
  <si>
    <t>Bušenje prodora za prolaz plinske cijevi kroz zid u cijenu je uračunata zaštitna cijev. Dimenzija plinovoda.</t>
  </si>
  <si>
    <t>DN20</t>
  </si>
  <si>
    <t>DN40</t>
  </si>
  <si>
    <t>Protupožarno brtvljenje cjevovoda kod prolaza cijevi između požarnih sektora klase otpornosti EI90. Dimenzija plinovoda:</t>
  </si>
  <si>
    <t>Izrada, dobava i montaža zaštitnog ormara izrađenog od inox materijala dimenzija</t>
  </si>
  <si>
    <t>600x600 - točne dimenzije utvrditi nakon ugradnje opreme</t>
  </si>
  <si>
    <t>Spajanje novog plinovoda na postojeću ukopanu plinsku instalaciju.</t>
  </si>
  <si>
    <t>Ličenje nadzemnog dijela plinovoda i armature jednim slojem temeljne boje, uz prethodno čišćenje do metalnog sjaja, ukupne površine</t>
  </si>
  <si>
    <r>
      <t>m</t>
    </r>
    <r>
      <rPr>
        <vertAlign val="superscript"/>
        <sz val="10"/>
        <color indexed="8"/>
        <rFont val="Arial"/>
        <family val="2"/>
        <charset val="238"/>
      </rPr>
      <t>2</t>
    </r>
  </si>
  <si>
    <t>Ispitivanje plinovoda (niskotlačna instalacija) inertnim plinom ili zrakom s trajanjem prema propisima</t>
  </si>
  <si>
    <t>Sanacija oštećenih površina nastalih prilikom izvođenja instalacije.</t>
  </si>
  <si>
    <t>Sitni potrošni materijal potreban za izvođenje instalacije</t>
  </si>
  <si>
    <t>Izrada projektne dokumentacije nakon izvedenih radova.</t>
  </si>
  <si>
    <t>Instalacija grijanja</t>
  </si>
  <si>
    <t>Puštanje u pogon plinskih ventilokonvektora od strane ovlaštenog servisera, uz davanje potrebne atestne i garancijske dokumentacije te uputa za upotrebu, sve na hrvatskom jeziku.</t>
  </si>
  <si>
    <t xml:space="preserve"> - produžetak 0,5 m</t>
  </si>
  <si>
    <t xml:space="preserve"> - produžetak 1,0 m</t>
  </si>
  <si>
    <t xml:space="preserve"> - produžetak 2,0 m</t>
  </si>
  <si>
    <t xml:space="preserve"> - koljeno 87°</t>
  </si>
  <si>
    <t xml:space="preserve"> - okomiti dimovod sa završetkom 1,45 m</t>
  </si>
  <si>
    <t xml:space="preserve"> - obujmica za ravni krov</t>
  </si>
  <si>
    <t>Puštanje u pogon plinskog aparata od strane ovlaštenog servisera, uz davanje potrebne atestne i garancijske dokumentacije te uputa za upotrebu, sve na hrvatskom jeziku.</t>
  </si>
  <si>
    <t xml:space="preserve">Dobava i ugradnja prolaznog zapornog ventila za grijanje, zajedno sa spojnim i montažnim materijalom </t>
  </si>
  <si>
    <t xml:space="preserve">Dobava i ugradnja hvatača nečistoća za ugradnju na cjevovod grijanja, zajedno sa spojnim i montažnim materijalom </t>
  </si>
  <si>
    <t>Dobava i ugradnja bakrenih cijevi u šipkama zajedno sa fitinzima, spojnim, montažnim i ovjesnim materijalom, dimenzija</t>
  </si>
  <si>
    <t>Ф22x1,2</t>
  </si>
  <si>
    <t>Dobava i ugradnja cjevovoda PE-X za podni razvod radijatorskog grijanja. U cijenu je potrebno uračunati fitinge i izolaciju debljine 5 mm, dimenzija</t>
  </si>
  <si>
    <t>Φ16x2,0</t>
  </si>
  <si>
    <t>Φ26x3,0</t>
  </si>
  <si>
    <t>Dobava i ugradnja fitinga za PE-X cijevovod. U cijenu je potrebno uračunati spojni i montažni materijal, dimenzija</t>
  </si>
  <si>
    <t>7 - kruga</t>
  </si>
  <si>
    <t xml:space="preserve">UNI 750 </t>
  </si>
  <si>
    <t>Dobava i montaža pločastih radijatora sa ventilskom garniturom i podnim priključkom, zajedno sa svim spojnim i montažnim materijalom, dimenzija:</t>
  </si>
  <si>
    <t>V - 11/600/400</t>
  </si>
  <si>
    <t>V - 11/600/500</t>
  </si>
  <si>
    <t>V - 11/600/700</t>
  </si>
  <si>
    <t>V - 22/600/500</t>
  </si>
  <si>
    <t>V - 22/600/900</t>
  </si>
  <si>
    <t>V - 22/600/1000</t>
  </si>
  <si>
    <t>V - 22/600/1200</t>
  </si>
  <si>
    <t>V - 22/600/1600</t>
  </si>
  <si>
    <t>V - 22/600/2300</t>
  </si>
  <si>
    <t>Dobava i ugradnja kutnog adaptera (H blok) za spoj razvodnog cjevovoda grijanja na pločaste radijatore zajedno sa euro spojnicama te sa montažnim materijalom, dimenzija</t>
  </si>
  <si>
    <t>Φ16</t>
  </si>
  <si>
    <t>Uštemavanje zidova za priključna mjesta radijatora, te naknadna sanacija.</t>
  </si>
  <si>
    <t>Dobava i ugradnja termostata za ugradnju na termostatske ventile, zajedno sa spojnim i montažnim materijalom</t>
  </si>
  <si>
    <t>Bušenje prodora kroz zidove i stropove za prolaz instalacije grijanja te naknadna sanacija.</t>
  </si>
  <si>
    <t>Punjenje sustava grijanja vodom, odzračivanje, hladna tlačna proba vodom tlaka 4 bara mjereno na najnižem mjestu instalacije,  popravak eventualno propusnih mjesta, te izradu izvješća o izvršenoj tlačnoj probi</t>
  </si>
  <si>
    <t>Topla proba sustava grijanja</t>
  </si>
  <si>
    <t>Instalacija hlađenja</t>
  </si>
  <si>
    <t>Dobava i ugradnja nosača za klima uređaj zajedno sa spojnim i montažnim materijalom, dimenzija:</t>
  </si>
  <si>
    <t>Dobava i ugradnja fleksibilne cijevi za odvod kondenzata zajedno sa spojnim i montažnim materijalom, dimenzija:</t>
  </si>
  <si>
    <t>Ø16</t>
  </si>
  <si>
    <t>Dobava i ugradnja cijevi za odvod kondenzata zajedno sa spojnim, brtvenim i montažnim materijalom</t>
  </si>
  <si>
    <t>PVC DN 32</t>
  </si>
  <si>
    <t>Dobava i ugradnja predizoliranih bakrenih cijevi za spoj vanjskih i unutarnjih jedinica, zajedno sa spojnim i montažnim materijalom, dimenzija:</t>
  </si>
  <si>
    <t>6,35 mm</t>
  </si>
  <si>
    <t>9,52 mm</t>
  </si>
  <si>
    <r>
      <t>Dobava i ugradnja elektro kabela 5x1,50 mm</t>
    </r>
    <r>
      <rPr>
        <vertAlign val="superscript"/>
        <sz val="10"/>
        <color theme="1"/>
        <rFont val="Arial"/>
        <family val="2"/>
        <charset val="238"/>
      </rPr>
      <t>2</t>
    </r>
    <r>
      <rPr>
        <sz val="10"/>
        <color theme="1"/>
        <rFont val="Arial"/>
        <family val="2"/>
        <charset val="238"/>
      </rPr>
      <t xml:space="preserve"> za spoj vanjske i unutarnje jedinice klima uređaja. U cijenu je potrebno uključiti i zaštitne savitljive cijevi  te ostali spojni, montažni i ovjesni materijal.</t>
    </r>
  </si>
  <si>
    <t>Vakumiranje cjevovoda, ispitivanje instalacije te eventualno nadopunjavanje sustava plinom, spajanje na elektro instalaciju, puštanje u pogon sustava od strane ovlaštenog servisa uz davanje potrebne atestne i garancijske dokumentacije te uputa za upotrebu, sve na hrvatskom jeziku.</t>
  </si>
  <si>
    <t>Bušenje i uštemavanje zidova  za prolaz instalacija hlađenja i odvoda kondenzata, te naknadna sanacija istih.</t>
  </si>
  <si>
    <t>Instalacija ventilacije</t>
  </si>
  <si>
    <t>Ø100</t>
  </si>
  <si>
    <t>Ø150</t>
  </si>
  <si>
    <t>Dobava i montaža ventilatora za odsis zraka iz kupaona i WC-a, za montažu u zid/strop sa ugrađenom nepovratnom klapnom te podešenim vremenom uključivanja i isključivanja. Paljenje predvidjeti preko rasvjete. Tip kao:</t>
  </si>
  <si>
    <t>Dobava i montaža vanjske fiksne žaluzije sa mrežicom, zajedno sa spojnim i montažnim materijalom</t>
  </si>
  <si>
    <t>Potrebni građevinski radovi izrade otvora u zidovima za montažu opreme, i slični građevinski radovi, uz sanaciju otvora nakon zahvata.</t>
  </si>
  <si>
    <t>Probni rad te balansiranje i podešavanje sustava ventilacije.</t>
  </si>
  <si>
    <t>Sitni potrošni materijal potreban za izvođenje instalacije.</t>
  </si>
  <si>
    <t>Instalacija komprimiranog zraka</t>
  </si>
  <si>
    <t>Dobava i ugradnja čeličnih pocinčanih cijevi s dodatkom na pocinčane fitinge zajedno sa spojnim, ovjesnim i montažnim materijalom. Dimenzija:</t>
  </si>
  <si>
    <t>DN32</t>
  </si>
  <si>
    <t>Dobava i montaža kuglastog ventila za komprimirani zrak zajedno sa spojnim i montažnim materijalom, dimenzije</t>
  </si>
  <si>
    <t>1"</t>
  </si>
  <si>
    <t>2"</t>
  </si>
  <si>
    <t>Dobava i montaža grubog filtera za komprimirani zrak zajedno sa spojnim i montažnim materijalom, dimenzije</t>
  </si>
  <si>
    <t>1 1/2" - 1 μm</t>
  </si>
  <si>
    <t>Dobava i montaža finog filtera za komprimirani zrak zajedno sa spojnim i montažnim materijalom, dimenzije</t>
  </si>
  <si>
    <t>1 1/2" - 0,01 μm</t>
  </si>
  <si>
    <t>Dobava i montaža pripremne grupe za komprimirani zrak za pogon pneumatskih strojeva i alata koja se sastoji od ventila, manometra, filtra, zauljivača, regulatora tlaka,  brzom spojnicom  zajedno sa spojnim i montažnim materijalom, dimenzije</t>
  </si>
  <si>
    <t>Dobava i ugradnja vijčanog kompresora zraka sljedećih tehničkih karakteristika:
- električna snaga kormpresora 22 kW
- radni tlak kompresora p=8 bar
- maksimalna dobava zraka pri radnom tlaku 
 Q= 3,5 m³/min
- težina kompresora 375 kg
- 380V; 3~; 50 Hz; 22 kW</t>
  </si>
  <si>
    <t>Dobava i ugradnja tipskog samostojećeg vertikalnog spremnika za komprimirani zraka volumena V=1000 litara. Spremnik je opremljen sigurnosnim ventilom 1", ulazno izlaznim priključcima DN50, revizijskim otvorom te ostalom opremom.</t>
  </si>
  <si>
    <t>Izrada spoja odvoda kondenzata na instalaciju kanalizacije.</t>
  </si>
  <si>
    <t>Dobava i montaža posude sa skupljanje kondenzata volumena 5 lit, zajedno ispusnim ventilom te sa spojnim i montažnim materijalom. Posuda se ugrađuje na najnižim dijelovima instalacije.</t>
  </si>
  <si>
    <t>Dobava i montaža fleskibilnog spoja DN50 za spoj kompresora sa instalacijom komprimiranog zraka.</t>
  </si>
  <si>
    <t>Ispitivanje instalacije komprimiranog zraka s tlakom i trajanjem prema propisima</t>
  </si>
  <si>
    <t>Sanacija svih oštećenih površina nastalih prilikom izvođenja instalacije.</t>
  </si>
  <si>
    <t>Upoznavanje i obuka kvalificirane osobe odabrane od strane investitora za pogon i upotrebu kompresorske stanice, te izrada zapisnika o izvršenoj edukaciji uz potpis osposobljene osobe.</t>
  </si>
  <si>
    <t>Rekapitulacija</t>
  </si>
  <si>
    <t xml:space="preserve">                                                      </t>
  </si>
  <si>
    <t>Investitor: "BOMARK-PAK" d.o.o.  Varaždin, Ivana Severa 5</t>
  </si>
  <si>
    <t>Lokacija: Ludbreg, Frankopanska 64, čkbr: 697/2 k.o. Ludbreg</t>
  </si>
  <si>
    <t xml:space="preserve">Projekt broj:  GPE 49-09/15  "IPC inženjering" d.o.o.     </t>
  </si>
  <si>
    <t>1. Svaka stavka troškovnika podrazumjeva dobavu, ugradnju, spajanje i ispitivanje do potpune gotovosti uključivo sav spojni i montažni materijal koji nije iskazan kao zasebna stavka stroškovnika.</t>
  </si>
  <si>
    <t>2. U cijenu uključiti i troškove dobave skele ili samohodne bine prema potrebi.</t>
  </si>
  <si>
    <t>3. U cijenu uključiti zbrinjavanje otpada .</t>
  </si>
  <si>
    <t xml:space="preserve">4. Sva  rasvjetna tijela moraju doći opremljena žaruljama ili cijevima </t>
  </si>
  <si>
    <t>Rb</t>
  </si>
  <si>
    <t>JM</t>
  </si>
  <si>
    <t>Jedinična cijena (kn)</t>
  </si>
  <si>
    <t>Ukupno (kn)</t>
  </si>
  <si>
    <t>VANJSKI EE PRIKLJUČAK I INSTALACIJA:</t>
  </si>
  <si>
    <t>Dobava i polaganja kabela PP00 4x120 mm2</t>
  </si>
  <si>
    <t>met.</t>
  </si>
  <si>
    <t>Iskop kanala širine 0,6 m i dubine 0,8 m uključivo poravnavanje dna rova usitnjenom zemljom</t>
  </si>
  <si>
    <t>Ručni iskop rova u blizini križanja sa plinovodom i SN kablom</t>
  </si>
  <si>
    <t>Dobava i polaganje instalacione cijevi dwp 160 mm</t>
  </si>
  <si>
    <t>Dobava i polaganje instalacione cijevi dwp 50 mm</t>
  </si>
  <si>
    <t>Plastični kanal 40x40 mm</t>
  </si>
  <si>
    <t>Plastični gal štitinici dužine 1 m</t>
  </si>
  <si>
    <t>kom.</t>
  </si>
  <si>
    <t>Traka upozorenja s natpisom "Elektroenergetski kabel"</t>
  </si>
  <si>
    <t>Mjerenje otpora izolacije postavljenog kabla</t>
  </si>
  <si>
    <t>pauš.</t>
  </si>
  <si>
    <t>10.</t>
  </si>
  <si>
    <t>Označavanje postavljenog kabla na oba kraja</t>
  </si>
  <si>
    <t>11.</t>
  </si>
  <si>
    <t>Priključni i spojni materijal za kabel PP00 4x120 mm2</t>
  </si>
  <si>
    <t>kompl.</t>
  </si>
  <si>
    <t>12.</t>
  </si>
  <si>
    <t>Uvodnica u temelju trafo stanice za kabel 4x120 mm2</t>
  </si>
  <si>
    <t>13.</t>
  </si>
  <si>
    <t xml:space="preserve">Slijepa uvodnica u temelju trafo stanice </t>
  </si>
  <si>
    <t>14.</t>
  </si>
  <si>
    <t>Označavanje pozicije kabela na zidu TS</t>
  </si>
  <si>
    <t>15.</t>
  </si>
  <si>
    <t>Osiguračke patrone 315A C u TS</t>
  </si>
  <si>
    <t>16.</t>
  </si>
  <si>
    <t>Iskop, izrada oplate, armiranje, betoniranje tipskog elektroenergetskog šahta dimenzija 1x1x1,2m sa tipskim metalnim poklopcem nosivosti 2T i sa pripremljenim uvodima za dwp cijevi prema nacrtu</t>
  </si>
  <si>
    <t>17.</t>
  </si>
  <si>
    <t xml:space="preserve">Vodonepropusno brtvljenje zaštitnih cijevi na prodorima u šaht </t>
  </si>
  <si>
    <t>NAPOMENA: VANJSKI PRIKLJUČAK OBRAĐUJE SPAJANJE PROJEKTIRANOG OBJEKTA NA NOVU TRAFO STANICU KAO I KABELSKU KANALIZACIJU ZA POVEZIVANJE NA POSTOJEĆU HALU I HALU U IZGRADNJI.</t>
  </si>
  <si>
    <t>UKUPNO VANJSKI EE PRIKLJUČAK:</t>
  </si>
  <si>
    <t>B.</t>
  </si>
  <si>
    <t>RAZDJELNICE:</t>
  </si>
  <si>
    <t>Razdjelnica RG u obliku samostojećeg metalnog plastificiranog ormara u prahotijesnoj izvedbi s 2 vrata s bravom i ključem dimenzija (60+60)x205x40 cm šxvxd sa pripremljenim uvodom kablova s donje strane i uvodnicama s gornje strane opremljen sa:</t>
  </si>
  <si>
    <t xml:space="preserve"> - katodni odvodnici prenapona klase I+II 3P+N</t>
  </si>
  <si>
    <t xml:space="preserve"> - strujni transformator 400/5A razreda 1</t>
  </si>
  <si>
    <t xml:space="preserve"> - univerzalni pokazni instrument za mjerenje: V, A, W, VA, cos Fi za ugradnju na vrata</t>
  </si>
  <si>
    <t xml:space="preserve"> - udarno tipkalo (gljiva) za ugradnju na vrata</t>
  </si>
  <si>
    <t xml:space="preserve"> - osigurač 3p 125A/125A C  </t>
  </si>
  <si>
    <t xml:space="preserve"> - automatski osigurač 80A C 3p</t>
  </si>
  <si>
    <t xml:space="preserve"> - automatski osigurač 63A C 3p</t>
  </si>
  <si>
    <t xml:space="preserve"> - automatski osigurač 40A C 3p</t>
  </si>
  <si>
    <t xml:space="preserve"> - automatski osigurač 32A C 3p</t>
  </si>
  <si>
    <t xml:space="preserve"> - automatski osigurač 25A C 3p</t>
  </si>
  <si>
    <t xml:space="preserve"> - automatski osigurač 16A C 3p</t>
  </si>
  <si>
    <t xml:space="preserve"> - automatski osigurač 16A C 1p</t>
  </si>
  <si>
    <t xml:space="preserve"> - automatski osigurač 16A B 2p</t>
  </si>
  <si>
    <t xml:space="preserve"> - automatski osigurač 10A C 1p</t>
  </si>
  <si>
    <t xml:space="preserve"> - automatski osigurač 10A B 1p</t>
  </si>
  <si>
    <t xml:space="preserve"> - automatski osigurač 6A C 1p</t>
  </si>
  <si>
    <t xml:space="preserve"> - automatski osigurač 6A B 1p</t>
  </si>
  <si>
    <t xml:space="preserve"> - automatski osigurač 6A B 3p</t>
  </si>
  <si>
    <t xml:space="preserve"> - automatski osigurač 2A B 1p</t>
  </si>
  <si>
    <t xml:space="preserve"> - fid sklopka 25/0,03A 2p</t>
  </si>
  <si>
    <t xml:space="preserve"> - fid sklopka 16/0,03A 2p</t>
  </si>
  <si>
    <t xml:space="preserve"> - sklopnik 10A 2p</t>
  </si>
  <si>
    <t xml:space="preserve"> - sklopnik 10A 1p</t>
  </si>
  <si>
    <t xml:space="preserve"> - bistabilni relej 230V; 6A</t>
  </si>
  <si>
    <t xml:space="preserve"> - izborna sklopka 1-0-2 kao 4G53-10-U</t>
  </si>
  <si>
    <t xml:space="preserve"> - regulator rasvjete sa foto sondom</t>
  </si>
  <si>
    <t xml:space="preserve"> - bakrena šina 20x5 mm dužine 60 cm</t>
  </si>
  <si>
    <t xml:space="preserve"> - plastični odstojnici za bakrenu šinu</t>
  </si>
  <si>
    <t xml:space="preserve"> - uvodnica za kabel 5x16 mm2</t>
  </si>
  <si>
    <t xml:space="preserve"> - uvodnica za kabel 5x10 mm2</t>
  </si>
  <si>
    <t xml:space="preserve"> - uvodnica za kabel 5x6 mm2</t>
  </si>
  <si>
    <t xml:space="preserve"> - uvodnica za kabel 5x4 mm2</t>
  </si>
  <si>
    <t xml:space="preserve"> - uvodnica za kabel 5x2,5 mm2</t>
  </si>
  <si>
    <t xml:space="preserve"> - uvodnica za kabel 3x2,5 mm2</t>
  </si>
  <si>
    <t xml:space="preserve"> - redna stezaljka 120 mm2</t>
  </si>
  <si>
    <t xml:space="preserve"> - redne stezaljke35 mm2</t>
  </si>
  <si>
    <t xml:space="preserve"> - redne stezaljke 25 mm2</t>
  </si>
  <si>
    <t xml:space="preserve"> - redne stezaljke 16 mm2</t>
  </si>
  <si>
    <t xml:space="preserve"> - redne stezaljke 10 mm2</t>
  </si>
  <si>
    <t xml:space="preserve"> - redne stezaljke 6 mm2</t>
  </si>
  <si>
    <t xml:space="preserve"> - redne stezaljke 4 mm2</t>
  </si>
  <si>
    <t xml:space="preserve"> - redne stezaljke 2,5 mm2</t>
  </si>
  <si>
    <t xml:space="preserve"> - nul sabirnica na plastičnim odstojnicima</t>
  </si>
  <si>
    <t xml:space="preserve"> - zaštitna sabirnica na plastičnim odstojnicima</t>
  </si>
  <si>
    <t xml:space="preserve"> - sav ostali sitni i nespecificirani materijal</t>
  </si>
  <si>
    <t xml:space="preserve"> - kanalice, unutrašnje ožičenje, označavanje</t>
  </si>
  <si>
    <t>Razdjelnica Rs1 u obliku metalnog plastificiranog prigradbenog ormara u prahotijesnoj izvedbi s vratima s bravom i ključem dimenzija 60x80x30 cm šxvxd sa pripremljenim uvodom kablova s gornje strane opremljen sa:</t>
  </si>
  <si>
    <t xml:space="preserve"> - FID sklopka 40/0,03A 4p s prigrađenim naponskim okidačem</t>
  </si>
  <si>
    <t xml:space="preserve"> - katodni odvodnici prenapona klase II 3P+N</t>
  </si>
  <si>
    <t xml:space="preserve"> - grebenastasklopka 4G25-10-U 3p</t>
  </si>
  <si>
    <t xml:space="preserve"> - zaštitna sabirnica na plastičnim odstojnicoma</t>
  </si>
  <si>
    <t>Razdjelnica Rs2 u obliku metalnog plastificiranog prigradbenog ormara u prahotijesnoj izvedbi s vratima s bravom i ključem dimenzija 80x100x30 cm šxvxd sa pripremljenim uvodom kablova s gornje strane opremljen sa:</t>
  </si>
  <si>
    <t xml:space="preserve"> - FID sklopka 63/0,03A 4p s prigrađenim naponskim okidačem</t>
  </si>
  <si>
    <t xml:space="preserve"> - grebenastasklopka 4G63-10-U 3p</t>
  </si>
  <si>
    <t xml:space="preserve"> - uvodnica za kabel 5x25 mm2</t>
  </si>
  <si>
    <t>Razdjelnica Re u obliku metalnog plastificiranog prigradbenog ormara u prahotijesnoj izvedbi s vratima s bravom i ključem dimenzija 60x80x30 cm šxvxd sa pripremljenim uvodom kablova s gornje strane opremljen sa:</t>
  </si>
  <si>
    <t xml:space="preserve"> - FID sklopka 40/0,03A 4p </t>
  </si>
  <si>
    <t xml:space="preserve"> - grebenastasklopka 4G40-10-U 3p</t>
  </si>
  <si>
    <t xml:space="preserve"> - transformator 230/24V; 250W</t>
  </si>
  <si>
    <t xml:space="preserve"> - punovalni ispravljač 24V; 10A</t>
  </si>
  <si>
    <t xml:space="preserve"> - automatski osigurač 10A C 2p</t>
  </si>
  <si>
    <t>Razdjelnica Rm u obliku metalnog plastificiranog prigradbenog ormara u prahotijesnoj izvedbi s vratima s bravom i ključem dimenzija 60x80x30 cm šxvxd sa pripremljenim uvodom kablova s gornje strane opremljen sa:</t>
  </si>
  <si>
    <t>Razdjelnica Rp u obliku metalnog plastificiranog ugradbenog ormara u prahotijesnoj izvedbi s vratima s bravom i ključem dimenzija 60x80x20 cm šxvxd sa pripremljenim uvodom kablova s gornje strane opremljen sa:</t>
  </si>
  <si>
    <t xml:space="preserve"> - FID sklopka 25/0,03A 4p </t>
  </si>
  <si>
    <t xml:space="preserve"> - automatski osigurač 20A C 1p</t>
  </si>
  <si>
    <t>Razdjelnica Rk u obliku metalnog plastificiranog ugradbenog ormara u prahotijesnoj izvedbi s vratima s bravom i ključem dimenzija 60x80x20 cm šxvxd sa pripremljenim uvodom kablova s gornje strane opremljen sa:</t>
  </si>
  <si>
    <t xml:space="preserve">Tipski plastični nadgradni ormarić R sa prozirnim poklopcem opremljen sa: </t>
  </si>
  <si>
    <t xml:space="preserve"> - fid sklopka 40/0,03A 4p</t>
  </si>
  <si>
    <t xml:space="preserve"> - tropolna šuko priključnica 16A s poklopcem ugrađena na prednju stranu ormarića</t>
  </si>
  <si>
    <t xml:space="preserve"> - peteropolna industrijska priključnica s poklopcem 16A ugrađena na prednju stranu ormarića</t>
  </si>
  <si>
    <t xml:space="preserve"> - peteropolna industrijska priključnica s poklopcem 32A ugrađena na prednju stranu ormarića</t>
  </si>
  <si>
    <t>UKUPNO RAZDJELNICE:</t>
  </si>
  <si>
    <t>C.</t>
  </si>
  <si>
    <t>KABELSKI KANALI, ZAŠTITNE CIJEVI:</t>
  </si>
  <si>
    <t>Kabelski kanal PK 300</t>
  </si>
  <si>
    <t>Konzola s vijcima za PK 300</t>
  </si>
  <si>
    <t>Kabelski kanal PK 200</t>
  </si>
  <si>
    <t>Konzola s vijcima za PK 200</t>
  </si>
  <si>
    <t>Kabelski kanal PK 100</t>
  </si>
  <si>
    <t>Konzola s vijcima za PK 100</t>
  </si>
  <si>
    <t>Kabelski kanal PK 50</t>
  </si>
  <si>
    <t>Plastični kabelski kanal 120x60mm sa središnjom pregradom</t>
  </si>
  <si>
    <t xml:space="preserve"> - završni poklopac sa plastični kabelski kanal 120x60 mm</t>
  </si>
  <si>
    <t xml:space="preserve"> - kutni unutrašnji element za plastični kabelski kanal 120x60 mm</t>
  </si>
  <si>
    <t xml:space="preserve">Kruta inst. cijev fi 20/25 mm </t>
  </si>
  <si>
    <t>Obujmica s vijkom za i.c. 20/25</t>
  </si>
  <si>
    <t>Čelična sajla sa držačem za profilirani lim i stegom za pričvršćivanje led lampe</t>
  </si>
  <si>
    <t>Čelična sajla sa držačem za profilirani lim i stegom za pričvršćivanje PP lampe</t>
  </si>
  <si>
    <t>Instalaciona kutija nadgradna 100x100 mm</t>
  </si>
  <si>
    <t>Savitljiva instalaciona cijev fi 16 mm</t>
  </si>
  <si>
    <t>Savitljiva instalaciona cijev fi 40 mm</t>
  </si>
  <si>
    <t>18.</t>
  </si>
  <si>
    <t>Razvodna kutija ugradnja s poklopcem</t>
  </si>
  <si>
    <t>19.</t>
  </si>
  <si>
    <t>Metalna konzola prilagođena poziciji svakog stroja</t>
  </si>
  <si>
    <t>UKUPNO KABELSKI KANALI, CIJEVI:</t>
  </si>
  <si>
    <t>D.</t>
  </si>
  <si>
    <t>KABLOVI:</t>
  </si>
  <si>
    <t>Kabel PP00 4x35 mm2 (Rkomp)</t>
  </si>
  <si>
    <t>Kabel PP00-Y 5x25 mm2 (Rs2)</t>
  </si>
  <si>
    <t>Kabel PP00-Y 5x16 mm2 (Rp, kompresor)</t>
  </si>
  <si>
    <t>Kabel PP00-Y 5x10 mm2 (Rm, Re, Rs1, Rk)</t>
  </si>
  <si>
    <t>Kabel PP00-Y 5x6 mm2 (Noel, Unitech, ormarići R)</t>
  </si>
  <si>
    <t>Kabel PP00-Y 5x4 mm2 (Makalus, Oncu 1,2,3)</t>
  </si>
  <si>
    <t>Kabel PP00-Y 5x2,5 mm2 (Manipulator 1,2)</t>
  </si>
  <si>
    <t>Kabel PP-Y 5x2,5 mm2</t>
  </si>
  <si>
    <t>Kabel PP 4x1,5 mm2</t>
  </si>
  <si>
    <t>Kabel PP-Y 3x2,5 mm2</t>
  </si>
  <si>
    <t>Kabel PP-Y 3x1,5 mm2</t>
  </si>
  <si>
    <t>Kabel PP 2x2,5mm2</t>
  </si>
  <si>
    <t>Kabel PP 2x1,5 mm2</t>
  </si>
  <si>
    <t>Kabel PP 20x1,5 mm2</t>
  </si>
  <si>
    <t>Kabel PP 12x1,5 mm2</t>
  </si>
  <si>
    <t>Kabel NHXH FE 180/90 3x2,5mm2</t>
  </si>
  <si>
    <t>Kabel NHXH FE 180/90 3x1,5mm2</t>
  </si>
  <si>
    <t>Vod P/f 6 mm2</t>
  </si>
  <si>
    <t>Stopica za vod 6 mm2 s vijskom za lim</t>
  </si>
  <si>
    <t>UKUPNO KABLOVI:</t>
  </si>
  <si>
    <t>E.</t>
  </si>
  <si>
    <t>RASVJETNA TIJELA I PRIBOR:</t>
  </si>
  <si>
    <t>Led reflektor 100W sa asimetričnim odsijačem za vanjsku ugradnju; IP 65  ( R)</t>
  </si>
  <si>
    <t xml:space="preserve">Svjetiljka za vanjsku ugradnju sa štednom žaruljom 32W; IP65 </t>
  </si>
  <si>
    <t>Fluo svjetiljka nadgradna 2x36W sa zaštitnom kapom i elektronskom prigušnicom  (F)</t>
  </si>
  <si>
    <t>Fluo svjetiljka nadgradna 2x36W sa sjajnim rasterom i elektronskom prigušnicom  (F1)</t>
  </si>
  <si>
    <t>Fluo svjetiljka nadgradna 1x36W sa zaštitnom kapom vodotijesna; IP 65  (F2)</t>
  </si>
  <si>
    <t>Fluo svjetiljka nadgradna 4x18W sa sjajnim rasterom i elektronskom prigušnicom  (F3)</t>
  </si>
  <si>
    <t>Zidna svjetiljka sa štednom žaruljom 26W  (Z)</t>
  </si>
  <si>
    <t>Plafonjera sa štednom žaruljom 18W  (P,P1)</t>
  </si>
  <si>
    <t>Plafonjera sa štednom žaruljom 32W  (P2)</t>
  </si>
  <si>
    <t>Plafonjera sa štednom žaruljom 18W vodotijesna  (Pv)</t>
  </si>
  <si>
    <t>Plafonjera sa štednom žaruljom 18W i ugrađenim senzorom pokreta dometa 5m i kuta pokrivanja 360stupnjeva, foto senzorom i timerom</t>
  </si>
  <si>
    <t>Plafonjera sa štednom žaruljom 32W vodotijesna; IP 65 i ugrađenim senzorom pokreta dometa 5m i kuta pokrivanja 180stupnjeva, foto senzorom i timerom</t>
  </si>
  <si>
    <t>Prekidački tablo nadgradni sa 5 tipkala sa svjetlećim led indikatorom</t>
  </si>
  <si>
    <t>Prekidački tablo nadgradni sa 3 tipkala sa svjetlećim led indikatorom</t>
  </si>
  <si>
    <t>Tipkalo sa svjetlećim indikatorom nadgradno</t>
  </si>
  <si>
    <t>Tipkalo sa svjetlećim indikatorom ugradno</t>
  </si>
  <si>
    <t>Jednopolna sklopka podžbukna s kutijom</t>
  </si>
  <si>
    <t>Serijska sklopka podžbukna s kutijom</t>
  </si>
  <si>
    <t>20.</t>
  </si>
  <si>
    <t>Jednopolna sklopka nadžbukna</t>
  </si>
  <si>
    <t>UKUPNO RASVJETNA TIJELA I PRIBOR:</t>
  </si>
  <si>
    <t>F.</t>
  </si>
  <si>
    <t>SIGURONOSNA RASVJETA:</t>
  </si>
  <si>
    <t>Protupanična svjetiljka 8W nadgradna s piktogramom za oznaku izlaza, autonomija rada min. 60 minuta</t>
  </si>
  <si>
    <t>Protupanična svjetiljka 8W nadgradna s piktogramom za smjer kretanja, autonomija rada min. 60 minuta</t>
  </si>
  <si>
    <t>Protupanična svjetiljka 8W nadgradna, autonomija rada min. 60 minuta</t>
  </si>
  <si>
    <t>UKUPNO SIGURONOSNA RASVJETA:</t>
  </si>
  <si>
    <t>G.</t>
  </si>
  <si>
    <t>TELEFONSKO-RAČUNALNA INSTALACIJA:</t>
  </si>
  <si>
    <t>Prigradni  komunikacijski ormar 21U dimenzija 80x80 cm (š x d) sa ugrađenom strujnom letvom, 2 horizontalne police, 3 horizontalna držača kabela</t>
  </si>
  <si>
    <t xml:space="preserve">Kabel UTP cat.  6 </t>
  </si>
  <si>
    <t>Konektor RJ45 cat. 6</t>
  </si>
  <si>
    <t>Patch kabel 0,5m</t>
  </si>
  <si>
    <t>Označavanje</t>
  </si>
  <si>
    <t>Kruta instalaciona cijev fi 16 mm</t>
  </si>
  <si>
    <t>Obujmice s vijkom za krutu instalacionu cijev fi 16 mm</t>
  </si>
  <si>
    <t>Alkaten cijev fi 50 mm</t>
  </si>
  <si>
    <t>Priključnica RJ45 cat. 6 ugradna s kutijom</t>
  </si>
  <si>
    <t>Dvostruka priključnica RJ45 cat. 6 ugradbena s kutijom</t>
  </si>
  <si>
    <t>Priključnica RJ45 cat. 6 ugradna u plastični kabelski kanal</t>
  </si>
  <si>
    <t>Dvostruka priključnica RJ45 cat. 6 ugradna u plastični kabelski kanal</t>
  </si>
  <si>
    <t>NAPOMENA: VANJSKI PRIKLJUČNI KABLOVI NISU OBRAĐENI PROJEKTOM.</t>
  </si>
  <si>
    <t>UKUPNO TEL.-RAČ. INSTALACIJA:</t>
  </si>
  <si>
    <t>H.</t>
  </si>
  <si>
    <t>GROMOBRANSKA INSTALACIJA:</t>
  </si>
  <si>
    <t>Hvataljka šipka od Al legure fi 8 mm</t>
  </si>
  <si>
    <t>Nosač hvataljke prilagođen okapnom limu u kompletu sa 2 vijka za lim</t>
  </si>
  <si>
    <t>Nosač hvataljke s plastičnim podnožjem prilagođenim za uvlačenje plastične trake koja se vari na pokrovnu foliju</t>
  </si>
  <si>
    <t>Nosač hvataljke prilagođen opšavu krovnih kupola</t>
  </si>
  <si>
    <t>Glavni odvodi od FeZn trake 25x4 mm položeni u betonske stupove</t>
  </si>
  <si>
    <t>Zemljovodi od FeZn trake 25x4 mm položeni u temelje i čašice stupova</t>
  </si>
  <si>
    <t>Rastavni mjerni spoj izveden unutar stupa preklapanjem trake glavnog odvoda i zemljovoda i spajanjem pomoću dva vijka M8 sa maticom i zupčastom podložnom pločicom i poklopljen poklopcem od nekorodirajućeg materijala s oznakom mjernog spoja koji je učvršćen na stup sa 4 vijka</t>
  </si>
  <si>
    <t>Uzemljivačka traka FeZn 30x4 mm</t>
  </si>
  <si>
    <t xml:space="preserve">Izvodi za spajanje na uzemljivač susjedne hale </t>
  </si>
  <si>
    <t>Izvodi prema razdjelnici RG  FeZn 30x4 mm</t>
  </si>
  <si>
    <t>Izvod trake FeZn 20x3 mm na metalne mase strojeva</t>
  </si>
  <si>
    <t>Izvod trake Fezn 20x3 mm na metalni okvir vrata, ograde, izjednačenje potenijala, spajanje kompresora</t>
  </si>
  <si>
    <t>Križna spojnica zalivena vrućim bitumenom</t>
  </si>
  <si>
    <t>Spojnica na uzemljivač postojeće hale</t>
  </si>
  <si>
    <t>Spojnica šipka/traka</t>
  </si>
  <si>
    <t>Vod P/f 10mm2</t>
  </si>
  <si>
    <t>Stopica s vijkom za lim za vod 10mm2</t>
  </si>
  <si>
    <t>Varenje trake na metalne mase, čišćenje vara i antikorozivna zaštita</t>
  </si>
  <si>
    <t>Mjerenje otpora uzemljenja i otvaranje revizione knjige</t>
  </si>
  <si>
    <t>UKUPNO GROMOBRANSKA INSTALACIJA:</t>
  </si>
  <si>
    <t>PRIKLJUČNICE, UREĐAJI, SPAJANJA:</t>
  </si>
  <si>
    <t>Šuko priključnica ugradbena s kutijom</t>
  </si>
  <si>
    <t>Šuko priključnica dvostruka ugradbena s kutijom</t>
  </si>
  <si>
    <t>Šuko priključnica za ugradnju u plastični kabelski kanal</t>
  </si>
  <si>
    <t>Trofazna peteropolna priključnica nadgradna 16A</t>
  </si>
  <si>
    <t>Trofazna peteropolna priključnica nadgradna 32A</t>
  </si>
  <si>
    <t>Šuko priključnica nadgradna</t>
  </si>
  <si>
    <t>Električno sušilo za ruke</t>
  </si>
  <si>
    <t>Dvopolne priključnice 24V=  crvene ugradne u plastični kanal</t>
  </si>
  <si>
    <t>Spajanje upravljačkog ormarića automatike industrijskih vrata  (ispitivanje i puštanje u rad obavlja ovlašteni serviser)</t>
  </si>
  <si>
    <t>Spajanje plinskog grijača zraka zajedno sa regulatorom (puštanje u rad obavlja ovlašteni serviser)</t>
  </si>
  <si>
    <t>Spajanje plinskog bojlera (puštanje u rad obavlja ovlašteni serviser)</t>
  </si>
  <si>
    <t>Spajanje tipskih ormarića R uključivo sav spojni i montažni materijal</t>
  </si>
  <si>
    <t>Spajanje vanjske klima jedinice uključivo sav spojni i montažni materijal</t>
  </si>
  <si>
    <t>Spajanje unutrašnje klima jedinice uključivo sav spojni i montažni materijal</t>
  </si>
  <si>
    <t>Spajanje centrala za odimljavanje uključivo sav spojni i montažni materijal</t>
  </si>
  <si>
    <t>Spajanje upravljačke jedinice PP vrata (jedinica dolazi zajedno sa vratima) uključivo sav spojni i montažni materijal</t>
  </si>
  <si>
    <t>Spajanje kuhinjske nape uključivo sav spojni i montažni materijal</t>
  </si>
  <si>
    <t>Spajanje pogona krovnih kupola uključivo sav spojni i montažni materijal</t>
  </si>
  <si>
    <t>Spajanje grijača vodolovnih grla uključivo sav spojni i montažni materijal</t>
  </si>
  <si>
    <t>Spajanje vetilatora uključivo sav spojni i montažni materijal</t>
  </si>
  <si>
    <t>21.</t>
  </si>
  <si>
    <t>Isklopno tipkalo nadgradno za vanjsku montažu</t>
  </si>
  <si>
    <t>UKUPNO PRIKLJUČN.,UREĐAJI,SPAJANJE:</t>
  </si>
  <si>
    <t>NAPOMENA: rad na spajanju strojeva uključivo sitni montažni materijal nije obrađen troškovnikom.</t>
  </si>
  <si>
    <t>J.</t>
  </si>
  <si>
    <t>ZAJEDNIČKE STAVKE:</t>
  </si>
  <si>
    <t>Geodetski snimak položenih vanjskih kabela, izrada elaborata i upis u katastar vodova</t>
  </si>
  <si>
    <t>Izrada svih mjerenja i ispitivanja koja nisu navedena u prethodnim stavkama, izrada pisanog izvještaja u 3 primjerka izrađeno od strane ovlaštene tvrtke</t>
  </si>
  <si>
    <t>Izrada projekta izvedenog stanja u 3 primjerka na papiru i dostava u elektronskom obliku</t>
  </si>
  <si>
    <t>Brtvljenje prodora na granicama požarnih sektora  (7 mjesta) masom kao što je promastop, označavanje brtvljenih mjesta propisanim naljepnicama s obje strane prodora, izrada dokumentacije o pozicijama brtvljenja i izdavanje potvrde od strane ovlaštene tvrtke</t>
  </si>
  <si>
    <t>Izrada prodora u metalnim panelima, betonskim pločama/temeljima i sanacija prodora nakon postavljanja instalacije</t>
  </si>
  <si>
    <t>Sav ostali sitni i nespecificirani materijal</t>
  </si>
  <si>
    <t>Trošak nabavljanja skele ili samopokretne bine za rad na visini do 7m</t>
  </si>
  <si>
    <t>sati</t>
  </si>
  <si>
    <t>UKUPNO ZAJEDNIČKE STAVKE:</t>
  </si>
  <si>
    <t>A.</t>
  </si>
  <si>
    <t>VANJSKI EE PRIKLJUČAK</t>
  </si>
  <si>
    <t>RAZDJELNICE</t>
  </si>
  <si>
    <t>KABELSKI KANALI, ZAŠTITNE CIJEVI</t>
  </si>
  <si>
    <t>KABLOVI</t>
  </si>
  <si>
    <t>RASVJETNA TIJELA, PRIBOR</t>
  </si>
  <si>
    <t>SIGURONOSNA RASVJETA</t>
  </si>
  <si>
    <t>TELEFONSKO-RAČUNALNA INSTALACIJA</t>
  </si>
  <si>
    <t>GROMOBRANSKA INSTALACIJA</t>
  </si>
  <si>
    <t>PRIKLJUČNICE, UREĐAJI, SPAJANJA</t>
  </si>
  <si>
    <t>ZAJEDNIČKE STAVKE</t>
  </si>
  <si>
    <t>1. Svaka stavka troškovnika podrazumjeva dobavu, ugradnju, spajanje i ispitivanje do potpune gototovosti uključivo sav spojni i montažni materijal koji nije iskazan kao zasebna stavka stroškovnika.</t>
  </si>
  <si>
    <t>VATRODOJAVNA INSTALACIJA:</t>
  </si>
  <si>
    <t>Kabel JBY(St)Y 2x2x0,8 mm2</t>
  </si>
  <si>
    <t>UKUPNO VATRODOJAVA:</t>
  </si>
  <si>
    <t>G</t>
  </si>
  <si>
    <t>VATRODOJAVA</t>
  </si>
  <si>
    <t>pauš</t>
  </si>
  <si>
    <t>Kruta teškogoriva i samogasiva instalaciona cijev fi 16 mm</t>
  </si>
  <si>
    <t>Fleksibilna teškogoriva i samogasiva instalaciona cijev fi 16 mm</t>
  </si>
  <si>
    <t>Plastični teškogorivi i samogasivi kabelski kanal 25x20 mm</t>
  </si>
  <si>
    <t>Programiranje centrale, ispitivanje i puštanje u rad</t>
  </si>
  <si>
    <t>Označavanje svih elemenata prema preglednoj shemi</t>
  </si>
  <si>
    <t xml:space="preserve">Obuka korisnika i otvaranje knjige održavanja </t>
  </si>
  <si>
    <t xml:space="preserve">Ispitivanje instalacije vatrodojave od strane ovlaštene tvrtke i izdavanje zapisnika i mišljenja </t>
  </si>
  <si>
    <t>Izrada projekta izvedenog stanja ako je odstupljeno od projekta</t>
  </si>
  <si>
    <t>J.M.</t>
  </si>
  <si>
    <t>Kol.</t>
  </si>
  <si>
    <t>RUŠENJE POSTOJEĆIH GRAĐEVINA</t>
  </si>
  <si>
    <t>POZ P4  (PP BRAVARIJA)
Izrada, dobava te postava čeličnih protupožarnih  dvokrilnih zaokretnih punih unutarnjih vrata EI-90 u zid iz AB panela debljine 20 cm.</t>
  </si>
  <si>
    <t xml:space="preserve">   - POZ P4 - vrata veličine 300/300 cm</t>
  </si>
  <si>
    <t>Uklanjanje postojećeg drveća i sitne vegetacije, promjera stabla do 20 cm, utovar, te odvoz na za to predviđeno mjesto.</t>
  </si>
  <si>
    <t xml:space="preserve">LUDBREG
Frankopanska 64
kč 697/2  ko Ludbreg
</t>
  </si>
  <si>
    <t>Geberit Pluvia ili jednako vrijedan podtlačni sistem odvodnje krovnih oborinskih voda</t>
  </si>
  <si>
    <t>Optički analogno adresabilni detektor požara Notifire SDX 751 ili jednakovrijedan</t>
  </si>
  <si>
    <t>Linijska javljač požara s reflektorom ES-50+ SSM Notifire ili jednakovrijedan</t>
  </si>
  <si>
    <t>Ručni analogno adresabilni javljač požara Siemens DM 1131A ili jednakovrijedan</t>
  </si>
  <si>
    <t>Izlazni analogno adresabilni modul Notifire MMX1 ili jednakovrijedan</t>
  </si>
  <si>
    <t>Sirena s bljeskalicom i vlastitim izvorom napajanja za vanjski ugradnju Bentel BENT-ECHO/24R ili jednakovrijedan</t>
  </si>
  <si>
    <t>Sirena s bljskalicom za unutrašnju ugradnju Notifire EMA 24BR ili jednakovrijedan</t>
  </si>
  <si>
    <t>Sirena s bljeskalicom i vlastitim izvorom napajanja za vanjsku ugradnju Bentel BENT-ECHO/24R ili jednakovrijedan</t>
  </si>
  <si>
    <t>Sve radove izvesti prema uputama proizvođača, uz priložen izvještaj o ispitivanju izdan od ovlaštene ustanove u R. Hrvatskoj.</t>
  </si>
  <si>
    <t>Krovni GNT-A ili jedankovrijedno nosači T presjeka, osnog raspona 31,90m.</t>
  </si>
  <si>
    <t>Krovni GNT-A ili jedankovrijedno nosači nadstrešnice T presjeka, raspona 16,20m.</t>
  </si>
  <si>
    <t>Strojno žbukanje unutarnjih zidanih zidova vapneno - cementnom žbukom kao BAUMIT ili jedankovrijedno u ukupnoj debljini sloja do 2cm, u svemu prema uputama proizvođača žbuke.</t>
  </si>
  <si>
    <t>Cijenom stavke treba obuhvatiti i dodatak za nabavku i polaganje vertikalnog sloja Ethafoam folije ili jedankovrijedno na spoju podova i zidova, u visini 10 cm kao i brtvljenje reške spoja zid-pod trajno elastičnim kitom.</t>
  </si>
  <si>
    <t>Izvodi se fleksibilnom masom tipa ARDEX A 55 ili jedankovrijedno u debljini cca 0,5 cm.</t>
  </si>
  <si>
    <t>Izrada horizontalne hidroizolacije bitumenskim trakama GV4 ili jedankovrijedno u dva sloja, ispod fasadnih panela, razvijene širine do 40 cm.</t>
  </si>
  <si>
    <t>PVC krovna traka kao SIKAPLAN ili jedankovrijedno 15 G    0.15 cm</t>
  </si>
  <si>
    <t>PVC krovna traka kao SIKAPLAN 15 G   0.15 cm ili jedankovrijedno</t>
  </si>
  <si>
    <t>Izvedba vertikalne hidroizolacije neprohodnih krovova položene na atiku iz sintetičke folije na bazi mekog PVC-a, armirane poliesterskom mrežicom, UV stabiliziranom, deblj. 1,5 mm, tip kao SIKAPLAN 15 G ili jedankovrijedno, proizvod  kao SIKA ili jedankovrijedno postavljene na ab panele. Izolaciju navući i horizontalno ispod limenog opšava atike.</t>
  </si>
  <si>
    <t>Dobava i postava XPS termoizolacije za velika opterećenja, debljine 10 cm (kao URSA XPS N-V-L ili jedankovrijedno) na podove proizvodnih prostora u hali. Termoizolacija se postavlja na betonsku podlogu preko dvostruke pvc folije (koja NIJE uračunata u stavku) i pokriva jednostrukom pvc folijom koja JE uračnuata u stavku</t>
  </si>
  <si>
    <r>
      <t xml:space="preserve">Dobava, transport i montaža laganog pokrova nadstrešnice od trapeznog plastificiranog pocinčanog lima debljine 1,25 mm, (kao Arcelormittal Arval 200x420x1,25 mm ili jedankovrijedno) </t>
    </r>
    <r>
      <rPr>
        <u/>
        <sz val="10"/>
        <rFont val="Arial"/>
        <family val="2"/>
        <charset val="238"/>
      </rPr>
      <t>u dva sloja</t>
    </r>
    <r>
      <rPr>
        <sz val="10"/>
        <rFont val="Arial"/>
        <family val="2"/>
        <charset val="238"/>
      </rPr>
      <t>.</t>
    </r>
  </si>
  <si>
    <t>Dobava, transport i montaža laganog pokrova hale od trapeznog plastificiranog pocinčanog lima debljine 1,25 mm, (kao Arcelormittal TR 160x250HLx1,25 mm ili jedankovrijedno)</t>
  </si>
  <si>
    <t>Izrada jednostruke obloge unutrašnje strane vanjskih zidova  GK pločama tipa KNAUF ili jedankovrijedno u jednom sloju (12,5 mm). Ukupna deblijna obloge je 5 cm.</t>
  </si>
  <si>
    <t>Dobava i montaža tipskih metalnih nosača sanitarnih uređaja za ugradnju u GK pregradne obloge - tip kao proizvod KNAUF ili jedankovrijedno, uključivo sav pričvrsni materijal.</t>
  </si>
  <si>
    <t>Izvedba samonosivog gipskartonskog stropa vatrootpornosti EI 90 pomoćno-proizvodnih prostorija prizemlja, kao sistem KNAUF ili jedankovrijedno D 131, sa svim potrebnim radom i materijalom, do potpune gotovosti, sve prema pravilima struke i propisima.  Obloga je dvostrukim gipskartonskim vatrootpornim pločama 2x1,25 cm s gornje i donje strane. Debljina termoizolacije kamenom vunom je 15 cm. Nosivi profili stropa su na propisanim razmacima i naliježu na nosivim zidovima od blok opeke, odnosno na čeličnim nosačima koji nisu predmet stavke.</t>
  </si>
  <si>
    <t xml:space="preserve"> - nosač umivaonika kao KNAUF tip W221 ili jedankovrijedno</t>
  </si>
  <si>
    <t>Uračunat je premaz tipa KNAUF Tifengrund  ili jedankovrijedno – kao podloga keramičkom opločenju</t>
  </si>
  <si>
    <t>Uračunata čelična tip kao KNAUF ili jedankovrijedno podkonstrukcija CW50+UW50</t>
  </si>
  <si>
    <t>Izrada montažne pregrade debljine 10 cm tipa KNAUF ili jedankovrijedno.</t>
  </si>
  <si>
    <t>Uračunat je premaz tipa KNAUF Tifengrund ili jedankovrijedno – kao podloga keramičkom opločenju</t>
  </si>
  <si>
    <t>Izrada montažne pregrade debljine 12,5 cm tipa KNAUF ili jedankovrijedno.</t>
  </si>
  <si>
    <t>Uračunata čelična KNAUF  ili jedankovrijedno podkonstrukcija CW75+UW75</t>
  </si>
  <si>
    <t>Uračunata čelična KNAUF ili jedankovrijedno podkonstrukcija CW75+UW75</t>
  </si>
  <si>
    <t>Dobava kvalitetnog tapisona, proizvođača FORBO ili ili jedankovrijedno, koji se postavlja ljepljenjem na cementni estrih u podu kancelarija kata. Sve prema uputama proizvođača. Uračunat i sokl visine 10 cm. Sve kompletno.</t>
  </si>
  <si>
    <t xml:space="preserve">Izvedba tankostijenog kontaktnog sustava fasade tip kao FASATERM ili jedankovrijedno.  </t>
  </si>
  <si>
    <t>postavljanje aluminijskog perforiranog "sockl-profila jednake širine kao lamele od kamene vune tip kao TERVOL ili jedankovrijedno. Pričvršćivanje nerđajućim vijcima na razmaku od 40-60 cm.</t>
  </si>
  <si>
    <t>ljepljenje lamela od kamene vune tip kao TERVOL ili jedankovrijedno, debljine 7,5 cm</t>
  </si>
  <si>
    <r>
      <t xml:space="preserve">Dobava i postava krovnih svjetlosnih traka od višeslojnog polikarbonatnog ili sličnog materijala, klase gorivosti B (krov) t1.
Svjetlosna traka je svjetle širine 1,2 m i lučnog je presjeka.  Kvaliteta tip kao </t>
    </r>
    <r>
      <rPr>
        <b/>
        <sz val="10"/>
        <rFont val="Arial"/>
        <family val="2"/>
        <charset val="238"/>
      </rPr>
      <t xml:space="preserve">ALUX </t>
    </r>
    <r>
      <rPr>
        <sz val="10"/>
        <rFont val="Arial"/>
        <family val="2"/>
        <charset val="238"/>
      </rPr>
      <t>ili jedankovrijedno</t>
    </r>
    <r>
      <rPr>
        <b/>
        <sz val="10"/>
        <rFont val="Arial"/>
        <family val="2"/>
        <charset val="238"/>
      </rPr>
      <t>,</t>
    </r>
    <r>
      <rPr>
        <sz val="10"/>
        <rFont val="Arial"/>
        <family val="2"/>
        <charset val="238"/>
      </rPr>
      <t xml:space="preserve"> dvoslojna opal-lijevanog UV stabiliziranog polikarbonatnog stakla; cca 7 segmenata dužine cca 110 cm (ili slično, zavisno od proizvodnog programa odabranog ponuđača), a pojedini segmenti se podižu radi odimljavanja i odvođenja topline, te su opremljene elektromotorima za otvaranje.
Spojni nosivi vijenac kupole izvesti kao metalni, klase gorivosti B (krov) t1. Potkonstrukcija svjetlika izvest će se u sklopu bravarskih radova.
Stavka uključuje: elektromotore i sisteme za otvaranje poklopaca, instalaciju i upravljanje do potpune fukncionalnosti, te sav potreban pričvrsni, brtveni i dodatni materijal, kao i sve spojeve,radionička dokumentacija te atestna dokumentacija sve kompletno kao i potrebna funkcionalna ispitivanja do potpune gotovosti i funkcionalnosti.</t>
    </r>
  </si>
  <si>
    <t>Dobava i montaža umivaonika Laufen PRO A ili jedankovrijedno. Umivaonik pričvrstiti vijcima. Komplet funkcionalna izvedba sa:</t>
  </si>
  <si>
    <t>a) stojeća školjka  Laufen PRO A ili jedankovrijedno</t>
  </si>
  <si>
    <t xml:space="preserve">Gree Lomo GWH12QC  ili jedankovrijedno
Qgr=3,7 kW
Qhl=3,5 kW
Dimenzije: 845 x 289 x 209 mm
</t>
  </si>
  <si>
    <t xml:space="preserve">Gree GWHD(28)NK3MO  ili jedankovrijedno
Qhl= 8 kW (2,29-10,26)
N = 2,54 kW (1,0-3,58)    /   230 V - 50 Hz
Dimenzije: 1001 x 790 x 427 mm 
</t>
  </si>
  <si>
    <t>Dobava i ugradnja ventilacijske SPIRO  ili jedankovrijedno cijevi zajedno sa izolacijom debljine 2 cm te spojnim, brtvenim, ovjesnim i montažnim materijalom. Dimenzija:</t>
  </si>
  <si>
    <t>Maico ECA 100 ipro KVZC  ili jedankovrijedno
q=60 m3/h; Δp=25 Pa; N=220 V; 13W</t>
  </si>
  <si>
    <t>Maico ECA 150 ipro KVZC ili jedankovrijedno
q=150 m3/h; Δp=35 Pa; N=220 V; 22W</t>
  </si>
  <si>
    <t xml:space="preserve">Dobava i montaža neprovidne rešetke za ugradnju u vrata tip kao Klimaoprema  ili jedankovrijedno, zajedno sa dodatnim, montažnim, spojnim i brtvenim materijalom. </t>
  </si>
  <si>
    <t xml:space="preserve"> -spojnica: PE10EM 90 ili jedankovrijedno</t>
  </si>
  <si>
    <t xml:space="preserve"> -prijelazni komad: GPE-Ü90ST80 ili jedankovrijedno</t>
  </si>
  <si>
    <t xml:space="preserve"> -koljeno 90 ELGEF Plus: PE 90 ili jedankovrijedno</t>
  </si>
  <si>
    <r>
      <t>Dobava i ugradnja plinskog grijača zraka tip kao Robur M30 ili jedankovrijedno  toplinskog učina Q=30,7 kW. U cijenu je potrebno uključiti cijevi Ø100 za dovod zraka za izgaranje i odvod dimnih plinova</t>
    </r>
    <r>
      <rPr>
        <b/>
        <sz val="10"/>
        <color theme="1"/>
        <rFont val="Arial"/>
        <family val="2"/>
        <charset val="238"/>
      </rPr>
      <t xml:space="preserve"> vođene vertikalno preko krova objekta ukupne dužine cca 6 m</t>
    </r>
    <r>
      <rPr>
        <sz val="10"/>
        <color theme="1"/>
        <rFont val="Arial"/>
        <family val="2"/>
        <charset val="238"/>
      </rPr>
      <t>, fleksibilne cijevi za spoj na grijalicu, konzole za ugradnju na zid, upravljački ormar za upravljanje u jednoj zoni sa temperaturnim osjetnikom, uklopnim satom i zaštitom od smrzavanja, te sav dodatni spojni i montažni materijal. Prilikom ugradnje potrebno je pridržavati se uputa proizvođača.</t>
    </r>
  </si>
  <si>
    <r>
      <t>Dobava i ugradnja plinskog grijača zraka tip kao Robur M20 2v  ili jedankovrijedno toplinskog učina Q=18,3/12,8 kW. U cijenu je potrebno uključiti cijevi Ø100 za dovod zraka za izgaranje i odvod dimnih plinova</t>
    </r>
    <r>
      <rPr>
        <b/>
        <sz val="10"/>
        <rFont val="Arial"/>
        <family val="2"/>
        <charset val="238"/>
      </rPr>
      <t xml:space="preserve"> vođene vertikalno preko krova objekta ukupne dužine cca 6 m</t>
    </r>
    <r>
      <rPr>
        <sz val="10"/>
        <rFont val="Arial"/>
        <family val="2"/>
        <charset val="238"/>
      </rPr>
      <t>, fleksibilne cijevi za spoj na grijalicu, konzole za ugradnju na zid, upravljački ormar za upravljanje u jednoj zoni sa temperaturnim osjetnikom, uklopnim satom i zaštitom od smrzavanja, te sav dodatni spojni i montažni materijal. Prilikom ugradnje potrebno je pridržavati se uputa proizvođača.</t>
    </r>
  </si>
  <si>
    <t>Napomena: Robur  više ne proizvodi seriju M20 2v pa je nuđena serija M20</t>
  </si>
  <si>
    <t>Dobava i ugradnja plinskog kondenzacijskog aparata za grijanje tip kao Vaillant ili jedankovrijedno, zajedno sa spojnim i montažnim materijalom. Tip uređaja:</t>
  </si>
  <si>
    <t>Dobava i ugradnja regulacije ovisne o vanjskoj temperaturi zajedno sa vanjskim osjetnikom tip kao Vaillant  ili jedankovrijedno. U cijenu je potrebno uračunati i ožičenje. Regulacija se ugrađuje u aparat. Tip kao:</t>
  </si>
  <si>
    <t xml:space="preserve"> - calorMATIC 470  ili jedankovrijedno</t>
  </si>
  <si>
    <t>Dobava i ugradnja polazno povratnog razdjelnika tipa kao Thermotechnik TTO-Intera 55  ili jedankovrijedno, komplet sa ventilima na ulazu i izlazu, te balansirajućim ventilima na polazno povratnim vodovima, zajedno sa euro spojnicama za spajanje na cijevnu mrežu grijanja, te sa svim spojnim i montažnim materijalom:</t>
  </si>
  <si>
    <t>Dobava i ugradnja podžbuknog ormarića za smještaj razdjelnika, tipa kao Thermotechnik UNI  ili jedankovrijedno, zajedno sa spojnim i montažnim materijalom:</t>
  </si>
  <si>
    <t xml:space="preserve"> - sklopka 3p s ugrađenim termičkim i magnetskim okidačem nazivne struje 400A/r300; OI 230V tip kao KONČAR ili jedankovrijedno</t>
  </si>
  <si>
    <t>Industrijska led svjetiljka HB380  115W u prahotijesnoj izvedbi Energyplus ili jedankovrijedno</t>
  </si>
  <si>
    <r>
      <t>Dobava i montaža centrale za odimljavanje</t>
    </r>
    <r>
      <rPr>
        <sz val="11"/>
        <color rgb="FFFF0000"/>
        <rFont val="Times New Roman"/>
        <family val="1"/>
        <charset val="238"/>
      </rPr>
      <t xml:space="preserve"> </t>
    </r>
    <r>
      <rPr>
        <sz val="11"/>
        <rFont val="Times New Roman"/>
        <family val="1"/>
        <charset val="238"/>
      </rPr>
      <t>GEZE  ili jedankovrijedno za upravljanje sa 7 pogonskih motora kupola napona 24V i struje max. 2A</t>
    </r>
  </si>
  <si>
    <t>Dobava i montaža centrale za odimljavanje GEZE  ili jedankovrijedno za upravljanje sa 14 pogonskih motora kupola napona 24V i struje max. 2A</t>
  </si>
  <si>
    <t>Podnožje za optički detektor požara SDX 751  ili jedankovrijedno</t>
  </si>
  <si>
    <t>kamena vuna TERVOL DDP ili jednakovrijedno (160 kg/m3)   d=20 cm</t>
  </si>
  <si>
    <t>parna brana iz PE-HD folije Sikavap N – proizvod SIKA ili jednakovrijedno, deblj. 0,3 mm postavljena na trapezni lim</t>
  </si>
  <si>
    <t>kamena vuna TERVOL DDP ili jednakovrijedno (160 kg/m3)   d=5 cm</t>
  </si>
  <si>
    <t>Dobava i postava horizontalne termoiziolacije spuštenog stropa kata tervolom DP-5 ili jednakovrijedno u sloju od 5 cm. U stavku je uračunata i pe folija koja se postavlja na spušteni strop, te se preko nje slobodno polaže termoizolacija.</t>
  </si>
  <si>
    <t>Pričvršćivanje plastičnih nosača gromobranske instalacije zavarivanjem Sikaplan 15G ili jednakovrijedne PVC trake kroz nosač na postojeću hidroizolaciju krova.</t>
  </si>
  <si>
    <t>NAPOMENA:   odvodnja krovnih voda s krova hale izvest će se kompletno podtlačnim sistemom PLUVIA-GEBERIT ili jednakovrijedno, što je predmet zasebnog troškovnika.</t>
  </si>
  <si>
    <t>Izrada montažne pregrade debljine 12,5 cm tipa KNAUF ili jednakovrijedno.</t>
  </si>
  <si>
    <t>Izvedba zaštitne izolacije vodovodnih cijevi u zemljanom rovu i zidu objekta dvostrukim premazom Resitola ili jedankovrijedno i omotom “Plastizol” ili jedankovrijedno trake, a u šlicevima zida zidnim usjecima i probojima premazom Resitola ili jednakovrijedno i omotom traka filca.</t>
  </si>
  <si>
    <r>
      <t xml:space="preserve">Dobava i montaža fusiotherm cijevi (ili jednakovrijedno) SDR 7.4 (PN 16) i spojnica iz polipropilena tip PP-R 80 sa spojnim i brtvenim materijalom za razvod tople i hladne sanitarne vode unutar građevine (iznad ab ploče - temeljni vod se izvodi od PEHD cijevi) . Cijevi se polažu u pod objekta, knauf zidove, šliceve izvedene u zidovima objekta od ab panela, zidne usjeke i proboje. U metar dužni cijevi uključiti  fuziotherm metalne vezne fitting-elemente s kromiranim navojnim umecima. U tehničkoj dokumentaciji i troškovniku dati su podaci </t>
    </r>
    <r>
      <rPr>
        <b/>
        <sz val="11"/>
        <rFont val="Arial"/>
        <family val="2"/>
        <charset val="238"/>
      </rPr>
      <t>unutarnjeg promjera cijevi=di</t>
    </r>
    <r>
      <rPr>
        <sz val="11"/>
        <rFont val="Arial"/>
        <family val="2"/>
        <charset val="238"/>
      </rPr>
      <t>, vanjski promjer=d i debljina stijenke=s za pogonski pritisak od 16 bara. U cijenu uključiti adekvatnu izolaciju debljine 4 mm.</t>
    </r>
  </si>
  <si>
    <t>- stoječom mješačom baterijom za TH vodu Ø 15 Hansa (ili jednakovrijedno) prema izboru investitora sa potisnim ventilom</t>
  </si>
  <si>
    <t>- samostojećim vodokotlićem bešumnim tip kao Geberit (ili jednakovrijedno) za podnu WC školjku, ugradnja na zid od opeke.</t>
  </si>
  <si>
    <t>Dobava i montaža pisoara iz keramike prema izboru, Laufen PRO A (ili jednakovrijedno) sa Geberit  (ili jednakovrijedno) nosivom konstrukcijom Duofix  (ili jednakovrijedno) montažni element za pisoar-univerzalni, sa svim potrebnim pričvrsnim i popratnim materijalom za ugradnju u gispkartonski zid do potpune funkcionalnosti. Komplet funkcionalna izvedba sa:</t>
  </si>
  <si>
    <t xml:space="preserve"> - Duofix (ili jednakovrijedan) montažni element za umivaonik DF,h=98/82cm sa svim potrebnim pričvrsnim i popratnim materijalom za ugradnju u gispkartonski zid do potpune funkcionalnosti.</t>
  </si>
  <si>
    <t>-Duofix (ili jedankovrijedno) traverza za zidne armature (tuš)kada</t>
  </si>
  <si>
    <t>podžbuknom garniturom Ø 15 mm za TH vodu Hansa (ili jednakovrijedno) prema izboru projektanta</t>
  </si>
  <si>
    <t>Dobava i montaža sanitarnog pribora Hansa(ili jednakovrijedno) prema izboru investitora.</t>
  </si>
  <si>
    <t xml:space="preserve">Geberit PE-HD  (ili jednakovrijedno)  prema HRN EN 1519-1:2004 cjevovod s potrebnim fazonskim komadima i spojnim priborom; specifikacijom proizvođača obuhvaćeno tm trase </t>
  </si>
  <si>
    <t xml:space="preserve">Pluvia (ili jednakovrijedno) grijač 230V/8W </t>
  </si>
  <si>
    <t>Dobava i ugradnja podtlačnog sistema odvodnje krovnih oborinskih voda. Hidraulički proračun prema HRN EN 12056-3 i DIN 1986-100/VDI 3806), vodolovna grla prema (HRN EN 1253-1:2003-09  i HRN EN 1253-2: 2004-03), cijevni sistem prema(HRN EN 1519-1:2004), ovjes prema (EN 10025-1:2002).
Sve prema izvedbenim shemama, uputama i nadzoru proizvođača. Sva dokumentacija mora biti prema važećoj zakonskoj regulativi RH i na hrvatskom jeziku.
Rješenje proizvođača oznake KUKVL-A33E4Y(ili jednakovrijedno)</t>
  </si>
  <si>
    <t>Pluvia (ili jednakovrijedno) originalni sistem ovješenja na krovnu/stropnu konstrukciju, s nosivom čeličnom tračnicom, cijevnim obujmicama, navojnom ovjesnom šipkom, pričvrsnim i ovjesnim priborom; specifikacijom proizvođača obuhvaćeno tm trase ovješenja</t>
  </si>
  <si>
    <t>Izrada završnog sloja ( habajućeg ) po sistemu sitnozrnog asfaltbetona debline 4 cm u svemu prema O.T.U. za radove na cestama točka 7.4.1.  Ovaj sloj se radi na pravilno izrađeni sloj BNS-a. Za izradu treba upotrijebiti plemenitu kamenu sitnež veličine zrna 0-8 mm, a kao vezivo upotrijebiti BIT 60 (ili jednakovrijedno), a točan sastav mješavine određuje se laboratorijski. U pogledu kvalitete, materijali za izradu i ugradnju trebaju zadovoljavati uvjete propisane važećim standardima. Dopušteno odstupanje srednje debljine od projektirane ne mogu biti max 10%, ravnost površine 4 mm na duljini od 4 m, a prosječni pad može odstupati od projektiranog za pojedini profil najviše ± 4 % aps. od projektiranog. 
U jediničnoj cijeni sadržani su svi troškovi nabave materijala, proizvodnje i ugradnje asfaltne mješavine, prijevoz, oprema i svi ostali troškovi potrebni za izvođenje radova. Obračun po m2 položenog sloja.
 -asfaltbeton AB 8 debljine 4 cm</t>
  </si>
  <si>
    <t xml:space="preserve">Izrada i ugradnja asfaltne mješavine za nosive slojeve od bitumeniziranog materijala po vrućem postupku u sloju debljine 6 cm na novim asfaltnim površinama. Radove izvesti prema O.T.U. za radove na cestama točka 7.2.2. Gornji bitumenizirani nosivi sloj /BNS/ nanosi se na potpuno uređenom i po nadzornom inženjeru preuzetom tamponskom sloju. Predviđa se BNS izvesti od kamenog materijala max vel. zrna 45 mm s dodatkom kamenog brašna. Kao vezivo primijeniti bitumen tipa BIT 60 (ili jednakovrijedno). Izrada i sastav mase treba biti u skladu s važečim tehničkim uvjetima i standardima. Dopušteno odstupanje ugrađenog sloja može biti 10% u odnosu na projektiranu debljinu, ravnost površine ugrađenog sloja može biti ± 7 mm, nivelete max  ± 1 cm od projektirane, a poprečni pad može odstupati najviše ± 0,4 % aps. od projektiranog. U jediničnoj cijeni sadržani su svi troškovi nabave materijala, proizvodnje i ugradnje asfaltne mješavine, prijevoz, oprema i svi ostali troškovi potrebni za izvođenje radova. Obračun po m2 ugrađenog zastora.
 -BNS 22 A debljine 6 cm
</t>
  </si>
  <si>
    <r>
      <t xml:space="preserve">Dobava i ugradnja zrako-dimovodnog pribora Ø60/100 za plinske </t>
    </r>
    <r>
      <rPr>
        <b/>
        <sz val="10"/>
        <rFont val="Arial"/>
        <family val="2"/>
        <charset val="238"/>
      </rPr>
      <t>kondenzacijske</t>
    </r>
    <r>
      <rPr>
        <sz val="10"/>
        <rFont val="Arial"/>
        <family val="2"/>
        <charset val="238"/>
      </rPr>
      <t xml:space="preserve"> aparate tip kao Vaillant ili jednakovrijedno. U cijenu je potrebno uračunati spojni i montažni materijal.</t>
    </r>
  </si>
  <si>
    <t>ecoTEC VUW 206/5-5 ili jednakovrijedno</t>
  </si>
  <si>
    <r>
      <t xml:space="preserve">Dobava i montaža </t>
    </r>
    <r>
      <rPr>
        <b/>
        <sz val="10"/>
        <rFont val="Arial"/>
        <family val="2"/>
        <charset val="238"/>
      </rPr>
      <t>unutarnje</t>
    </r>
    <r>
      <rPr>
        <sz val="10"/>
        <rFont val="Arial"/>
        <family val="2"/>
        <charset val="238"/>
      </rPr>
      <t xml:space="preserve"> klima jedinice, zidne izvedbe, za</t>
    </r>
    <r>
      <rPr>
        <b/>
        <sz val="10"/>
        <rFont val="Arial"/>
        <family val="2"/>
        <charset val="238"/>
      </rPr>
      <t xml:space="preserve"> multi sustav </t>
    </r>
    <r>
      <rPr>
        <sz val="10"/>
        <rFont val="Arial"/>
        <family val="2"/>
        <charset val="238"/>
      </rPr>
      <t>tip kao Gree ili jednakovrijedno zajedno sa spojnim i montažnim materijalom.</t>
    </r>
  </si>
  <si>
    <r>
      <t xml:space="preserve">Dobava i montaža </t>
    </r>
    <r>
      <rPr>
        <b/>
        <sz val="10"/>
        <rFont val="Arial"/>
        <family val="2"/>
        <charset val="238"/>
      </rPr>
      <t>vanjske</t>
    </r>
    <r>
      <rPr>
        <sz val="10"/>
        <rFont val="Arial"/>
        <family val="2"/>
        <charset val="238"/>
      </rPr>
      <t xml:space="preserve"> klima jedinice, za</t>
    </r>
    <r>
      <rPr>
        <b/>
        <sz val="10"/>
        <rFont val="Arial"/>
        <family val="2"/>
        <charset val="238"/>
      </rPr>
      <t xml:space="preserve"> multi sustav </t>
    </r>
    <r>
      <rPr>
        <sz val="10"/>
        <rFont val="Arial"/>
        <family val="2"/>
        <charset val="238"/>
      </rPr>
      <t>tip kao Gree ili jednakovrijedno zajedno sa spojnim i montažnim materijalom.</t>
    </r>
  </si>
  <si>
    <t>OAS-R 425x125 sa protuokvirom ili jednakovrijedno</t>
  </si>
  <si>
    <t>OAS-R 525x225 sa protuokvirom ili jednakovrijedno</t>
  </si>
  <si>
    <t>Analogno adresabilna vatrodojavna central Notifire AM 1000 ili jedankovrijedna sa ugrađenim komunikatorom i dva akumulatora 12V/19Ah</t>
  </si>
  <si>
    <t>Izrada, dobava i montaža odvodnje nadstrešnce iznad ulaza
od lexana. Odvodnja se sastoji od 2 horizontalna žljeba dužine 1,50 m, širine cca 5 cm, RŠ 25 cm, te dvije kružne vertikale promjera 40 mm RŠ 15 cm s ispustom na tlo. Izrada od plastificiranog čeličnog lima. Sve kompletno.</t>
  </si>
  <si>
    <t>Uračunata čelična KNAUF podkonstrukcija ili jednakovrijedno CW75+UW75</t>
  </si>
  <si>
    <t xml:space="preserve">Hidraulički izračun podtlačne odvodnje krovnih oborinskih voda napravljen je s originalnim programom Geberit ProPlanner na osnovu ulaznih podataka dobivenih od projektanta objekta. Obavezno provjeriti ulazne podatke prije nuđenja, a naročito prije naručivanja materijala i početka izvedbe radova.
</t>
  </si>
  <si>
    <t>Izvedba spuštenog stropa kata iz glatkih gipskartonskih tip kao KNAUF  ili jedankovrijedno ploča debljine 12,5 mm u jednoj ili u dvije razine, prema nacrtu spuštenog stropa.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</si>
</sst>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0\ &quot;kn&quot;"/>
    <numFmt numFmtId="166" formatCode="0_)"/>
    <numFmt numFmtId="167" formatCode="#\ ###\ ##0.00"/>
    <numFmt numFmtId="168" formatCode="#,##0.0"/>
  </numFmts>
  <fonts count="63">
    <font>
      <sz val="11"/>
      <color theme="1"/>
      <name val="Calibri"/>
      <family val="2"/>
      <charset val="238"/>
      <scheme val="minor"/>
    </font>
    <font>
      <sz val="12"/>
      <name val="Helv"/>
      <family val="2"/>
    </font>
    <font>
      <sz val="12"/>
      <name val="Arial CE"/>
      <family val="2"/>
      <charset val="238"/>
    </font>
    <font>
      <sz val="8"/>
      <name val="Arial"/>
      <family val="2"/>
      <charset val="238"/>
    </font>
    <font>
      <b/>
      <i/>
      <sz val="12"/>
      <name val="Arial"/>
      <family val="2"/>
      <charset val="238"/>
    </font>
    <font>
      <b/>
      <i/>
      <sz val="10"/>
      <name val="Arial"/>
      <family val="2"/>
      <charset val="238"/>
    </font>
    <font>
      <b/>
      <i/>
      <sz val="14"/>
      <name val="Arial"/>
      <family val="2"/>
      <charset val="238"/>
    </font>
    <font>
      <b/>
      <i/>
      <sz val="12"/>
      <name val="Arial CE"/>
      <family val="2"/>
      <charset val="238"/>
    </font>
    <font>
      <sz val="10"/>
      <name val="Arial"/>
      <family val="2"/>
      <charset val="238"/>
    </font>
    <font>
      <b/>
      <i/>
      <sz val="16"/>
      <name val="Arial CE"/>
      <family val="2"/>
      <charset val="238"/>
    </font>
    <font>
      <sz val="9"/>
      <name val="Arial"/>
      <family val="2"/>
      <charset val="238"/>
    </font>
    <font>
      <sz val="12"/>
      <color indexed="9"/>
      <name val="Arial CE"/>
      <family val="2"/>
      <charset val="238"/>
    </font>
    <font>
      <sz val="10"/>
      <name val="Arial CE"/>
      <family val="2"/>
      <charset val="238"/>
    </font>
    <font>
      <sz val="9"/>
      <color indexed="57"/>
      <name val="Arial"/>
      <family val="2"/>
      <charset val="238"/>
    </font>
    <font>
      <sz val="10"/>
      <color indexed="57"/>
      <name val="Arial"/>
      <family val="2"/>
      <charset val="238"/>
    </font>
    <font>
      <b/>
      <sz val="12"/>
      <name val="Arial"/>
      <family val="2"/>
      <charset val="238"/>
    </font>
    <font>
      <b/>
      <sz val="10"/>
      <name val="Arial"/>
      <family val="2"/>
      <charset val="238"/>
    </font>
    <font>
      <b/>
      <sz val="10"/>
      <name val="Arial CE"/>
      <family val="2"/>
      <charset val="238"/>
    </font>
    <font>
      <b/>
      <sz val="10"/>
      <color indexed="10"/>
      <name val="Arial"/>
      <family val="2"/>
      <charset val="238"/>
    </font>
    <font>
      <sz val="10"/>
      <color indexed="10"/>
      <name val="Arial"/>
      <family val="2"/>
      <charset val="238"/>
    </font>
    <font>
      <b/>
      <i/>
      <sz val="10"/>
      <name val="Arial CE"/>
      <family val="2"/>
      <charset val="238"/>
    </font>
    <font>
      <sz val="10"/>
      <color indexed="9"/>
      <name val="Arial"/>
      <family val="2"/>
      <charset val="238"/>
    </font>
    <font>
      <sz val="10"/>
      <color indexed="12"/>
      <name val="Arial"/>
      <family val="2"/>
      <charset val="238"/>
    </font>
    <font>
      <b/>
      <sz val="10"/>
      <color indexed="12"/>
      <name val="Arial"/>
      <family val="2"/>
      <charset val="238"/>
    </font>
    <font>
      <u/>
      <sz val="10"/>
      <name val="Arial"/>
      <family val="2"/>
      <charset val="238"/>
    </font>
    <font>
      <i/>
      <u/>
      <sz val="10"/>
      <name val="Arial"/>
      <family val="2"/>
      <charset val="238"/>
    </font>
    <font>
      <sz val="12"/>
      <name val="Arial"/>
      <family val="2"/>
      <charset val="238"/>
    </font>
    <font>
      <sz val="11"/>
      <name val="Arial"/>
      <family val="2"/>
      <charset val="238"/>
    </font>
    <font>
      <b/>
      <sz val="9"/>
      <color indexed="81"/>
      <name val="Segoe UI"/>
      <family val="2"/>
      <charset val="238"/>
    </font>
    <font>
      <sz val="9"/>
      <color indexed="81"/>
      <name val="Segoe UI"/>
      <family val="2"/>
      <charset val="238"/>
    </font>
    <font>
      <sz val="10"/>
      <color indexed="12"/>
      <name val="Arial CE"/>
      <family val="2"/>
      <charset val="238"/>
    </font>
    <font>
      <sz val="10"/>
      <name val="Helv"/>
      <family val="2"/>
      <charset val="238"/>
    </font>
    <font>
      <sz val="10"/>
      <color rgb="FFFF0000"/>
      <name val="Arial"/>
      <family val="2"/>
      <charset val="238"/>
    </font>
    <font>
      <b/>
      <sz val="11"/>
      <name val="Arial"/>
      <family val="2"/>
      <charset val="238"/>
    </font>
    <font>
      <b/>
      <sz val="10"/>
      <color indexed="57"/>
      <name val="Arial"/>
      <family val="2"/>
      <charset val="238"/>
    </font>
    <font>
      <i/>
      <sz val="10"/>
      <color indexed="12"/>
      <name val="Arial"/>
      <family val="2"/>
      <charset val="238"/>
    </font>
    <font>
      <sz val="11"/>
      <name val="Dutch"/>
      <charset val="238"/>
    </font>
    <font>
      <sz val="11"/>
      <color indexed="8"/>
      <name val="Arial"/>
      <family val="2"/>
      <charset val="238"/>
    </font>
    <font>
      <b/>
      <sz val="18"/>
      <color indexed="8"/>
      <name val="Arial"/>
      <family val="2"/>
      <charset val="238"/>
    </font>
    <font>
      <b/>
      <sz val="11"/>
      <color indexed="8"/>
      <name val="Arial"/>
      <family val="2"/>
      <charset val="238"/>
    </font>
    <font>
      <b/>
      <u/>
      <sz val="11"/>
      <name val="Arial"/>
      <family val="2"/>
      <charset val="238"/>
    </font>
    <font>
      <sz val="11"/>
      <color indexed="10"/>
      <name val="Arial"/>
      <family val="2"/>
      <charset val="238"/>
    </font>
    <font>
      <b/>
      <sz val="11"/>
      <name val="Arial"/>
      <family val="2"/>
    </font>
    <font>
      <sz val="11"/>
      <name val="Arial"/>
      <family val="2"/>
    </font>
    <font>
      <sz val="12"/>
      <color indexed="9"/>
      <name val="Arial"/>
      <family val="2"/>
      <charset val="238"/>
    </font>
    <font>
      <b/>
      <i/>
      <sz val="22"/>
      <name val="Arial"/>
      <family val="2"/>
      <charset val="238"/>
    </font>
    <font>
      <b/>
      <sz val="11"/>
      <color rgb="FF000000"/>
      <name val="Arial"/>
      <family val="2"/>
      <charset val="238"/>
    </font>
    <font>
      <b/>
      <sz val="10"/>
      <color theme="1"/>
      <name val="Arial"/>
      <family val="2"/>
      <charset val="238"/>
    </font>
    <font>
      <sz val="10"/>
      <color theme="1"/>
      <name val="Arial"/>
      <family val="2"/>
      <charset val="238"/>
    </font>
    <font>
      <vertAlign val="superscript"/>
      <sz val="10"/>
      <color indexed="8"/>
      <name val="Arial"/>
      <family val="2"/>
      <charset val="238"/>
    </font>
    <font>
      <vertAlign val="superscript"/>
      <sz val="10"/>
      <color theme="1"/>
      <name val="Arial"/>
      <family val="2"/>
      <charset val="238"/>
    </font>
    <font>
      <sz val="11"/>
      <color theme="1"/>
      <name val="Arial"/>
      <family val="2"/>
      <charset val="238"/>
    </font>
    <font>
      <sz val="11"/>
      <color rgb="FF000000"/>
      <name val="Calibri"/>
      <family val="2"/>
      <charset val="238"/>
    </font>
    <font>
      <sz val="14"/>
      <color rgb="FF000000"/>
      <name val="Times New Roman"/>
      <family val="1"/>
      <charset val="238"/>
    </font>
    <font>
      <sz val="11"/>
      <color rgb="FF000000"/>
      <name val="Times New Roman"/>
      <family val="1"/>
      <charset val="238"/>
    </font>
    <font>
      <u/>
      <sz val="10"/>
      <color rgb="FF000000"/>
      <name val="Times New Roman"/>
      <family val="1"/>
      <charset val="238"/>
    </font>
    <font>
      <u/>
      <sz val="11"/>
      <color rgb="FF000000"/>
      <name val="Times New Roman"/>
      <family val="1"/>
      <charset val="238"/>
    </font>
    <font>
      <sz val="11"/>
      <color rgb="FFFF0000"/>
      <name val="Calibri"/>
      <family val="2"/>
      <charset val="238"/>
    </font>
    <font>
      <sz val="11"/>
      <name val="Times New Roman"/>
      <family val="1"/>
      <charset val="238"/>
    </font>
    <font>
      <b/>
      <sz val="11"/>
      <color rgb="FF000000"/>
      <name val="Times New Roman"/>
      <family val="1"/>
      <charset val="238"/>
    </font>
    <font>
      <b/>
      <sz val="10"/>
      <color rgb="FF000000"/>
      <name val="Times New Roman"/>
      <family val="1"/>
      <charset val="238"/>
    </font>
    <font>
      <sz val="10"/>
      <color rgb="FF000000"/>
      <name val="Times New Roman"/>
      <family val="1"/>
      <charset val="238"/>
    </font>
    <font>
      <sz val="11"/>
      <color rgb="FFFF0000"/>
      <name val="Times New Roman"/>
      <family val="1"/>
      <charset val="238"/>
    </font>
  </fonts>
  <fills count="5">
    <fill>
      <patternFill patternType="none"/>
    </fill>
    <fill>
      <patternFill patternType="gray125"/>
    </fill>
    <fill>
      <patternFill patternType="solid">
        <fgColor indexed="27"/>
        <bgColor indexed="42"/>
      </patternFill>
    </fill>
    <fill>
      <patternFill patternType="solid">
        <fgColor indexed="22"/>
        <bgColor indexed="64"/>
      </patternFill>
    </fill>
    <fill>
      <patternFill patternType="solid">
        <fgColor theme="0"/>
        <bgColor indexed="64"/>
      </patternFill>
    </fill>
  </fills>
  <borders count="47">
    <border>
      <left/>
      <right/>
      <top/>
      <bottom/>
      <diagonal/>
    </border>
    <border>
      <left/>
      <right/>
      <top/>
      <bottom style="medium">
        <color indexed="8"/>
      </bottom>
      <diagonal/>
    </border>
    <border>
      <left/>
      <right/>
      <top style="medium">
        <color indexed="8"/>
      </top>
      <bottom/>
      <diagonal/>
    </border>
    <border>
      <left style="hair">
        <color indexed="8"/>
      </left>
      <right style="hair">
        <color indexed="8"/>
      </right>
      <top/>
      <bottom/>
      <diagonal/>
    </border>
    <border>
      <left/>
      <right/>
      <top style="thin">
        <color indexed="23"/>
      </top>
      <bottom/>
      <diagonal/>
    </border>
    <border>
      <left style="hair">
        <color indexed="8"/>
      </left>
      <right/>
      <top/>
      <bottom style="hair">
        <color indexed="8"/>
      </bottom>
      <diagonal/>
    </border>
    <border>
      <left/>
      <right/>
      <top/>
      <bottom style="hair">
        <color indexed="8"/>
      </bottom>
      <diagonal/>
    </border>
    <border>
      <left/>
      <right/>
      <top style="hair">
        <color indexed="8"/>
      </top>
      <bottom/>
      <diagonal/>
    </border>
    <border>
      <left/>
      <right/>
      <top/>
      <bottom style="medium">
        <color indexed="64"/>
      </bottom>
      <diagonal/>
    </border>
    <border>
      <left/>
      <right/>
      <top/>
      <bottom style="thin">
        <color indexed="64"/>
      </bottom>
      <diagonal/>
    </border>
    <border>
      <left/>
      <right/>
      <top style="thin">
        <color indexed="8"/>
      </top>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bottom style="thin">
        <color indexed="64"/>
      </bottom>
      <diagonal/>
    </border>
    <border>
      <left style="hair">
        <color indexed="8"/>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8"/>
      </top>
      <bottom style="medium">
        <color indexed="8"/>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medium">
        <color indexed="64"/>
      </bottom>
      <diagonal/>
    </border>
  </borders>
  <cellStyleXfs count="7">
    <xf numFmtId="0" fontId="0" fillId="0" borderId="0"/>
    <xf numFmtId="164" fontId="1" fillId="0" borderId="0"/>
    <xf numFmtId="164" fontId="1" fillId="0" borderId="0"/>
    <xf numFmtId="4" fontId="36" fillId="0" borderId="0">
      <alignment horizontal="right" vertical="top"/>
    </xf>
    <xf numFmtId="0" fontId="8" fillId="0" borderId="0"/>
    <xf numFmtId="4" fontId="36" fillId="0" borderId="0">
      <alignment horizontal="right" vertical="top"/>
    </xf>
    <xf numFmtId="0" fontId="52" fillId="0" borderId="0"/>
  </cellStyleXfs>
  <cellXfs count="809">
    <xf numFmtId="0" fontId="0" fillId="0" borderId="0" xfId="0"/>
    <xf numFmtId="164" fontId="2" fillId="2" borderId="0" xfId="1" applyFont="1" applyFill="1" applyAlignment="1">
      <alignment horizontal="justify" vertical="center"/>
    </xf>
    <xf numFmtId="49" fontId="3" fillId="0" borderId="0" xfId="1" applyNumberFormat="1" applyFont="1" applyBorder="1" applyAlignment="1">
      <alignment horizontal="justify" vertical="center" wrapText="1"/>
    </xf>
    <xf numFmtId="49" fontId="3" fillId="0" borderId="0" xfId="1" applyNumberFormat="1" applyFont="1" applyFill="1" applyBorder="1" applyAlignment="1">
      <alignment horizontal="justify" vertical="center" wrapText="1"/>
    </xf>
    <xf numFmtId="164" fontId="2" fillId="0" borderId="0" xfId="1" applyFont="1" applyFill="1" applyAlignment="1">
      <alignment horizontal="justify" vertical="center"/>
    </xf>
    <xf numFmtId="164" fontId="2" fillId="0" borderId="0" xfId="1" applyFont="1" applyAlignment="1">
      <alignment horizontal="justify" vertical="center"/>
    </xf>
    <xf numFmtId="164" fontId="2" fillId="2" borderId="0" xfId="1" applyFont="1" applyFill="1" applyBorder="1"/>
    <xf numFmtId="4" fontId="2" fillId="0" borderId="0" xfId="1" applyNumberFormat="1" applyFont="1" applyBorder="1" applyAlignment="1">
      <alignment horizontal="center" vertical="center"/>
    </xf>
    <xf numFmtId="164" fontId="2" fillId="0" borderId="0" xfId="1" applyFont="1" applyBorder="1"/>
    <xf numFmtId="49" fontId="8" fillId="2" borderId="0" xfId="1" applyNumberFormat="1" applyFont="1" applyFill="1" applyBorder="1"/>
    <xf numFmtId="49" fontId="8" fillId="0" borderId="0" xfId="1" applyNumberFormat="1" applyFont="1" applyFill="1" applyBorder="1" applyAlignment="1">
      <alignment horizontal="right"/>
    </xf>
    <xf numFmtId="49" fontId="8" fillId="0" borderId="0" xfId="1" applyNumberFormat="1" applyFont="1" applyFill="1" applyBorder="1" applyAlignment="1">
      <alignment horizontal="right" vertical="top"/>
    </xf>
    <xf numFmtId="49" fontId="8" fillId="0" borderId="0" xfId="1" applyNumberFormat="1" applyFont="1" applyBorder="1" applyAlignment="1">
      <alignment horizontal="center" vertical="center"/>
    </xf>
    <xf numFmtId="49" fontId="8" fillId="0" borderId="0" xfId="1" applyNumberFormat="1" applyFont="1" applyBorder="1"/>
    <xf numFmtId="49" fontId="10" fillId="2" borderId="0" xfId="1" applyNumberFormat="1" applyFont="1" applyFill="1" applyBorder="1"/>
    <xf numFmtId="49" fontId="10" fillId="0" borderId="0" xfId="1" applyNumberFormat="1" applyFont="1" applyFill="1" applyBorder="1" applyAlignment="1">
      <alignment horizontal="right"/>
    </xf>
    <xf numFmtId="49" fontId="10" fillId="0" borderId="0" xfId="1" applyNumberFormat="1" applyFont="1" applyFill="1" applyBorder="1" applyAlignment="1">
      <alignment horizontal="right" vertical="top"/>
    </xf>
    <xf numFmtId="49" fontId="10" fillId="0" borderId="0" xfId="1" applyNumberFormat="1" applyFont="1" applyBorder="1" applyAlignment="1">
      <alignment horizontal="left" vertical="top"/>
    </xf>
    <xf numFmtId="49" fontId="10" fillId="0" borderId="0" xfId="1" applyNumberFormat="1" applyFont="1" applyBorder="1"/>
    <xf numFmtId="49" fontId="10" fillId="0" borderId="0" xfId="1" applyNumberFormat="1" applyFont="1" applyFill="1" applyBorder="1"/>
    <xf numFmtId="49" fontId="10" fillId="0" borderId="0" xfId="1" applyNumberFormat="1" applyFont="1" applyBorder="1" applyAlignment="1">
      <alignment horizontal="center" vertical="center"/>
    </xf>
    <xf numFmtId="164" fontId="11" fillId="0" borderId="0" xfId="1" applyFont="1" applyFill="1" applyBorder="1"/>
    <xf numFmtId="164" fontId="2" fillId="0" borderId="0" xfId="1" applyFont="1" applyFill="1" applyBorder="1"/>
    <xf numFmtId="164" fontId="2" fillId="2" borderId="0" xfId="1" applyFont="1" applyFill="1"/>
    <xf numFmtId="164" fontId="2" fillId="0" borderId="3" xfId="1" applyFont="1" applyBorder="1"/>
    <xf numFmtId="164" fontId="11" fillId="0" borderId="3" xfId="1" applyFont="1" applyFill="1" applyBorder="1"/>
    <xf numFmtId="164" fontId="2" fillId="0" borderId="3" xfId="1" applyFont="1" applyFill="1" applyBorder="1"/>
    <xf numFmtId="4" fontId="12" fillId="0" borderId="0" xfId="1" applyNumberFormat="1" applyFont="1" applyBorder="1" applyAlignment="1">
      <alignment horizontal="center" vertical="center"/>
    </xf>
    <xf numFmtId="4" fontId="12" fillId="0" borderId="0" xfId="1" applyNumberFormat="1" applyFont="1" applyAlignment="1">
      <alignment horizontal="center" vertical="center"/>
    </xf>
    <xf numFmtId="4" fontId="2" fillId="0" borderId="0" xfId="1" applyNumberFormat="1" applyFont="1" applyAlignment="1">
      <alignment horizontal="center" vertical="center"/>
    </xf>
    <xf numFmtId="164" fontId="2" fillId="0" borderId="0" xfId="1" applyFont="1"/>
    <xf numFmtId="165" fontId="10" fillId="0" borderId="0" xfId="1" applyNumberFormat="1" applyFont="1" applyBorder="1" applyAlignment="1">
      <alignment horizontal="right" wrapText="1"/>
    </xf>
    <xf numFmtId="165" fontId="10" fillId="0" borderId="0" xfId="1" applyNumberFormat="1" applyFont="1" applyFill="1" applyBorder="1" applyAlignment="1" applyProtection="1">
      <alignment horizontal="right"/>
    </xf>
    <xf numFmtId="165" fontId="10" fillId="0" borderId="1" xfId="1" applyNumberFormat="1" applyFont="1" applyFill="1" applyBorder="1" applyAlignment="1" applyProtection="1">
      <alignment horizontal="right"/>
    </xf>
    <xf numFmtId="49" fontId="8" fillId="0" borderId="0" xfId="1" applyNumberFormat="1" applyFont="1" applyBorder="1" applyAlignment="1">
      <alignment horizontal="left" vertical="top"/>
    </xf>
    <xf numFmtId="165" fontId="10" fillId="0" borderId="0" xfId="1" applyNumberFormat="1" applyFont="1" applyBorder="1" applyAlignment="1">
      <alignment horizontal="right"/>
    </xf>
    <xf numFmtId="49" fontId="10" fillId="0" borderId="5" xfId="1" applyNumberFormat="1" applyFont="1" applyFill="1" applyBorder="1" applyAlignment="1">
      <alignment horizontal="center" vertical="top"/>
    </xf>
    <xf numFmtId="49" fontId="10" fillId="0" borderId="6" xfId="1" applyNumberFormat="1" applyFont="1" applyBorder="1" applyAlignment="1">
      <alignment horizontal="center" vertical="top"/>
    </xf>
    <xf numFmtId="49" fontId="10" fillId="0" borderId="6" xfId="1" applyNumberFormat="1" applyFont="1" applyBorder="1"/>
    <xf numFmtId="165" fontId="10" fillId="0" borderId="6" xfId="1" applyNumberFormat="1" applyFont="1" applyBorder="1" applyAlignment="1">
      <alignment horizontal="right"/>
    </xf>
    <xf numFmtId="49" fontId="10" fillId="0" borderId="6" xfId="1" applyNumberFormat="1" applyFont="1" applyBorder="1" applyAlignment="1">
      <alignment horizontal="justify" vertical="top"/>
    </xf>
    <xf numFmtId="49" fontId="10" fillId="0" borderId="6" xfId="1" applyNumberFormat="1" applyFont="1" applyBorder="1" applyAlignment="1">
      <alignment horizontal="right"/>
    </xf>
    <xf numFmtId="49" fontId="13" fillId="0" borderId="0" xfId="1" applyNumberFormat="1" applyFont="1" applyFill="1" applyBorder="1" applyAlignment="1">
      <alignment horizontal="right"/>
    </xf>
    <xf numFmtId="49" fontId="13" fillId="0" borderId="0" xfId="1" applyNumberFormat="1" applyFont="1" applyFill="1" applyBorder="1" applyAlignment="1">
      <alignment horizontal="right" vertical="top"/>
    </xf>
    <xf numFmtId="49" fontId="13" fillId="0" borderId="0" xfId="1" applyNumberFormat="1" applyFont="1" applyBorder="1" applyAlignment="1">
      <alignment horizontal="justify" vertical="top"/>
    </xf>
    <xf numFmtId="49" fontId="13" fillId="0" borderId="0" xfId="1" applyNumberFormat="1" applyFont="1" applyBorder="1" applyAlignment="1">
      <alignment horizontal="right"/>
    </xf>
    <xf numFmtId="49" fontId="13" fillId="0" borderId="0" xfId="1" applyNumberFormat="1" applyFont="1" applyBorder="1"/>
    <xf numFmtId="165" fontId="13" fillId="0" borderId="0" xfId="1" applyNumberFormat="1" applyFont="1" applyBorder="1" applyAlignment="1">
      <alignment horizontal="right"/>
    </xf>
    <xf numFmtId="49" fontId="13" fillId="0" borderId="0" xfId="1" applyNumberFormat="1" applyFont="1" applyBorder="1" applyAlignment="1" applyProtection="1">
      <alignment horizontal="left" vertical="top"/>
    </xf>
    <xf numFmtId="49" fontId="14" fillId="0" borderId="0" xfId="1" applyNumberFormat="1" applyFont="1" applyFill="1" applyBorder="1" applyAlignment="1">
      <alignment horizontal="right"/>
    </xf>
    <xf numFmtId="49" fontId="14" fillId="0" borderId="0" xfId="1" applyNumberFormat="1" applyFont="1" applyFill="1" applyBorder="1" applyAlignment="1">
      <alignment horizontal="right" vertical="top"/>
    </xf>
    <xf numFmtId="49" fontId="14" fillId="0" borderId="0" xfId="1" applyNumberFormat="1" applyFont="1" applyBorder="1" applyAlignment="1" applyProtection="1">
      <alignment horizontal="left" vertical="top"/>
    </xf>
    <xf numFmtId="49" fontId="14" fillId="0" borderId="0" xfId="1" applyNumberFormat="1" applyFont="1" applyBorder="1" applyAlignment="1">
      <alignment horizontal="justify" vertical="top"/>
    </xf>
    <xf numFmtId="49" fontId="14" fillId="0" borderId="0" xfId="1" applyNumberFormat="1" applyFont="1" applyBorder="1" applyAlignment="1">
      <alignment horizontal="right"/>
    </xf>
    <xf numFmtId="49" fontId="14" fillId="0" borderId="0" xfId="1" applyNumberFormat="1" applyFont="1" applyBorder="1"/>
    <xf numFmtId="49" fontId="10" fillId="0" borderId="0" xfId="1" applyNumberFormat="1" applyFont="1" applyFill="1" applyBorder="1" applyAlignment="1">
      <alignment horizontal="center" vertical="top"/>
    </xf>
    <xf numFmtId="49" fontId="10" fillId="0" borderId="0" xfId="1" applyNumberFormat="1" applyFont="1" applyBorder="1" applyAlignment="1">
      <alignment horizontal="center" vertical="top"/>
    </xf>
    <xf numFmtId="49" fontId="10" fillId="0" borderId="0" xfId="1" applyNumberFormat="1" applyFont="1" applyBorder="1" applyAlignment="1">
      <alignment horizontal="right"/>
    </xf>
    <xf numFmtId="49" fontId="10" fillId="0" borderId="7" xfId="1" applyNumberFormat="1" applyFont="1" applyFill="1" applyBorder="1" applyAlignment="1">
      <alignment horizontal="center" vertical="top"/>
    </xf>
    <xf numFmtId="49" fontId="10" fillId="0" borderId="7" xfId="1" applyNumberFormat="1" applyFont="1" applyBorder="1" applyAlignment="1">
      <alignment horizontal="justify" vertical="top"/>
    </xf>
    <xf numFmtId="49" fontId="10" fillId="0" borderId="7" xfId="1" applyNumberFormat="1" applyFont="1" applyBorder="1" applyAlignment="1">
      <alignment horizontal="right"/>
    </xf>
    <xf numFmtId="49" fontId="10" fillId="0" borderId="7" xfId="1" applyNumberFormat="1" applyFont="1" applyBorder="1"/>
    <xf numFmtId="165" fontId="10" fillId="0" borderId="7" xfId="1" applyNumberFormat="1" applyFont="1" applyBorder="1" applyAlignment="1">
      <alignment horizontal="right"/>
    </xf>
    <xf numFmtId="49" fontId="8" fillId="0" borderId="0" xfId="1" applyNumberFormat="1" applyFont="1" applyFill="1" applyBorder="1" applyAlignment="1">
      <alignment horizontal="center" vertical="top"/>
    </xf>
    <xf numFmtId="49" fontId="8" fillId="0" borderId="0" xfId="1" applyNumberFormat="1" applyFont="1" applyBorder="1" applyAlignment="1">
      <alignment horizontal="center" vertical="top"/>
    </xf>
    <xf numFmtId="49" fontId="8" fillId="0" borderId="0" xfId="1" applyNumberFormat="1" applyFont="1" applyBorder="1" applyAlignment="1">
      <alignment horizontal="justify" vertical="top"/>
    </xf>
    <xf numFmtId="49" fontId="8" fillId="0" borderId="0" xfId="1" applyNumberFormat="1" applyFont="1" applyBorder="1" applyAlignment="1">
      <alignment horizontal="right"/>
    </xf>
    <xf numFmtId="164" fontId="8" fillId="2" borderId="0" xfId="1" applyFont="1" applyFill="1" applyBorder="1"/>
    <xf numFmtId="164" fontId="8" fillId="0" borderId="0" xfId="1" applyFont="1" applyBorder="1" applyAlignment="1">
      <alignment horizontal="left" vertical="top"/>
    </xf>
    <xf numFmtId="164" fontId="8" fillId="0" borderId="0" xfId="1" applyFont="1" applyBorder="1"/>
    <xf numFmtId="167" fontId="8" fillId="0" borderId="0" xfId="1" applyNumberFormat="1" applyFont="1" applyBorder="1"/>
    <xf numFmtId="4" fontId="8" fillId="0" borderId="0" xfId="1" applyNumberFormat="1" applyFont="1" applyBorder="1"/>
    <xf numFmtId="4" fontId="8" fillId="0" borderId="0" xfId="1" applyNumberFormat="1" applyFont="1" applyBorder="1" applyAlignment="1">
      <alignment horizontal="center" vertical="center"/>
    </xf>
    <xf numFmtId="165" fontId="10" fillId="0" borderId="3" xfId="1" applyNumberFormat="1" applyFont="1" applyBorder="1" applyAlignment="1">
      <alignment horizontal="right"/>
    </xf>
    <xf numFmtId="49" fontId="16" fillId="0" borderId="0" xfId="2" applyNumberFormat="1" applyFont="1" applyFill="1" applyBorder="1" applyAlignment="1" applyProtection="1">
      <alignment horizontal="left" vertical="top"/>
    </xf>
    <xf numFmtId="49" fontId="16" fillId="0" borderId="0" xfId="2" applyNumberFormat="1" applyFont="1" applyFill="1" applyBorder="1" applyAlignment="1" applyProtection="1">
      <alignment horizontal="right" vertical="top"/>
    </xf>
    <xf numFmtId="1" fontId="16" fillId="0" borderId="0" xfId="2" applyNumberFormat="1" applyFont="1" applyFill="1" applyBorder="1" applyAlignment="1" applyProtection="1">
      <alignment horizontal="left" vertical="top"/>
    </xf>
    <xf numFmtId="164" fontId="8" fillId="0" borderId="0" xfId="2" applyFont="1" applyFill="1" applyBorder="1" applyAlignment="1" applyProtection="1">
      <alignment horizontal="justify" vertical="top" wrapText="1"/>
    </xf>
    <xf numFmtId="164" fontId="8" fillId="0" borderId="0" xfId="2" applyFont="1" applyFill="1" applyBorder="1" applyAlignment="1" applyProtection="1">
      <alignment horizontal="right"/>
    </xf>
    <xf numFmtId="4" fontId="8" fillId="0" borderId="0" xfId="2" applyNumberFormat="1" applyFont="1" applyFill="1" applyBorder="1" applyProtection="1"/>
    <xf numFmtId="1" fontId="16" fillId="0" borderId="0" xfId="2" applyNumberFormat="1" applyFont="1" applyFill="1" applyBorder="1" applyAlignment="1" applyProtection="1">
      <alignment horizontal="right" vertical="top"/>
    </xf>
    <xf numFmtId="4" fontId="8" fillId="0" borderId="0" xfId="2" applyNumberFormat="1" applyFont="1" applyFill="1" applyBorder="1" applyProtection="1">
      <protection locked="0"/>
    </xf>
    <xf numFmtId="49" fontId="8" fillId="0" borderId="0" xfId="2" applyNumberFormat="1" applyFont="1" applyFill="1" applyBorder="1" applyAlignment="1" applyProtection="1">
      <alignment horizontal="left" vertical="top"/>
    </xf>
    <xf numFmtId="49" fontId="8" fillId="0" borderId="0" xfId="2" applyNumberFormat="1" applyFont="1" applyFill="1" applyBorder="1" applyAlignment="1" applyProtection="1">
      <alignment horizontal="right" vertical="top"/>
    </xf>
    <xf numFmtId="164" fontId="8" fillId="0" borderId="0" xfId="2" applyFont="1" applyFill="1" applyBorder="1" applyAlignment="1" applyProtection="1">
      <alignment horizontal="left" vertical="top"/>
    </xf>
    <xf numFmtId="164" fontId="8" fillId="0" borderId="0" xfId="2" applyFont="1" applyFill="1" applyBorder="1" applyAlignment="1" applyProtection="1">
      <alignment vertical="top" wrapText="1"/>
    </xf>
    <xf numFmtId="167" fontId="8" fillId="0" borderId="0" xfId="2" applyNumberFormat="1" applyFont="1" applyFill="1" applyBorder="1" applyProtection="1"/>
    <xf numFmtId="4" fontId="8" fillId="0" borderId="0" xfId="1" applyNumberFormat="1" applyFont="1" applyFill="1" applyBorder="1"/>
    <xf numFmtId="49" fontId="16" fillId="0" borderId="0" xfId="1" applyNumberFormat="1" applyFont="1" applyFill="1" applyBorder="1" applyAlignment="1">
      <alignment horizontal="center" vertical="top"/>
    </xf>
    <xf numFmtId="49" fontId="16" fillId="0" borderId="0" xfId="1" applyNumberFormat="1" applyFont="1" applyFill="1" applyBorder="1" applyAlignment="1">
      <alignment horizontal="right" vertical="top"/>
    </xf>
    <xf numFmtId="1" fontId="16" fillId="0" borderId="0" xfId="1" applyNumberFormat="1" applyFont="1" applyBorder="1" applyAlignment="1" applyProtection="1">
      <alignment horizontal="left" vertical="top"/>
    </xf>
    <xf numFmtId="164" fontId="8" fillId="0" borderId="0" xfId="1" applyFont="1" applyBorder="1" applyAlignment="1">
      <alignment horizontal="justify" vertical="top"/>
    </xf>
    <xf numFmtId="164" fontId="8" fillId="0" borderId="0" xfId="1" applyFont="1" applyBorder="1" applyAlignment="1">
      <alignment horizontal="right"/>
    </xf>
    <xf numFmtId="49" fontId="16" fillId="0" borderId="0" xfId="1" applyNumberFormat="1" applyFont="1" applyFill="1" applyBorder="1" applyAlignment="1">
      <alignment horizontal="right"/>
    </xf>
    <xf numFmtId="1" fontId="16" fillId="0" borderId="0" xfId="1" applyNumberFormat="1" applyFont="1" applyBorder="1" applyAlignment="1" applyProtection="1">
      <alignment horizontal="right" vertical="top"/>
    </xf>
    <xf numFmtId="164" fontId="8" fillId="0" borderId="0" xfId="1" applyFont="1" applyBorder="1" applyAlignment="1">
      <alignment horizontal="justify" vertical="top" wrapText="1"/>
    </xf>
    <xf numFmtId="4" fontId="8" fillId="0" borderId="0" xfId="1" applyNumberFormat="1" applyFont="1" applyBorder="1" applyProtection="1">
      <protection locked="0"/>
    </xf>
    <xf numFmtId="4" fontId="8" fillId="0" borderId="0" xfId="1" applyNumberFormat="1" applyFont="1" applyFill="1" applyBorder="1" applyProtection="1">
      <protection locked="0"/>
    </xf>
    <xf numFmtId="4" fontId="16" fillId="0" borderId="0" xfId="1" applyNumberFormat="1" applyFont="1" applyBorder="1" applyAlignment="1">
      <alignment horizontal="center" vertical="center"/>
    </xf>
    <xf numFmtId="1" fontId="8" fillId="0" borderId="0" xfId="1" applyNumberFormat="1" applyFont="1" applyBorder="1" applyAlignment="1" applyProtection="1">
      <alignment horizontal="left" vertical="top"/>
    </xf>
    <xf numFmtId="167" fontId="8" fillId="0" borderId="0" xfId="1" applyNumberFormat="1" applyFont="1" applyBorder="1" applyProtection="1">
      <protection locked="0"/>
    </xf>
    <xf numFmtId="2" fontId="8" fillId="0" borderId="0" xfId="1" applyNumberFormat="1" applyFont="1" applyBorder="1" applyAlignment="1">
      <alignment horizontal="center" vertical="center"/>
    </xf>
    <xf numFmtId="2" fontId="16" fillId="0" borderId="0" xfId="1" applyNumberFormat="1" applyFont="1" applyBorder="1" applyAlignment="1">
      <alignment horizontal="center" vertical="center"/>
    </xf>
    <xf numFmtId="164" fontId="8" fillId="0" borderId="0" xfId="1" applyFont="1"/>
    <xf numFmtId="164" fontId="8" fillId="0" borderId="0" xfId="2" applyFont="1" applyBorder="1" applyAlignment="1" applyProtection="1">
      <alignment horizontal="justify" vertical="top" wrapText="1"/>
    </xf>
    <xf numFmtId="164" fontId="19" fillId="2" borderId="0" xfId="1" applyFont="1" applyFill="1" applyBorder="1"/>
    <xf numFmtId="4" fontId="19" fillId="0" borderId="0" xfId="1" applyNumberFormat="1" applyFont="1" applyBorder="1" applyAlignment="1">
      <alignment horizontal="center" vertical="center"/>
    </xf>
    <xf numFmtId="164" fontId="19" fillId="0" borderId="0" xfId="1" applyFont="1" applyBorder="1"/>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right" vertical="top"/>
    </xf>
    <xf numFmtId="0" fontId="8" fillId="0" borderId="0" xfId="0" applyFont="1" applyBorder="1" applyAlignment="1">
      <alignment horizontal="left" vertical="top"/>
    </xf>
    <xf numFmtId="0" fontId="8" fillId="0" borderId="0" xfId="0" applyFont="1" applyBorder="1"/>
    <xf numFmtId="167" fontId="8" fillId="0" borderId="0" xfId="0" applyNumberFormat="1" applyFont="1" applyBorder="1"/>
    <xf numFmtId="4" fontId="8" fillId="0" borderId="0" xfId="0" applyNumberFormat="1" applyFont="1" applyBorder="1"/>
    <xf numFmtId="0" fontId="8" fillId="0" borderId="0" xfId="0" applyFont="1" applyFill="1" applyBorder="1"/>
    <xf numFmtId="49" fontId="16" fillId="0" borderId="0" xfId="0" applyNumberFormat="1" applyFont="1" applyFill="1" applyBorder="1" applyAlignment="1">
      <alignment horizontal="right"/>
    </xf>
    <xf numFmtId="49" fontId="16" fillId="0" borderId="0" xfId="0" applyNumberFormat="1" applyFont="1" applyFill="1" applyBorder="1" applyAlignment="1">
      <alignment horizontal="right" vertical="top"/>
    </xf>
    <xf numFmtId="0" fontId="16" fillId="0" borderId="0" xfId="0" applyFont="1" applyBorder="1" applyAlignment="1">
      <alignment horizontal="left" vertical="top"/>
    </xf>
    <xf numFmtId="4" fontId="16" fillId="0" borderId="0" xfId="0" applyNumberFormat="1" applyFont="1" applyBorder="1"/>
    <xf numFmtId="167" fontId="8" fillId="0" borderId="0" xfId="0" applyNumberFormat="1" applyFont="1" applyBorder="1" applyProtection="1">
      <protection locked="0"/>
    </xf>
    <xf numFmtId="0" fontId="8" fillId="0" borderId="0" xfId="0" applyFont="1" applyFill="1" applyBorder="1" applyProtection="1">
      <protection locked="0"/>
    </xf>
    <xf numFmtId="49" fontId="16" fillId="0" borderId="0" xfId="0" applyNumberFormat="1" applyFont="1" applyFill="1" applyBorder="1" applyAlignment="1">
      <alignment horizontal="center" vertical="top"/>
    </xf>
    <xf numFmtId="1" fontId="16" fillId="0" borderId="0" xfId="0" applyNumberFormat="1" applyFont="1" applyBorder="1" applyAlignment="1" applyProtection="1">
      <alignment horizontal="left" vertical="top"/>
    </xf>
    <xf numFmtId="0" fontId="8" fillId="0" borderId="0" xfId="0" applyFont="1" applyBorder="1" applyAlignment="1">
      <alignment horizontal="justify" vertical="top"/>
    </xf>
    <xf numFmtId="0" fontId="8" fillId="0" borderId="0" xfId="0" applyFont="1" applyBorder="1" applyAlignment="1">
      <alignment horizontal="right"/>
    </xf>
    <xf numFmtId="4" fontId="8" fillId="0" borderId="0" xfId="0" applyNumberFormat="1" applyFont="1" applyFill="1" applyBorder="1" applyProtection="1">
      <protection locked="0"/>
    </xf>
    <xf numFmtId="0" fontId="16" fillId="0" borderId="0" xfId="0" applyFont="1" applyBorder="1" applyAlignment="1">
      <alignment horizontal="center" vertical="center" wrapText="1"/>
    </xf>
    <xf numFmtId="1" fontId="16" fillId="0" borderId="0" xfId="0" applyNumberFormat="1" applyFont="1" applyBorder="1" applyAlignment="1" applyProtection="1">
      <alignment horizontal="right"/>
    </xf>
    <xf numFmtId="0" fontId="8" fillId="0" borderId="0" xfId="0" applyFont="1" applyBorder="1" applyAlignment="1">
      <alignment horizontal="justify"/>
    </xf>
    <xf numFmtId="0" fontId="8" fillId="0" borderId="0" xfId="0" applyFont="1" applyFill="1" applyBorder="1" applyAlignment="1">
      <alignment horizontal="justify" vertical="top"/>
    </xf>
    <xf numFmtId="0" fontId="8" fillId="0" borderId="0" xfId="0" applyFont="1" applyFill="1" applyBorder="1" applyAlignment="1">
      <alignment horizontal="right"/>
    </xf>
    <xf numFmtId="1" fontId="16" fillId="0" borderId="0" xfId="0" applyNumberFormat="1" applyFont="1" applyFill="1" applyBorder="1" applyAlignment="1" applyProtection="1">
      <alignment horizontal="left" vertical="top"/>
    </xf>
    <xf numFmtId="0" fontId="8" fillId="0" borderId="0" xfId="0" applyFont="1" applyBorder="1" applyAlignment="1">
      <alignment horizontal="justify" vertical="top" wrapText="1"/>
    </xf>
    <xf numFmtId="1" fontId="16" fillId="0" borderId="0" xfId="0" applyNumberFormat="1" applyFont="1" applyBorder="1" applyAlignment="1" applyProtection="1">
      <alignment horizontal="right" vertical="top"/>
    </xf>
    <xf numFmtId="4" fontId="8" fillId="0" borderId="0" xfId="0" applyNumberFormat="1" applyFont="1" applyBorder="1" applyProtection="1">
      <protection locked="0"/>
    </xf>
    <xf numFmtId="4" fontId="8" fillId="0" borderId="0" xfId="0" applyNumberFormat="1" applyFont="1" applyFill="1" applyBorder="1"/>
    <xf numFmtId="0" fontId="8" fillId="0" borderId="0" xfId="0" applyFont="1" applyFill="1" applyBorder="1" applyAlignment="1">
      <alignment horizontal="justify" vertical="top" wrapText="1"/>
    </xf>
    <xf numFmtId="0" fontId="16" fillId="0" borderId="0" xfId="0" applyFont="1" applyFill="1" applyBorder="1" applyAlignment="1">
      <alignment horizontal="center" vertical="center" wrapText="1"/>
    </xf>
    <xf numFmtId="1" fontId="16" fillId="0" borderId="0" xfId="0" applyNumberFormat="1" applyFont="1" applyFill="1" applyBorder="1" applyAlignment="1" applyProtection="1">
      <alignment horizontal="right"/>
    </xf>
    <xf numFmtId="0" fontId="8" fillId="0" borderId="0" xfId="0" applyFont="1" applyFill="1" applyBorder="1" applyAlignment="1">
      <alignment horizontal="justify"/>
    </xf>
    <xf numFmtId="4" fontId="8" fillId="0" borderId="0" xfId="0" applyNumberFormat="1" applyFont="1" applyFill="1" applyBorder="1" applyAlignment="1"/>
    <xf numFmtId="1" fontId="16" fillId="0" borderId="0" xfId="0" applyNumberFormat="1" applyFont="1" applyFill="1" applyBorder="1" applyAlignment="1" applyProtection="1">
      <alignment horizontal="right" vertical="top"/>
    </xf>
    <xf numFmtId="167" fontId="8" fillId="0" borderId="0" xfId="0" applyNumberFormat="1" applyFont="1" applyFill="1" applyBorder="1" applyProtection="1">
      <protection locked="0"/>
    </xf>
    <xf numFmtId="49" fontId="20" fillId="0" borderId="1" xfId="0" applyNumberFormat="1" applyFont="1" applyFill="1" applyBorder="1" applyAlignment="1">
      <alignment horizontal="right"/>
    </xf>
    <xf numFmtId="166" fontId="20" fillId="0" borderId="1" xfId="0" applyNumberFormat="1" applyFont="1" applyFill="1" applyBorder="1" applyAlignment="1" applyProtection="1">
      <alignment horizontal="left"/>
    </xf>
    <xf numFmtId="166" fontId="20" fillId="0" borderId="1" xfId="0" applyNumberFormat="1" applyFont="1" applyFill="1" applyBorder="1" applyAlignment="1" applyProtection="1">
      <alignment horizontal="left" vertical="top"/>
    </xf>
    <xf numFmtId="0" fontId="20" fillId="0" borderId="1" xfId="0" applyFont="1" applyFill="1" applyBorder="1" applyAlignment="1">
      <alignment horizontal="left"/>
    </xf>
    <xf numFmtId="167" fontId="12" fillId="0" borderId="1" xfId="0" applyNumberFormat="1" applyFont="1" applyFill="1" applyBorder="1" applyProtection="1"/>
    <xf numFmtId="4" fontId="12" fillId="0" borderId="1" xfId="0" applyNumberFormat="1" applyFont="1" applyFill="1" applyBorder="1"/>
    <xf numFmtId="0" fontId="12" fillId="0" borderId="1" xfId="0" applyFont="1" applyFill="1" applyBorder="1"/>
    <xf numFmtId="0" fontId="20" fillId="0" borderId="1" xfId="0" applyFont="1" applyFill="1" applyBorder="1" applyAlignment="1">
      <alignment horizontal="left" wrapText="1"/>
    </xf>
    <xf numFmtId="4" fontId="17" fillId="0" borderId="1" xfId="0" applyNumberFormat="1" applyFont="1" applyFill="1" applyBorder="1" applyAlignment="1" applyProtection="1">
      <protection locked="0"/>
    </xf>
    <xf numFmtId="49" fontId="12" fillId="0" borderId="2" xfId="0" applyNumberFormat="1" applyFont="1" applyFill="1" applyBorder="1" applyAlignment="1">
      <alignment horizontal="right"/>
    </xf>
    <xf numFmtId="49" fontId="12" fillId="0" borderId="2" xfId="0" applyNumberFormat="1" applyFont="1" applyFill="1" applyBorder="1" applyAlignment="1">
      <alignment horizontal="right" vertical="top"/>
    </xf>
    <xf numFmtId="166" fontId="12" fillId="0" borderId="2" xfId="0" applyNumberFormat="1" applyFont="1" applyBorder="1" applyAlignment="1" applyProtection="1">
      <alignment horizontal="left" vertical="top"/>
    </xf>
    <xf numFmtId="0" fontId="12" fillId="0" borderId="2" xfId="0" applyFont="1" applyBorder="1"/>
    <xf numFmtId="167" fontId="12" fillId="0" borderId="2" xfId="0" applyNumberFormat="1" applyFont="1" applyBorder="1" applyProtection="1"/>
    <xf numFmtId="4" fontId="12" fillId="0" borderId="2" xfId="0" applyNumberFormat="1" applyFont="1" applyBorder="1"/>
    <xf numFmtId="0" fontId="8" fillId="0" borderId="0" xfId="0" applyFont="1" applyBorder="1" applyAlignment="1">
      <alignment horizontal="justify" wrapText="1"/>
    </xf>
    <xf numFmtId="167" fontId="8" fillId="0" borderId="0" xfId="0" applyNumberFormat="1" applyFont="1" applyFill="1" applyBorder="1"/>
    <xf numFmtId="3" fontId="8" fillId="0" borderId="0" xfId="0" applyNumberFormat="1" applyFont="1" applyFill="1" applyBorder="1"/>
    <xf numFmtId="3" fontId="8" fillId="0" borderId="0" xfId="0" applyNumberFormat="1" applyFont="1" applyBorder="1"/>
    <xf numFmtId="4" fontId="16" fillId="0" borderId="0" xfId="0" applyNumberFormat="1" applyFont="1" applyBorder="1" applyAlignment="1">
      <alignment horizontal="center" vertical="center" wrapText="1"/>
    </xf>
    <xf numFmtId="4" fontId="16"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right"/>
    </xf>
    <xf numFmtId="49" fontId="12" fillId="0" borderId="0" xfId="0" applyNumberFormat="1" applyFont="1" applyFill="1" applyBorder="1" applyAlignment="1">
      <alignment horizontal="right" vertical="top"/>
    </xf>
    <xf numFmtId="166" fontId="12" fillId="0" borderId="0" xfId="0" applyNumberFormat="1" applyFont="1" applyBorder="1" applyAlignment="1" applyProtection="1">
      <alignment horizontal="left" vertical="top"/>
    </xf>
    <xf numFmtId="0" fontId="12" fillId="0" borderId="0" xfId="0" applyFont="1" applyBorder="1"/>
    <xf numFmtId="167" fontId="12" fillId="0" borderId="0" xfId="0" applyNumberFormat="1" applyFont="1" applyBorder="1" applyProtection="1"/>
    <xf numFmtId="4" fontId="12" fillId="0" borderId="0" xfId="0" applyNumberFormat="1" applyFont="1" applyBorder="1"/>
    <xf numFmtId="0" fontId="12" fillId="0" borderId="0" xfId="0" applyFont="1" applyFill="1" applyBorder="1"/>
    <xf numFmtId="49" fontId="20" fillId="0" borderId="1" xfId="0" applyNumberFormat="1" applyFont="1" applyFill="1" applyBorder="1" applyAlignment="1">
      <alignment horizontal="right" vertical="top"/>
    </xf>
    <xf numFmtId="49" fontId="8" fillId="0" borderId="0" xfId="0" applyNumberFormat="1" applyFont="1" applyBorder="1" applyAlignment="1">
      <alignment horizontal="justify" vertical="top" wrapText="1"/>
    </xf>
    <xf numFmtId="49" fontId="21" fillId="0" borderId="0" xfId="0" applyNumberFormat="1" applyFont="1" applyFill="1" applyBorder="1" applyAlignment="1">
      <alignment horizontal="justify" vertical="top" wrapText="1"/>
    </xf>
    <xf numFmtId="49" fontId="8" fillId="0" borderId="0" xfId="0" applyNumberFormat="1" applyFont="1" applyFill="1" applyBorder="1" applyAlignment="1">
      <alignment horizontal="justify" vertical="top" wrapText="1"/>
    </xf>
    <xf numFmtId="0" fontId="18" fillId="0" borderId="0" xfId="0" applyFont="1" applyBorder="1" applyAlignment="1">
      <alignment horizontal="center" vertical="center" wrapText="1"/>
    </xf>
    <xf numFmtId="0" fontId="8" fillId="0" borderId="0" xfId="0" applyFont="1" applyBorder="1" applyAlignment="1">
      <alignment horizontal="justify" vertical="center"/>
    </xf>
    <xf numFmtId="4" fontId="8" fillId="0" borderId="0" xfId="2" applyNumberFormat="1" applyFont="1" applyBorder="1" applyAlignment="1" applyProtection="1">
      <alignment horizontal="right"/>
    </xf>
    <xf numFmtId="4" fontId="8" fillId="0" borderId="0" xfId="2" applyNumberFormat="1" applyFont="1" applyProtection="1"/>
    <xf numFmtId="4" fontId="8" fillId="0" borderId="0" xfId="2" applyNumberFormat="1" applyFont="1" applyBorder="1" applyProtection="1">
      <protection locked="0"/>
    </xf>
    <xf numFmtId="167" fontId="22" fillId="0" borderId="0" xfId="0" applyNumberFormat="1" applyFont="1" applyBorder="1" applyProtection="1">
      <protection locked="0"/>
    </xf>
    <xf numFmtId="4" fontId="22" fillId="0" borderId="0" xfId="0" applyNumberFormat="1" applyFont="1" applyFill="1" applyBorder="1" applyProtection="1">
      <protection locked="0"/>
    </xf>
    <xf numFmtId="4" fontId="8" fillId="0" borderId="0" xfId="0" applyNumberFormat="1" applyFont="1" applyBorder="1" applyAlignment="1">
      <alignment horizontal="right"/>
    </xf>
    <xf numFmtId="49" fontId="23" fillId="0" borderId="0" xfId="0" applyNumberFormat="1" applyFont="1" applyFill="1" applyBorder="1" applyAlignment="1">
      <alignment horizontal="right"/>
    </xf>
    <xf numFmtId="49" fontId="23" fillId="0" borderId="0" xfId="0" applyNumberFormat="1" applyFont="1" applyFill="1" applyBorder="1" applyAlignment="1">
      <alignment horizontal="right" vertical="top"/>
    </xf>
    <xf numFmtId="1" fontId="23" fillId="0" borderId="0" xfId="0" applyNumberFormat="1" applyFont="1" applyBorder="1" applyAlignment="1" applyProtection="1">
      <alignment horizontal="right" vertical="top"/>
    </xf>
    <xf numFmtId="0" fontId="22" fillId="0" borderId="0" xfId="0" applyFont="1" applyBorder="1" applyAlignment="1">
      <alignment horizontal="justify" vertical="top"/>
    </xf>
    <xf numFmtId="0" fontId="22" fillId="0" borderId="0" xfId="0" applyFont="1" applyBorder="1" applyAlignment="1">
      <alignment horizontal="right"/>
    </xf>
    <xf numFmtId="4" fontId="22" fillId="0" borderId="0" xfId="0" applyNumberFormat="1" applyFont="1" applyBorder="1"/>
    <xf numFmtId="0" fontId="8" fillId="0" borderId="0" xfId="0" applyFont="1"/>
    <xf numFmtId="0" fontId="8" fillId="0" borderId="0" xfId="0" applyFont="1" applyBorder="1" applyAlignment="1">
      <alignment wrapText="1"/>
    </xf>
    <xf numFmtId="164" fontId="8" fillId="0" borderId="0" xfId="1" applyFont="1" applyFill="1" applyBorder="1" applyAlignment="1">
      <alignment horizontal="left" vertical="top"/>
    </xf>
    <xf numFmtId="164" fontId="8" fillId="0" borderId="0" xfId="1" applyFont="1" applyFill="1" applyBorder="1"/>
    <xf numFmtId="4" fontId="8" fillId="0" borderId="0" xfId="1" applyNumberFormat="1" applyFont="1" applyFill="1" applyBorder="1" applyAlignment="1">
      <alignment horizontal="center" vertical="center"/>
    </xf>
    <xf numFmtId="49" fontId="5" fillId="0" borderId="1" xfId="1" applyNumberFormat="1" applyFont="1" applyFill="1" applyBorder="1" applyAlignment="1">
      <alignment horizontal="right"/>
    </xf>
    <xf numFmtId="166" fontId="5" fillId="0" borderId="1" xfId="1" applyNumberFormat="1" applyFont="1" applyFill="1" applyBorder="1" applyAlignment="1" applyProtection="1">
      <alignment horizontal="left"/>
    </xf>
    <xf numFmtId="166" fontId="5" fillId="0" borderId="1" xfId="1" applyNumberFormat="1" applyFont="1" applyFill="1" applyBorder="1" applyAlignment="1" applyProtection="1">
      <alignment horizontal="left" vertical="top"/>
    </xf>
    <xf numFmtId="164" fontId="5" fillId="0" borderId="1" xfId="1" applyFont="1" applyFill="1" applyBorder="1" applyAlignment="1">
      <alignment horizontal="left"/>
    </xf>
    <xf numFmtId="167" fontId="8" fillId="0" borderId="1" xfId="1" applyNumberFormat="1" applyFont="1" applyFill="1" applyBorder="1" applyProtection="1"/>
    <xf numFmtId="4" fontId="8" fillId="0" borderId="1" xfId="1" applyNumberFormat="1" applyFont="1" applyFill="1" applyBorder="1"/>
    <xf numFmtId="4" fontId="8" fillId="0" borderId="1" xfId="1" applyNumberFormat="1" applyFont="1" applyFill="1" applyBorder="1" applyProtection="1"/>
    <xf numFmtId="164" fontId="5" fillId="0" borderId="1" xfId="1" applyFont="1" applyFill="1" applyBorder="1" applyAlignment="1">
      <alignment horizontal="left" wrapText="1"/>
    </xf>
    <xf numFmtId="4" fontId="16" fillId="0" borderId="1" xfId="1" applyNumberFormat="1" applyFont="1" applyFill="1" applyBorder="1" applyAlignment="1" applyProtection="1">
      <protection locked="0"/>
    </xf>
    <xf numFmtId="4" fontId="8" fillId="2" borderId="0" xfId="1" applyNumberFormat="1" applyFont="1" applyFill="1" applyAlignment="1">
      <alignment horizontal="center" vertical="center"/>
    </xf>
    <xf numFmtId="2" fontId="16" fillId="0" borderId="0" xfId="1" applyNumberFormat="1" applyFont="1" applyBorder="1" applyAlignment="1">
      <alignment horizontal="center" vertical="center" textRotation="90"/>
    </xf>
    <xf numFmtId="2" fontId="24" fillId="0" borderId="0" xfId="1" applyNumberFormat="1" applyFont="1" applyBorder="1" applyAlignment="1">
      <alignment horizontal="center" vertical="center"/>
    </xf>
    <xf numFmtId="2" fontId="25" fillId="0" borderId="0" xfId="1" applyNumberFormat="1" applyFont="1" applyBorder="1" applyAlignment="1">
      <alignment horizontal="center" vertical="center"/>
    </xf>
    <xf numFmtId="49" fontId="8" fillId="0" borderId="2" xfId="1" applyNumberFormat="1" applyFont="1" applyFill="1" applyBorder="1" applyAlignment="1">
      <alignment horizontal="right"/>
    </xf>
    <xf numFmtId="49" fontId="8" fillId="0" borderId="2" xfId="1" applyNumberFormat="1" applyFont="1" applyFill="1" applyBorder="1" applyAlignment="1">
      <alignment horizontal="right" vertical="top"/>
    </xf>
    <xf numFmtId="164" fontId="8" fillId="0" borderId="2" xfId="1" applyFont="1" applyBorder="1" applyAlignment="1">
      <alignment horizontal="left" vertical="top"/>
    </xf>
    <xf numFmtId="164" fontId="8" fillId="0" borderId="2" xfId="1" applyFont="1" applyBorder="1"/>
    <xf numFmtId="167" fontId="8" fillId="0" borderId="2" xfId="1" applyNumberFormat="1" applyFont="1" applyBorder="1"/>
    <xf numFmtId="4" fontId="8" fillId="0" borderId="2" xfId="1" applyNumberFormat="1" applyFont="1" applyBorder="1"/>
    <xf numFmtId="164" fontId="8" fillId="0" borderId="2" xfId="1" applyFont="1" applyFill="1" applyBorder="1"/>
    <xf numFmtId="49" fontId="5" fillId="0" borderId="1" xfId="0" applyNumberFormat="1" applyFont="1" applyFill="1" applyBorder="1" applyAlignment="1">
      <alignment horizontal="right"/>
    </xf>
    <xf numFmtId="166" fontId="5" fillId="0" borderId="1" xfId="0" applyNumberFormat="1" applyFont="1" applyFill="1" applyBorder="1" applyAlignment="1" applyProtection="1">
      <alignment horizontal="left"/>
    </xf>
    <xf numFmtId="166" fontId="5" fillId="0" borderId="1" xfId="0" applyNumberFormat="1" applyFont="1" applyFill="1" applyBorder="1" applyAlignment="1" applyProtection="1">
      <alignment horizontal="left" vertical="top"/>
    </xf>
    <xf numFmtId="0" fontId="5" fillId="0" borderId="1" xfId="0" applyFont="1" applyFill="1" applyBorder="1" applyAlignment="1">
      <alignment horizontal="left"/>
    </xf>
    <xf numFmtId="167" fontId="8" fillId="0" borderId="1" xfId="0" applyNumberFormat="1" applyFont="1" applyFill="1" applyBorder="1" applyProtection="1"/>
    <xf numFmtId="4" fontId="8" fillId="0" borderId="1" xfId="0" applyNumberFormat="1" applyFont="1" applyFill="1" applyBorder="1"/>
    <xf numFmtId="0" fontId="8" fillId="0" borderId="1" xfId="0" applyFont="1" applyFill="1" applyBorder="1"/>
    <xf numFmtId="4" fontId="8" fillId="0" borderId="0" xfId="1" applyNumberFormat="1" applyFont="1" applyAlignment="1">
      <alignment horizontal="center" vertical="center"/>
    </xf>
    <xf numFmtId="0" fontId="5" fillId="0" borderId="1" xfId="0" applyFont="1" applyFill="1" applyBorder="1" applyAlignment="1">
      <alignment horizontal="left" wrapText="1"/>
    </xf>
    <xf numFmtId="4" fontId="16" fillId="0" borderId="1" xfId="0" applyNumberFormat="1" applyFont="1" applyFill="1" applyBorder="1" applyAlignment="1" applyProtection="1">
      <protection locked="0"/>
    </xf>
    <xf numFmtId="49" fontId="8" fillId="0" borderId="2" xfId="0" applyNumberFormat="1" applyFont="1" applyFill="1" applyBorder="1" applyAlignment="1">
      <alignment horizontal="right"/>
    </xf>
    <xf numFmtId="49" fontId="8" fillId="0" borderId="2" xfId="0" applyNumberFormat="1" applyFont="1" applyFill="1" applyBorder="1" applyAlignment="1">
      <alignment horizontal="right" vertical="top"/>
    </xf>
    <xf numFmtId="166" fontId="8" fillId="0" borderId="2" xfId="0" applyNumberFormat="1" applyFont="1" applyBorder="1" applyAlignment="1" applyProtection="1">
      <alignment horizontal="left" vertical="top"/>
    </xf>
    <xf numFmtId="0" fontId="8" fillId="0" borderId="2" xfId="0" applyFont="1" applyBorder="1"/>
    <xf numFmtId="167" fontId="8" fillId="0" borderId="2" xfId="0" applyNumberFormat="1" applyFont="1" applyBorder="1" applyProtection="1"/>
    <xf numFmtId="4" fontId="8" fillId="0" borderId="2" xfId="0" applyNumberFormat="1" applyFont="1" applyBorder="1"/>
    <xf numFmtId="0" fontId="8" fillId="0" borderId="2" xfId="0" applyFont="1" applyFill="1" applyBorder="1"/>
    <xf numFmtId="166" fontId="8" fillId="0" borderId="0" xfId="0" applyNumberFormat="1" applyFont="1" applyBorder="1" applyAlignment="1" applyProtection="1">
      <alignment horizontal="left" vertical="top"/>
    </xf>
    <xf numFmtId="167" fontId="8" fillId="0" borderId="0" xfId="0" applyNumberFormat="1" applyFont="1" applyBorder="1" applyProtection="1"/>
    <xf numFmtId="167" fontId="18" fillId="0" borderId="1" xfId="0" applyNumberFormat="1" applyFont="1" applyFill="1" applyBorder="1" applyProtection="1"/>
    <xf numFmtId="49" fontId="5" fillId="0" borderId="1" xfId="0" applyNumberFormat="1" applyFont="1" applyFill="1" applyBorder="1" applyAlignment="1">
      <alignment horizontal="right" vertical="top"/>
    </xf>
    <xf numFmtId="164" fontId="14" fillId="0" borderId="3" xfId="1" applyFont="1" applyBorder="1"/>
    <xf numFmtId="164" fontId="14" fillId="0" borderId="3" xfId="1" applyFont="1" applyFill="1" applyBorder="1"/>
    <xf numFmtId="49" fontId="5" fillId="0" borderId="0" xfId="0" applyNumberFormat="1" applyFont="1" applyFill="1" applyBorder="1" applyAlignment="1">
      <alignment horizontal="right"/>
    </xf>
    <xf numFmtId="167" fontId="8" fillId="0" borderId="0" xfId="0" applyNumberFormat="1" applyFont="1" applyBorder="1" applyAlignment="1" applyProtection="1">
      <alignment wrapText="1"/>
      <protection locked="0"/>
    </xf>
    <xf numFmtId="4" fontId="18" fillId="0" borderId="0" xfId="0" applyNumberFormat="1" applyFont="1" applyFill="1" applyBorder="1" applyAlignment="1">
      <alignment horizontal="center" vertical="center" wrapText="1"/>
    </xf>
    <xf numFmtId="167" fontId="8" fillId="0" borderId="0" xfId="0" applyNumberFormat="1" applyFont="1" applyFill="1" applyBorder="1" applyAlignment="1" applyProtection="1">
      <alignment wrapText="1"/>
      <protection locked="0"/>
    </xf>
    <xf numFmtId="0" fontId="8" fillId="0" borderId="0" xfId="0" applyFont="1" applyFill="1"/>
    <xf numFmtId="49" fontId="30" fillId="0" borderId="0" xfId="0" applyNumberFormat="1" applyFont="1" applyFill="1" applyBorder="1" applyAlignment="1">
      <alignment horizontal="right"/>
    </xf>
    <xf numFmtId="49" fontId="30" fillId="0" borderId="0" xfId="0" applyNumberFormat="1" applyFont="1" applyFill="1" applyBorder="1" applyAlignment="1">
      <alignment horizontal="right" vertical="top"/>
    </xf>
    <xf numFmtId="0" fontId="30" fillId="0" borderId="0" xfId="0" applyFont="1" applyFill="1" applyBorder="1" applyAlignment="1">
      <alignment horizontal="left" vertical="top"/>
    </xf>
    <xf numFmtId="0" fontId="30" fillId="0" borderId="0" xfId="0" applyFont="1" applyFill="1" applyBorder="1"/>
    <xf numFmtId="4" fontId="30" fillId="0" borderId="0" xfId="0" applyNumberFormat="1" applyFont="1" applyBorder="1"/>
    <xf numFmtId="0" fontId="31" fillId="0" borderId="0" xfId="0" applyFont="1" applyAlignment="1"/>
    <xf numFmtId="4" fontId="17" fillId="0" borderId="1" xfId="0" applyNumberFormat="1" applyFont="1" applyFill="1" applyBorder="1" applyProtection="1">
      <protection locked="0"/>
    </xf>
    <xf numFmtId="167" fontId="12" fillId="0" borderId="2" xfId="0" applyNumberFormat="1" applyFont="1" applyBorder="1" applyProtection="1">
      <protection locked="0"/>
    </xf>
    <xf numFmtId="0" fontId="12" fillId="0" borderId="2" xfId="0" applyFont="1" applyFill="1" applyBorder="1" applyProtection="1">
      <protection locked="0"/>
    </xf>
    <xf numFmtId="4" fontId="8" fillId="0" borderId="0" xfId="0" applyNumberFormat="1" applyFont="1" applyBorder="1" applyAlignment="1">
      <alignment horizontal="justify" vertical="top" wrapText="1"/>
    </xf>
    <xf numFmtId="4" fontId="8" fillId="0" borderId="0" xfId="0" applyNumberFormat="1" applyFont="1" applyFill="1" applyBorder="1" applyAlignment="1" applyProtection="1">
      <alignment wrapText="1"/>
      <protection locked="0"/>
    </xf>
    <xf numFmtId="0" fontId="8" fillId="0" borderId="0" xfId="0" applyFont="1" applyFill="1" applyBorder="1" applyAlignment="1">
      <alignment horizontal="justify" vertical="center" wrapText="1"/>
    </xf>
    <xf numFmtId="0" fontId="8" fillId="0" borderId="0" xfId="0" applyFont="1" applyFill="1" applyBorder="1" applyAlignment="1">
      <alignment horizontal="justify" vertical="center"/>
    </xf>
    <xf numFmtId="1" fontId="23" fillId="0" borderId="0" xfId="0" applyNumberFormat="1" applyFont="1" applyFill="1" applyBorder="1" applyAlignment="1" applyProtection="1">
      <alignment horizontal="right" vertical="top"/>
    </xf>
    <xf numFmtId="0" fontId="22" fillId="0" borderId="0" xfId="0" applyFont="1" applyFill="1" applyBorder="1" applyAlignment="1">
      <alignment horizontal="justify" vertical="top"/>
    </xf>
    <xf numFmtId="0" fontId="22" fillId="0" borderId="0" xfId="0" applyFont="1" applyFill="1" applyBorder="1" applyAlignment="1">
      <alignment horizontal="right"/>
    </xf>
    <xf numFmtId="3" fontId="22" fillId="0" borderId="0" xfId="0" applyNumberFormat="1" applyFont="1" applyFill="1" applyBorder="1"/>
    <xf numFmtId="4" fontId="32" fillId="0" borderId="0" xfId="0" applyNumberFormat="1" applyFont="1" applyFill="1" applyBorder="1"/>
    <xf numFmtId="4" fontId="8" fillId="0" borderId="0" xfId="0" applyNumberFormat="1" applyFont="1" applyBorder="1" applyAlignment="1" applyProtection="1">
      <alignment wrapText="1"/>
      <protection locked="0"/>
    </xf>
    <xf numFmtId="4" fontId="22" fillId="0" borderId="0" xfId="0" applyNumberFormat="1" applyFont="1" applyBorder="1" applyAlignment="1" applyProtection="1">
      <alignment wrapText="1"/>
      <protection locked="0"/>
    </xf>
    <xf numFmtId="4" fontId="8" fillId="0" borderId="0" xfId="2" applyNumberFormat="1" applyFont="1" applyBorder="1" applyAlignment="1" applyProtection="1">
      <alignment horizontal="right"/>
      <protection locked="0"/>
    </xf>
    <xf numFmtId="4" fontId="8" fillId="0" borderId="0" xfId="2" applyNumberFormat="1" applyFont="1" applyBorder="1" applyAlignment="1" applyProtection="1">
      <alignment horizontal="right" wrapText="1"/>
      <protection locked="0"/>
    </xf>
    <xf numFmtId="0" fontId="8" fillId="0" borderId="0" xfId="0" applyNumberFormat="1" applyFont="1" applyBorder="1" applyAlignment="1">
      <alignment horizontal="justify" vertical="top" wrapText="1"/>
    </xf>
    <xf numFmtId="4" fontId="12" fillId="0" borderId="1" xfId="0" applyNumberFormat="1" applyFont="1" applyFill="1" applyBorder="1" applyProtection="1"/>
    <xf numFmtId="0" fontId="8" fillId="0" borderId="0" xfId="0" applyFont="1" applyFill="1" applyBorder="1" applyAlignment="1">
      <alignment horizontal="left" vertical="top" wrapText="1"/>
    </xf>
    <xf numFmtId="49" fontId="5" fillId="0" borderId="8" xfId="0" applyNumberFormat="1" applyFont="1" applyFill="1" applyBorder="1" applyAlignment="1">
      <alignment horizontal="right"/>
    </xf>
    <xf numFmtId="49" fontId="3" fillId="0" borderId="4" xfId="0" applyNumberFormat="1" applyFont="1" applyBorder="1" applyAlignment="1">
      <alignment horizontal="justify" vertical="center" wrapText="1"/>
    </xf>
    <xf numFmtId="49" fontId="3" fillId="0" borderId="4" xfId="0" applyNumberFormat="1" applyFont="1" applyFill="1" applyBorder="1" applyAlignment="1">
      <alignment horizontal="justify" vertical="center" wrapText="1"/>
    </xf>
    <xf numFmtId="4" fontId="3" fillId="0" borderId="4" xfId="0" applyNumberFormat="1" applyFont="1" applyBorder="1" applyAlignment="1">
      <alignment horizontal="justify" vertical="center" wrapText="1"/>
    </xf>
    <xf numFmtId="49" fontId="8" fillId="0" borderId="0" xfId="0" applyNumberFormat="1" applyFont="1" applyBorder="1" applyAlignment="1">
      <alignment horizontal="justify" vertical="center" wrapText="1"/>
    </xf>
    <xf numFmtId="49" fontId="8" fillId="0" borderId="0" xfId="0" applyNumberFormat="1" applyFont="1" applyFill="1" applyBorder="1" applyAlignment="1">
      <alignment horizontal="justify" vertical="center" wrapText="1"/>
    </xf>
    <xf numFmtId="4" fontId="8" fillId="0" borderId="0" xfId="0" applyNumberFormat="1" applyFont="1" applyBorder="1" applyAlignment="1">
      <alignment horizontal="justify" vertical="center" wrapText="1"/>
    </xf>
    <xf numFmtId="4" fontId="12" fillId="0" borderId="2" xfId="0" applyNumberFormat="1" applyFont="1" applyBorder="1" applyProtection="1">
      <protection locked="0"/>
    </xf>
    <xf numFmtId="0" fontId="8" fillId="0" borderId="0" xfId="0" applyNumberFormat="1" applyFont="1" applyBorder="1" applyAlignment="1">
      <alignment horizontal="justify" vertical="top"/>
    </xf>
    <xf numFmtId="0" fontId="5" fillId="0" borderId="1" xfId="0" applyNumberFormat="1" applyFont="1" applyFill="1" applyBorder="1" applyAlignment="1">
      <alignment horizontal="justify" vertical="top"/>
    </xf>
    <xf numFmtId="4" fontId="8" fillId="0" borderId="1" xfId="0" applyNumberFormat="1" applyFont="1" applyFill="1" applyBorder="1" applyProtection="1"/>
    <xf numFmtId="0" fontId="8" fillId="0" borderId="0" xfId="0" applyNumberFormat="1" applyFont="1" applyFill="1" applyBorder="1" applyAlignment="1">
      <alignment horizontal="justify" vertical="top"/>
    </xf>
    <xf numFmtId="49" fontId="5" fillId="0" borderId="8" xfId="0" applyNumberFormat="1" applyFont="1" applyFill="1" applyBorder="1" applyAlignment="1">
      <alignment horizontal="left"/>
    </xf>
    <xf numFmtId="1" fontId="5" fillId="0" borderId="8" xfId="0" applyNumberFormat="1" applyFont="1" applyBorder="1" applyAlignment="1" applyProtection="1">
      <alignment horizontal="left" vertical="top"/>
    </xf>
    <xf numFmtId="0" fontId="5" fillId="0" borderId="8" xfId="0" applyNumberFormat="1" applyFont="1" applyBorder="1" applyAlignment="1">
      <alignment horizontal="left"/>
    </xf>
    <xf numFmtId="4" fontId="12" fillId="0" borderId="0" xfId="0" applyNumberFormat="1" applyFont="1" applyBorder="1" applyProtection="1">
      <protection locked="0"/>
    </xf>
    <xf numFmtId="0" fontId="12" fillId="0" borderId="0" xfId="0" applyFont="1" applyFill="1" applyBorder="1" applyProtection="1">
      <protection locked="0"/>
    </xf>
    <xf numFmtId="4" fontId="8" fillId="0" borderId="0" xfId="0" applyNumberFormat="1" applyFont="1" applyBorder="1" applyAlignment="1"/>
    <xf numFmtId="49" fontId="20" fillId="0" borderId="0" xfId="0" applyNumberFormat="1" applyFont="1" applyFill="1" applyBorder="1" applyAlignment="1">
      <alignment horizontal="right" vertical="top"/>
    </xf>
    <xf numFmtId="166" fontId="20" fillId="0" borderId="0" xfId="0" applyNumberFormat="1" applyFont="1" applyFill="1" applyBorder="1" applyAlignment="1" applyProtection="1">
      <alignment horizontal="left" vertical="top"/>
    </xf>
    <xf numFmtId="0" fontId="20" fillId="0" borderId="0" xfId="0" applyFont="1" applyFill="1" applyBorder="1" applyAlignment="1">
      <alignment horizontal="left" wrapText="1"/>
    </xf>
    <xf numFmtId="167" fontId="12" fillId="0" borderId="0" xfId="0" applyNumberFormat="1" applyFont="1" applyFill="1" applyBorder="1" applyProtection="1"/>
    <xf numFmtId="4" fontId="12" fillId="0" borderId="0" xfId="0" applyNumberFormat="1" applyFont="1" applyFill="1" applyBorder="1"/>
    <xf numFmtId="167" fontId="8" fillId="0" borderId="0" xfId="0" applyNumberFormat="1" applyFont="1" applyBorder="1" applyAlignment="1">
      <alignment wrapText="1"/>
    </xf>
    <xf numFmtId="4" fontId="8" fillId="0" borderId="0" xfId="2" applyNumberFormat="1" applyFont="1" applyBorder="1" applyAlignment="1" applyProtection="1">
      <alignment wrapText="1"/>
      <protection locked="0"/>
    </xf>
    <xf numFmtId="0" fontId="12" fillId="0" borderId="0" xfId="0" applyFont="1" applyFill="1" applyBorder="1" applyAlignment="1">
      <alignment horizontal="left" vertical="top"/>
    </xf>
    <xf numFmtId="164" fontId="8" fillId="0" borderId="0" xfId="2" quotePrefix="1" applyFont="1" applyFill="1" applyBorder="1" applyAlignment="1" applyProtection="1">
      <alignment horizontal="justify" vertical="top" wrapText="1"/>
    </xf>
    <xf numFmtId="4" fontId="8" fillId="0" borderId="0" xfId="2" applyNumberFormat="1" applyFont="1" applyFill="1" applyBorder="1" applyAlignment="1" applyProtection="1">
      <alignment wrapText="1"/>
      <protection locked="0"/>
    </xf>
    <xf numFmtId="164" fontId="8" fillId="0" borderId="0" xfId="2" applyFont="1" applyBorder="1" applyAlignment="1" applyProtection="1">
      <alignment horizontal="right"/>
    </xf>
    <xf numFmtId="4" fontId="8" fillId="0" borderId="0" xfId="2" applyNumberFormat="1" applyFont="1" applyBorder="1" applyProtection="1"/>
    <xf numFmtId="1" fontId="8" fillId="0" borderId="0" xfId="0" applyNumberFormat="1" applyFont="1" applyBorder="1" applyAlignment="1" applyProtection="1">
      <alignment horizontal="left" vertical="top"/>
    </xf>
    <xf numFmtId="49" fontId="34" fillId="0" borderId="0" xfId="0" applyNumberFormat="1" applyFont="1" applyFill="1" applyBorder="1" applyAlignment="1">
      <alignment horizontal="right"/>
    </xf>
    <xf numFmtId="49" fontId="34" fillId="0" borderId="0" xfId="0" applyNumberFormat="1" applyFont="1" applyFill="1" applyBorder="1" applyAlignment="1">
      <alignment horizontal="right" vertical="top"/>
    </xf>
    <xf numFmtId="1" fontId="34" fillId="0" borderId="0" xfId="0" applyNumberFormat="1" applyFont="1" applyBorder="1" applyAlignment="1" applyProtection="1">
      <alignment horizontal="left" vertical="top"/>
    </xf>
    <xf numFmtId="0" fontId="14" fillId="0" borderId="0" xfId="0" applyFont="1" applyBorder="1" applyAlignment="1">
      <alignment horizontal="justify" vertical="top"/>
    </xf>
    <xf numFmtId="0" fontId="14" fillId="0" borderId="0" xfId="0" applyFont="1" applyBorder="1" applyAlignment="1">
      <alignment horizontal="right"/>
    </xf>
    <xf numFmtId="4" fontId="14" fillId="0" borderId="0" xfId="0" applyNumberFormat="1" applyFont="1" applyBorder="1"/>
    <xf numFmtId="167" fontId="14" fillId="0" borderId="0" xfId="0" applyNumberFormat="1" applyFont="1" applyBorder="1" applyProtection="1">
      <protection locked="0"/>
    </xf>
    <xf numFmtId="4" fontId="14" fillId="0" borderId="0" xfId="0" applyNumberFormat="1" applyFont="1" applyFill="1" applyBorder="1" applyProtection="1">
      <protection locked="0"/>
    </xf>
    <xf numFmtId="0" fontId="8" fillId="0" borderId="0" xfId="0" applyFont="1" applyFill="1" applyBorder="1" applyAlignment="1">
      <alignment horizontal="left" vertical="top"/>
    </xf>
    <xf numFmtId="167" fontId="8" fillId="0" borderId="2" xfId="0" applyNumberFormat="1" applyFont="1" applyBorder="1" applyProtection="1">
      <protection locked="0"/>
    </xf>
    <xf numFmtId="0" fontId="8" fillId="0" borderId="2" xfId="0" applyFont="1" applyFill="1" applyBorder="1" applyProtection="1">
      <protection locked="0"/>
    </xf>
    <xf numFmtId="166" fontId="5" fillId="0" borderId="0" xfId="0" applyNumberFormat="1" applyFont="1" applyFill="1" applyBorder="1" applyAlignment="1" applyProtection="1">
      <alignment horizontal="left"/>
    </xf>
    <xf numFmtId="166" fontId="5" fillId="0" borderId="0" xfId="0" applyNumberFormat="1" applyFont="1" applyFill="1" applyBorder="1" applyAlignment="1" applyProtection="1">
      <alignment horizontal="left" vertical="top"/>
    </xf>
    <xf numFmtId="0" fontId="5" fillId="0" borderId="0" xfId="0" applyFont="1" applyFill="1" applyBorder="1" applyAlignment="1">
      <alignment horizontal="left"/>
    </xf>
    <xf numFmtId="167" fontId="8" fillId="0" borderId="0" xfId="0" applyNumberFormat="1" applyFont="1" applyFill="1" applyBorder="1" applyProtection="1"/>
    <xf numFmtId="4" fontId="8" fillId="0" borderId="0" xfId="0" applyNumberFormat="1" applyFont="1" applyBorder="1" applyAlignment="1">
      <alignment horizontal="left" vertical="top" wrapText="1"/>
    </xf>
    <xf numFmtId="4" fontId="8" fillId="0" borderId="0" xfId="0" applyNumberFormat="1" applyFont="1" applyBorder="1" applyAlignment="1">
      <alignment vertical="center" wrapText="1"/>
    </xf>
    <xf numFmtId="4" fontId="8" fillId="0" borderId="9" xfId="0" applyNumberFormat="1" applyFont="1" applyBorder="1" applyAlignment="1" applyProtection="1">
      <alignment horizontal="left" vertical="top" wrapText="1"/>
    </xf>
    <xf numFmtId="4" fontId="8" fillId="0" borderId="9" xfId="0" applyNumberFormat="1" applyFont="1" applyBorder="1" applyAlignment="1">
      <alignment horizontal="right" vertical="top"/>
    </xf>
    <xf numFmtId="4" fontId="8" fillId="0" borderId="9" xfId="0" applyNumberFormat="1" applyFont="1" applyBorder="1" applyAlignment="1">
      <alignment vertical="top"/>
    </xf>
    <xf numFmtId="4" fontId="8" fillId="0" borderId="0" xfId="1" applyNumberFormat="1" applyFont="1" applyFill="1" applyAlignment="1">
      <alignment horizontal="center" vertical="center"/>
    </xf>
    <xf numFmtId="164" fontId="8" fillId="0" borderId="0" xfId="1" applyFont="1" applyFill="1"/>
    <xf numFmtId="1" fontId="16" fillId="0" borderId="0" xfId="1" applyNumberFormat="1" applyFont="1" applyFill="1" applyBorder="1" applyAlignment="1" applyProtection="1">
      <alignment horizontal="left" vertical="top"/>
    </xf>
    <xf numFmtId="164" fontId="8" fillId="0" borderId="0" xfId="1" applyFont="1" applyFill="1" applyBorder="1" applyAlignment="1">
      <alignment horizontal="justify" vertical="top"/>
    </xf>
    <xf numFmtId="164" fontId="8" fillId="0" borderId="0" xfId="1" applyFont="1" applyFill="1" applyBorder="1" applyAlignment="1">
      <alignment horizontal="right"/>
    </xf>
    <xf numFmtId="1" fontId="16" fillId="0" borderId="0" xfId="1" applyNumberFormat="1" applyFont="1" applyFill="1" applyBorder="1" applyAlignment="1" applyProtection="1">
      <alignment horizontal="right" vertical="top"/>
    </xf>
    <xf numFmtId="167" fontId="8" fillId="0" borderId="0" xfId="1" applyNumberFormat="1" applyFont="1" applyFill="1" applyBorder="1"/>
    <xf numFmtId="164" fontId="8" fillId="0" borderId="0" xfId="1" applyFont="1" applyFill="1" applyBorder="1" applyAlignment="1">
      <alignment wrapText="1"/>
    </xf>
    <xf numFmtId="0" fontId="31" fillId="0" borderId="0" xfId="0" applyFont="1" applyAlignment="1">
      <alignment wrapText="1"/>
    </xf>
    <xf numFmtId="0" fontId="8" fillId="0" borderId="0" xfId="0" applyFont="1" applyBorder="1" applyAlignment="1">
      <alignment horizontal="left" vertical="top" wrapText="1"/>
    </xf>
    <xf numFmtId="4" fontId="22" fillId="2" borderId="0" xfId="1" applyNumberFormat="1" applyFont="1" applyFill="1" applyBorder="1" applyAlignment="1">
      <alignment horizontal="center" vertical="center"/>
    </xf>
    <xf numFmtId="2" fontId="22" fillId="0" borderId="0" xfId="1" applyNumberFormat="1" applyFont="1" applyBorder="1" applyAlignment="1">
      <alignment horizontal="center" vertical="center"/>
    </xf>
    <xf numFmtId="164" fontId="22" fillId="0" borderId="0" xfId="1" applyFont="1" applyBorder="1"/>
    <xf numFmtId="164" fontId="22" fillId="0" borderId="0" xfId="1" applyFont="1"/>
    <xf numFmtId="2" fontId="22" fillId="0" borderId="0" xfId="1" applyNumberFormat="1" applyFont="1" applyBorder="1" applyAlignment="1">
      <alignment horizontal="center" vertical="center" textRotation="90"/>
    </xf>
    <xf numFmtId="2" fontId="22" fillId="0" borderId="0" xfId="1" applyNumberFormat="1" applyFont="1" applyBorder="1" applyAlignment="1">
      <alignment horizontal="center" vertical="center" wrapText="1"/>
    </xf>
    <xf numFmtId="164" fontId="22" fillId="0" borderId="0" xfId="1" applyFont="1" applyBorder="1" applyAlignment="1">
      <alignment wrapText="1"/>
    </xf>
    <xf numFmtId="4" fontId="8" fillId="2" borderId="0" xfId="1" applyNumberFormat="1" applyFont="1" applyFill="1" applyBorder="1" applyAlignment="1">
      <alignment horizontal="center" vertical="center"/>
    </xf>
    <xf numFmtId="4" fontId="35" fillId="2" borderId="0" xfId="1" applyNumberFormat="1" applyFont="1" applyFill="1" applyBorder="1" applyAlignment="1">
      <alignment horizontal="center" vertical="center"/>
    </xf>
    <xf numFmtId="2" fontId="35" fillId="0" borderId="0" xfId="1" applyNumberFormat="1" applyFont="1" applyBorder="1" applyAlignment="1">
      <alignment horizontal="center" vertical="center"/>
    </xf>
    <xf numFmtId="164" fontId="35" fillId="0" borderId="0" xfId="1" applyFont="1" applyBorder="1"/>
    <xf numFmtId="164" fontId="35" fillId="0" borderId="0" xfId="1" applyFont="1"/>
    <xf numFmtId="49" fontId="23" fillId="0" borderId="0" xfId="1" applyNumberFormat="1" applyFont="1" applyFill="1" applyBorder="1" applyAlignment="1">
      <alignment horizontal="right"/>
    </xf>
    <xf numFmtId="49" fontId="23" fillId="0" borderId="0" xfId="1" applyNumberFormat="1" applyFont="1" applyFill="1" applyBorder="1" applyAlignment="1">
      <alignment horizontal="right" vertical="top"/>
    </xf>
    <xf numFmtId="167" fontId="22" fillId="0" borderId="0" xfId="1" applyNumberFormat="1" applyFont="1" applyBorder="1"/>
    <xf numFmtId="4" fontId="16" fillId="0" borderId="0" xfId="1" applyNumberFormat="1" applyFont="1" applyBorder="1"/>
    <xf numFmtId="167" fontId="26" fillId="0" borderId="1" xfId="1" applyNumberFormat="1" applyFont="1" applyFill="1" applyBorder="1" applyProtection="1"/>
    <xf numFmtId="4" fontId="26" fillId="0" borderId="1" xfId="1" applyNumberFormat="1" applyFont="1" applyFill="1" applyBorder="1"/>
    <xf numFmtId="164" fontId="26" fillId="2" borderId="0" xfId="1" applyFont="1" applyFill="1" applyBorder="1"/>
    <xf numFmtId="4" fontId="26" fillId="0" borderId="0" xfId="1" applyNumberFormat="1" applyFont="1" applyBorder="1" applyAlignment="1">
      <alignment horizontal="center" vertical="center"/>
    </xf>
    <xf numFmtId="164" fontId="26" fillId="0" borderId="0" xfId="1" applyFont="1" applyBorder="1"/>
    <xf numFmtId="164" fontId="23" fillId="0" borderId="0" xfId="1" applyFont="1" applyBorder="1" applyAlignment="1">
      <alignment horizontal="left" vertical="top"/>
    </xf>
    <xf numFmtId="4" fontId="23" fillId="0" borderId="0" xfId="1" applyNumberFormat="1" applyFont="1" applyBorder="1"/>
    <xf numFmtId="167" fontId="22" fillId="0" borderId="0" xfId="1" applyNumberFormat="1" applyFont="1" applyBorder="1" applyProtection="1">
      <protection locked="0"/>
    </xf>
    <xf numFmtId="164" fontId="8" fillId="0" borderId="0" xfId="1" applyFont="1" applyAlignment="1">
      <alignment vertical="center" wrapText="1"/>
    </xf>
    <xf numFmtId="164" fontId="8" fillId="0" borderId="0" xfId="1" applyFont="1" applyBorder="1" applyAlignment="1">
      <alignment horizontal="right" vertical="top"/>
    </xf>
    <xf numFmtId="49" fontId="16" fillId="0" borderId="10" xfId="1" applyNumberFormat="1" applyFont="1" applyFill="1" applyBorder="1" applyAlignment="1">
      <alignment horizontal="right"/>
    </xf>
    <xf numFmtId="49" fontId="16" fillId="0" borderId="10" xfId="1" applyNumberFormat="1" applyFont="1" applyFill="1" applyBorder="1" applyAlignment="1">
      <alignment horizontal="right" vertical="top"/>
    </xf>
    <xf numFmtId="1" fontId="16" fillId="0" borderId="10" xfId="1" applyNumberFormat="1" applyFont="1" applyBorder="1" applyAlignment="1" applyProtection="1">
      <alignment horizontal="left" vertical="top"/>
    </xf>
    <xf numFmtId="164" fontId="8" fillId="0" borderId="10" xfId="1" applyFont="1" applyBorder="1" applyAlignment="1">
      <alignment horizontal="justify" vertical="top"/>
    </xf>
    <xf numFmtId="164" fontId="8" fillId="0" borderId="10" xfId="1" applyFont="1" applyBorder="1" applyAlignment="1">
      <alignment horizontal="right"/>
    </xf>
    <xf numFmtId="4" fontId="16" fillId="0" borderId="10" xfId="1" applyNumberFormat="1" applyFont="1" applyBorder="1"/>
    <xf numFmtId="167" fontId="8" fillId="0" borderId="10" xfId="1" applyNumberFormat="1" applyFont="1" applyBorder="1" applyProtection="1">
      <protection locked="0"/>
    </xf>
    <xf numFmtId="4" fontId="8" fillId="0" borderId="10" xfId="1" applyNumberFormat="1" applyFont="1" applyFill="1" applyBorder="1" applyProtection="1">
      <protection locked="0"/>
    </xf>
    <xf numFmtId="164" fontId="16" fillId="0" borderId="0" xfId="1" applyFont="1" applyBorder="1" applyAlignment="1">
      <alignment horizontal="center" vertical="center" wrapText="1"/>
    </xf>
    <xf numFmtId="49" fontId="16" fillId="0" borderId="11" xfId="1" applyNumberFormat="1" applyFont="1" applyFill="1" applyBorder="1" applyAlignment="1">
      <alignment horizontal="right"/>
    </xf>
    <xf numFmtId="49" fontId="16" fillId="0" borderId="11" xfId="1" applyNumberFormat="1" applyFont="1" applyFill="1" applyBorder="1" applyAlignment="1">
      <alignment horizontal="right" vertical="top"/>
    </xf>
    <xf numFmtId="1" fontId="16" fillId="0" borderId="11" xfId="1" applyNumberFormat="1" applyFont="1" applyBorder="1" applyAlignment="1" applyProtection="1">
      <alignment horizontal="right" vertical="top"/>
    </xf>
    <xf numFmtId="164" fontId="8" fillId="0" borderId="12" xfId="1" applyFont="1" applyBorder="1" applyAlignment="1">
      <alignment horizontal="right" vertical="top"/>
    </xf>
    <xf numFmtId="164" fontId="8" fillId="0" borderId="13" xfId="1" applyFont="1" applyBorder="1" applyAlignment="1">
      <alignment horizontal="right"/>
    </xf>
    <xf numFmtId="4" fontId="8" fillId="0" borderId="13" xfId="1" applyNumberFormat="1" applyFont="1" applyBorder="1"/>
    <xf numFmtId="2" fontId="8" fillId="0" borderId="0" xfId="1" applyNumberFormat="1" applyFont="1" applyFill="1" applyBorder="1" applyAlignment="1">
      <alignment horizontal="center" vertical="center" textRotation="90"/>
    </xf>
    <xf numFmtId="49" fontId="23" fillId="0" borderId="11" xfId="1" applyNumberFormat="1" applyFont="1" applyFill="1" applyBorder="1" applyAlignment="1">
      <alignment horizontal="right"/>
    </xf>
    <xf numFmtId="49" fontId="23" fillId="0" borderId="11" xfId="1" applyNumberFormat="1" applyFont="1" applyFill="1" applyBorder="1" applyAlignment="1">
      <alignment horizontal="right" vertical="top"/>
    </xf>
    <xf numFmtId="164" fontId="8" fillId="0" borderId="12" xfId="1" applyFont="1" applyBorder="1" applyAlignment="1">
      <alignment horizontal="justify" vertical="top"/>
    </xf>
    <xf numFmtId="4" fontId="8" fillId="0" borderId="15" xfId="1" applyNumberFormat="1" applyFont="1" applyBorder="1"/>
    <xf numFmtId="4" fontId="8" fillId="0" borderId="13" xfId="1" applyNumberFormat="1" applyFont="1" applyFill="1" applyBorder="1" applyProtection="1">
      <protection locked="0"/>
    </xf>
    <xf numFmtId="4" fontId="8" fillId="0" borderId="0" xfId="1" applyNumberFormat="1" applyFont="1" applyFill="1" applyBorder="1" applyProtection="1"/>
    <xf numFmtId="4" fontId="8" fillId="0" borderId="10" xfId="1" applyNumberFormat="1" applyFont="1" applyFill="1" applyBorder="1" applyProtection="1"/>
    <xf numFmtId="4" fontId="26" fillId="0" borderId="0" xfId="1" applyNumberFormat="1" applyFont="1" applyFill="1" applyBorder="1"/>
    <xf numFmtId="4" fontId="26" fillId="0" borderId="0" xfId="1" applyNumberFormat="1" applyFont="1" applyAlignment="1">
      <alignment horizontal="center" vertical="center"/>
    </xf>
    <xf numFmtId="164" fontId="26" fillId="0" borderId="0" xfId="1" applyFont="1"/>
    <xf numFmtId="166" fontId="8" fillId="0" borderId="2" xfId="1" applyNumberFormat="1" applyFont="1" applyBorder="1" applyAlignment="1" applyProtection="1">
      <alignment horizontal="left" vertical="top"/>
    </xf>
    <xf numFmtId="167" fontId="8" fillId="0" borderId="2" xfId="1" applyNumberFormat="1" applyFont="1" applyBorder="1" applyProtection="1"/>
    <xf numFmtId="164" fontId="14" fillId="0" borderId="0" xfId="1" applyFont="1" applyBorder="1"/>
    <xf numFmtId="164" fontId="14" fillId="0" borderId="0" xfId="1" applyFont="1" applyFill="1" applyBorder="1"/>
    <xf numFmtId="4" fontId="8" fillId="0" borderId="3" xfId="1" applyNumberFormat="1" applyFont="1" applyFill="1" applyBorder="1"/>
    <xf numFmtId="164" fontId="5" fillId="0" borderId="2" xfId="1" applyFont="1" applyBorder="1"/>
    <xf numFmtId="4" fontId="16" fillId="0" borderId="2" xfId="1" applyNumberFormat="1" applyFont="1" applyFill="1" applyBorder="1"/>
    <xf numFmtId="0" fontId="27" fillId="0" borderId="0" xfId="3" applyNumberFormat="1" applyFont="1">
      <alignment horizontal="right" vertical="top"/>
    </xf>
    <xf numFmtId="0" fontId="27" fillId="0" borderId="0" xfId="3" applyNumberFormat="1" applyFont="1" applyAlignment="1">
      <alignment horizontal="left" vertical="top" shrinkToFit="1"/>
    </xf>
    <xf numFmtId="0" fontId="27" fillId="0" borderId="0" xfId="3" applyNumberFormat="1" applyFont="1" applyAlignment="1">
      <alignment horizontal="left" vertical="top"/>
    </xf>
    <xf numFmtId="4" fontId="27" fillId="0" borderId="0" xfId="3" applyNumberFormat="1" applyFont="1">
      <alignment horizontal="right" vertical="top"/>
    </xf>
    <xf numFmtId="4" fontId="27" fillId="0" borderId="0" xfId="3" applyFont="1" applyAlignment="1">
      <alignment horizontal="left" vertical="top" wrapText="1"/>
    </xf>
    <xf numFmtId="4" fontId="27" fillId="0" borderId="0" xfId="3" applyFont="1" applyAlignment="1">
      <alignment horizontal="left" vertical="top"/>
    </xf>
    <xf numFmtId="4" fontId="33" fillId="0" borderId="0" xfId="3" applyFont="1" applyAlignment="1">
      <alignment horizontal="left" vertical="top"/>
    </xf>
    <xf numFmtId="4" fontId="37" fillId="0" borderId="0" xfId="3" applyFont="1" applyAlignment="1">
      <alignment horizontal="left" vertical="top"/>
    </xf>
    <xf numFmtId="4" fontId="27" fillId="0" borderId="0" xfId="3" applyFont="1">
      <alignment horizontal="right" vertical="top"/>
    </xf>
    <xf numFmtId="4" fontId="37" fillId="0" borderId="0" xfId="3" applyFont="1" applyAlignment="1">
      <alignment vertical="top"/>
    </xf>
    <xf numFmtId="49" fontId="27" fillId="0" borderId="0" xfId="3" applyNumberFormat="1" applyFont="1">
      <alignment horizontal="right" vertical="top"/>
    </xf>
    <xf numFmtId="0" fontId="33" fillId="0" borderId="0" xfId="3" applyNumberFormat="1" applyFont="1" applyAlignment="1">
      <alignment horizontal="left" vertical="top" wrapText="1" shrinkToFit="1"/>
    </xf>
    <xf numFmtId="49" fontId="33" fillId="0" borderId="0" xfId="3" applyNumberFormat="1" applyFont="1" applyAlignment="1">
      <alignment horizontal="left" vertical="top"/>
    </xf>
    <xf numFmtId="0" fontId="40" fillId="0" borderId="0" xfId="3" applyNumberFormat="1" applyFont="1" applyAlignment="1">
      <alignment horizontal="left" vertical="top"/>
    </xf>
    <xf numFmtId="0" fontId="27" fillId="0" borderId="0" xfId="3" applyNumberFormat="1" applyFont="1" applyAlignment="1">
      <alignment horizontal="center" vertical="top"/>
    </xf>
    <xf numFmtId="49" fontId="27" fillId="0" borderId="0" xfId="3" applyNumberFormat="1" applyFont="1" applyAlignment="1">
      <alignment horizontal="center" vertical="top"/>
    </xf>
    <xf numFmtId="0" fontId="27" fillId="0" borderId="0" xfId="3" applyNumberFormat="1" applyFont="1" applyAlignment="1">
      <alignment horizontal="left" vertical="top" wrapText="1" shrinkToFit="1"/>
    </xf>
    <xf numFmtId="0" fontId="33" fillId="0" borderId="0" xfId="3" applyNumberFormat="1" applyFont="1" applyAlignment="1">
      <alignment horizontal="right" vertical="top" shrinkToFit="1"/>
    </xf>
    <xf numFmtId="49" fontId="33" fillId="0" borderId="0" xfId="3" applyNumberFormat="1" applyFont="1" applyAlignment="1">
      <alignment horizontal="center" vertical="top"/>
    </xf>
    <xf numFmtId="0" fontId="33" fillId="0" borderId="0" xfId="3" applyNumberFormat="1" applyFont="1" applyAlignment="1">
      <alignment horizontal="left" vertical="top"/>
    </xf>
    <xf numFmtId="0" fontId="33" fillId="0" borderId="0" xfId="3" applyNumberFormat="1" applyFont="1" applyBorder="1" applyAlignment="1">
      <alignment horizontal="center" vertical="top"/>
    </xf>
    <xf numFmtId="0" fontId="27" fillId="0" borderId="0" xfId="3" applyNumberFormat="1" applyFont="1" applyBorder="1" applyAlignment="1">
      <alignment horizontal="center" vertical="top"/>
    </xf>
    <xf numFmtId="0" fontId="33" fillId="0" borderId="0" xfId="3" applyNumberFormat="1" applyFont="1" applyAlignment="1">
      <alignment horizontal="left" vertical="top" shrinkToFit="1"/>
    </xf>
    <xf numFmtId="0" fontId="27" fillId="0" borderId="0" xfId="3" applyNumberFormat="1" applyFont="1" applyAlignment="1">
      <alignment horizontal="justify" vertical="top" wrapText="1"/>
    </xf>
    <xf numFmtId="0" fontId="27" fillId="0" borderId="0" xfId="3" applyNumberFormat="1" applyFont="1" applyAlignment="1">
      <alignment vertical="top" wrapText="1" readingOrder="1"/>
    </xf>
    <xf numFmtId="4" fontId="27" fillId="0" borderId="0" xfId="3" applyFont="1" applyAlignment="1">
      <alignment horizontal="justify" vertical="top" wrapText="1"/>
    </xf>
    <xf numFmtId="4" fontId="27" fillId="0" borderId="0" xfId="3" applyFont="1" applyAlignment="1">
      <alignment horizontal="center" vertical="top" wrapText="1"/>
    </xf>
    <xf numFmtId="4" fontId="33" fillId="0" borderId="0" xfId="3" applyFont="1" applyAlignment="1">
      <alignment horizontal="justify" vertical="top" wrapText="1"/>
    </xf>
    <xf numFmtId="4" fontId="40" fillId="0" borderId="0" xfId="3" applyFont="1" applyAlignment="1">
      <alignment horizontal="justify" vertical="top" wrapText="1"/>
    </xf>
    <xf numFmtId="0" fontId="27" fillId="0" borderId="0" xfId="3" applyNumberFormat="1" applyFont="1" applyBorder="1" applyAlignment="1">
      <alignment horizontal="left" vertical="top" wrapText="1"/>
    </xf>
    <xf numFmtId="0" fontId="27" fillId="0" borderId="0" xfId="3" applyNumberFormat="1" applyFont="1" applyBorder="1" applyAlignment="1">
      <alignment horizontal="left" vertical="top"/>
    </xf>
    <xf numFmtId="4" fontId="27" fillId="0" borderId="0" xfId="3" applyFont="1" applyAlignment="1">
      <alignment horizontal="right" vertical="top"/>
    </xf>
    <xf numFmtId="4" fontId="41" fillId="0" borderId="0" xfId="3" applyFont="1" applyAlignment="1">
      <alignment horizontal="justify" vertical="top" wrapText="1"/>
    </xf>
    <xf numFmtId="0" fontId="33" fillId="0" borderId="0" xfId="3" applyNumberFormat="1" applyFont="1" applyBorder="1" applyAlignment="1">
      <alignment horizontal="left" vertical="top"/>
    </xf>
    <xf numFmtId="4" fontId="27" fillId="0" borderId="0" xfId="3" applyFont="1" applyAlignment="1">
      <alignment horizontal="center" vertical="top"/>
    </xf>
    <xf numFmtId="0" fontId="27" fillId="0" borderId="0" xfId="3" applyNumberFormat="1" applyFont="1" applyAlignment="1">
      <alignment horizontal="center" vertical="top" wrapText="1" shrinkToFit="1"/>
    </xf>
    <xf numFmtId="4" fontId="27" fillId="0" borderId="0" xfId="3" applyFont="1" applyAlignment="1">
      <alignment vertical="top" wrapText="1"/>
    </xf>
    <xf numFmtId="49" fontId="27" fillId="0" borderId="0" xfId="3" applyNumberFormat="1" applyFont="1" applyAlignment="1">
      <alignment horizontal="left" vertical="top" wrapText="1"/>
    </xf>
    <xf numFmtId="0" fontId="27" fillId="0" borderId="0" xfId="3" applyNumberFormat="1" applyFont="1" applyAlignment="1">
      <alignment vertical="top" wrapText="1" shrinkToFit="1"/>
    </xf>
    <xf numFmtId="4" fontId="40" fillId="0" borderId="0" xfId="3" applyFont="1" applyAlignment="1">
      <alignment horizontal="left" vertical="top" wrapText="1"/>
    </xf>
    <xf numFmtId="0" fontId="40" fillId="0" borderId="0" xfId="3" applyNumberFormat="1" applyFont="1" applyBorder="1" applyAlignment="1">
      <alignment horizontal="left" vertical="top"/>
    </xf>
    <xf numFmtId="0" fontId="42" fillId="0" borderId="0" xfId="4" applyFont="1" applyAlignment="1">
      <alignment horizontal="left" vertical="top"/>
    </xf>
    <xf numFmtId="0" fontId="8" fillId="0" borderId="0" xfId="4"/>
    <xf numFmtId="0" fontId="43" fillId="0" borderId="0" xfId="4" applyFont="1" applyAlignment="1">
      <alignment horizontal="left" vertical="top"/>
    </xf>
    <xf numFmtId="0" fontId="43" fillId="0" borderId="0" xfId="4" applyFont="1" applyAlignment="1">
      <alignment horizontal="justify"/>
    </xf>
    <xf numFmtId="0" fontId="43" fillId="0" borderId="0" xfId="4" applyFont="1" applyAlignment="1">
      <alignment wrapText="1"/>
    </xf>
    <xf numFmtId="4" fontId="36" fillId="0" borderId="0" xfId="3">
      <alignment horizontal="right" vertical="top"/>
    </xf>
    <xf numFmtId="0" fontId="40" fillId="0" borderId="0" xfId="3" applyNumberFormat="1" applyFont="1" applyAlignment="1">
      <alignment vertical="top" wrapText="1"/>
    </xf>
    <xf numFmtId="0" fontId="27" fillId="0" borderId="0" xfId="3" applyNumberFormat="1" applyFont="1" applyAlignment="1">
      <alignment vertical="top" wrapText="1"/>
    </xf>
    <xf numFmtId="4" fontId="33" fillId="0" borderId="0" xfId="3" applyNumberFormat="1" applyFont="1">
      <alignment horizontal="right" vertical="top"/>
    </xf>
    <xf numFmtId="0" fontId="27" fillId="0" borderId="0" xfId="3" applyNumberFormat="1" applyFont="1" applyAlignment="1">
      <alignment horizontal="right"/>
    </xf>
    <xf numFmtId="4" fontId="33" fillId="0" borderId="0" xfId="3" applyNumberFormat="1" applyFont="1" applyAlignment="1">
      <alignment horizontal="right"/>
    </xf>
    <xf numFmtId="0" fontId="27" fillId="0" borderId="0" xfId="3" applyNumberFormat="1" applyFont="1" applyAlignment="1">
      <alignment horizontal="right" vertical="top" wrapText="1"/>
    </xf>
    <xf numFmtId="49" fontId="27" fillId="0" borderId="0" xfId="3" applyNumberFormat="1" applyFont="1" applyAlignment="1">
      <alignment vertical="top" wrapText="1"/>
    </xf>
    <xf numFmtId="4" fontId="33" fillId="0" borderId="0" xfId="3" applyFont="1">
      <alignment horizontal="right" vertical="top"/>
    </xf>
    <xf numFmtId="49" fontId="15" fillId="0" borderId="0" xfId="1" applyNumberFormat="1" applyFont="1" applyFill="1" applyBorder="1" applyAlignment="1">
      <alignment horizontal="left"/>
    </xf>
    <xf numFmtId="166" fontId="4" fillId="0" borderId="0" xfId="1" applyNumberFormat="1" applyFont="1" applyFill="1" applyBorder="1" applyAlignment="1" applyProtection="1">
      <alignment horizontal="left"/>
    </xf>
    <xf numFmtId="166" fontId="4" fillId="0" borderId="0" xfId="1" applyNumberFormat="1" applyFont="1" applyFill="1" applyBorder="1" applyAlignment="1" applyProtection="1">
      <alignment horizontal="left" vertical="top"/>
    </xf>
    <xf numFmtId="164" fontId="4" fillId="0" borderId="0" xfId="1" applyFont="1" applyFill="1" applyBorder="1" applyAlignment="1">
      <alignment horizontal="left"/>
    </xf>
    <xf numFmtId="167" fontId="26" fillId="0" borderId="0" xfId="1" applyNumberFormat="1" applyFont="1" applyFill="1" applyBorder="1" applyProtection="1"/>
    <xf numFmtId="164" fontId="26" fillId="2" borderId="0" xfId="1" applyFont="1" applyFill="1" applyAlignment="1">
      <alignment horizontal="justify" vertical="center"/>
    </xf>
    <xf numFmtId="164" fontId="26" fillId="0" borderId="0" xfId="1" applyFont="1" applyFill="1" applyAlignment="1">
      <alignment horizontal="justify" vertical="center"/>
    </xf>
    <xf numFmtId="164" fontId="26" fillId="0" borderId="0" xfId="1" applyFont="1" applyAlignment="1">
      <alignment horizontal="justify" vertical="center"/>
    </xf>
    <xf numFmtId="49" fontId="4" fillId="0" borderId="1" xfId="1" applyNumberFormat="1" applyFont="1" applyFill="1" applyBorder="1" applyAlignment="1">
      <alignment horizontal="right"/>
    </xf>
    <xf numFmtId="166" fontId="4" fillId="0" borderId="1" xfId="1" applyNumberFormat="1" applyFont="1" applyFill="1" applyBorder="1" applyAlignment="1" applyProtection="1">
      <alignment horizontal="left"/>
    </xf>
    <xf numFmtId="166" fontId="4" fillId="0" borderId="1" xfId="1" applyNumberFormat="1" applyFont="1" applyFill="1" applyBorder="1" applyAlignment="1" applyProtection="1">
      <alignment horizontal="left" vertical="top"/>
    </xf>
    <xf numFmtId="164" fontId="4" fillId="0" borderId="1" xfId="1" applyFont="1" applyFill="1" applyBorder="1" applyAlignment="1">
      <alignment horizontal="left"/>
    </xf>
    <xf numFmtId="164" fontId="26" fillId="0" borderId="3" xfId="1" applyFont="1" applyBorder="1"/>
    <xf numFmtId="164" fontId="44" fillId="0" borderId="3" xfId="1" applyFont="1" applyFill="1" applyBorder="1"/>
    <xf numFmtId="164" fontId="26" fillId="0" borderId="3" xfId="1" applyFont="1" applyFill="1" applyBorder="1"/>
    <xf numFmtId="165" fontId="15" fillId="0" borderId="1" xfId="1" applyNumberFormat="1" applyFont="1" applyFill="1" applyBorder="1" applyAlignment="1" applyProtection="1">
      <alignment horizontal="right"/>
    </xf>
    <xf numFmtId="0" fontId="4" fillId="0" borderId="0" xfId="0" applyFont="1" applyBorder="1"/>
    <xf numFmtId="49" fontId="45" fillId="0" borderId="0" xfId="1" applyNumberFormat="1" applyFont="1" applyFill="1" applyBorder="1" applyAlignment="1">
      <alignment horizontal="left"/>
    </xf>
    <xf numFmtId="49" fontId="4" fillId="0" borderId="21" xfId="1" applyNumberFormat="1" applyFont="1" applyFill="1" applyBorder="1" applyAlignment="1">
      <alignment horizontal="right"/>
    </xf>
    <xf numFmtId="166" fontId="4" fillId="0" borderId="21" xfId="1" applyNumberFormat="1" applyFont="1" applyFill="1" applyBorder="1" applyAlignment="1" applyProtection="1">
      <alignment horizontal="left"/>
    </xf>
    <xf numFmtId="166" fontId="4" fillId="0" borderId="21" xfId="1" applyNumberFormat="1" applyFont="1" applyFill="1" applyBorder="1" applyAlignment="1" applyProtection="1">
      <alignment horizontal="left" vertical="top"/>
    </xf>
    <xf numFmtId="164" fontId="4" fillId="0" borderId="21" xfId="1" applyFont="1" applyFill="1" applyBorder="1" applyAlignment="1">
      <alignment horizontal="left"/>
    </xf>
    <xf numFmtId="167" fontId="26" fillId="0" borderId="21" xfId="1" applyNumberFormat="1" applyFont="1" applyFill="1" applyBorder="1" applyProtection="1"/>
    <xf numFmtId="4" fontId="26" fillId="0" borderId="21" xfId="1" applyNumberFormat="1" applyFont="1" applyFill="1" applyBorder="1"/>
    <xf numFmtId="165" fontId="15" fillId="0" borderId="21" xfId="1" applyNumberFormat="1" applyFont="1" applyFill="1" applyBorder="1" applyAlignment="1" applyProtection="1">
      <alignment horizontal="right"/>
    </xf>
    <xf numFmtId="0" fontId="27" fillId="0" borderId="0" xfId="4" applyFont="1"/>
    <xf numFmtId="0" fontId="33" fillId="0" borderId="0" xfId="4" applyFont="1" applyBorder="1" applyAlignment="1">
      <alignment horizontal="right"/>
    </xf>
    <xf numFmtId="0" fontId="33" fillId="0" borderId="0" xfId="4" applyFont="1" applyBorder="1" applyAlignment="1">
      <alignment horizontal="right" wrapText="1"/>
    </xf>
    <xf numFmtId="0" fontId="33" fillId="0" borderId="16" xfId="3" applyNumberFormat="1" applyFont="1" applyBorder="1" applyAlignment="1">
      <alignment vertical="top"/>
    </xf>
    <xf numFmtId="0" fontId="33" fillId="0" borderId="17" xfId="3" applyNumberFormat="1" applyFont="1" applyBorder="1" applyAlignment="1">
      <alignment vertical="top"/>
    </xf>
    <xf numFmtId="4" fontId="33" fillId="0" borderId="18" xfId="3" applyNumberFormat="1" applyFont="1" applyBorder="1" applyAlignment="1">
      <alignment vertical="top"/>
    </xf>
    <xf numFmtId="0" fontId="33" fillId="0" borderId="0" xfId="4" applyFont="1" applyAlignment="1">
      <alignment horizontal="right"/>
    </xf>
    <xf numFmtId="0" fontId="33" fillId="0" borderId="17" xfId="3" applyNumberFormat="1" applyFont="1" applyBorder="1" applyAlignment="1">
      <alignment horizontal="right"/>
    </xf>
    <xf numFmtId="4" fontId="33" fillId="0" borderId="18" xfId="3" applyNumberFormat="1" applyFont="1" applyBorder="1" applyAlignment="1">
      <alignment horizontal="right"/>
    </xf>
    <xf numFmtId="4" fontId="33" fillId="0" borderId="0" xfId="3" applyNumberFormat="1" applyFont="1" applyBorder="1" applyAlignment="1">
      <alignment horizontal="right"/>
    </xf>
    <xf numFmtId="0" fontId="33" fillId="0" borderId="0" xfId="3" applyNumberFormat="1" applyFont="1" applyBorder="1" applyAlignment="1">
      <alignment horizontal="right"/>
    </xf>
    <xf numFmtId="0" fontId="40" fillId="0" borderId="0" xfId="3" applyNumberFormat="1" applyFont="1" applyBorder="1" applyAlignment="1">
      <alignment horizontal="right"/>
    </xf>
    <xf numFmtId="0" fontId="33" fillId="0" borderId="19" xfId="4" applyFont="1" applyBorder="1" applyAlignment="1">
      <alignment horizontal="right" wrapText="1"/>
    </xf>
    <xf numFmtId="0" fontId="33" fillId="0" borderId="0" xfId="3" applyNumberFormat="1" applyFont="1" applyAlignment="1">
      <alignment horizontal="right"/>
    </xf>
    <xf numFmtId="4" fontId="33" fillId="0" borderId="0" xfId="3" applyFont="1" applyAlignment="1">
      <alignment horizontal="right"/>
    </xf>
    <xf numFmtId="0" fontId="27" fillId="0" borderId="0" xfId="4" applyFont="1" applyAlignment="1">
      <alignment horizontal="left" vertical="top" wrapText="1"/>
    </xf>
    <xf numFmtId="0" fontId="43" fillId="0" borderId="19" xfId="4" applyFont="1" applyBorder="1" applyAlignment="1">
      <alignment horizontal="left" vertical="top" wrapText="1"/>
    </xf>
    <xf numFmtId="4" fontId="36" fillId="0" borderId="0" xfId="3" applyFont="1">
      <alignment horizontal="right" vertical="top"/>
    </xf>
    <xf numFmtId="0" fontId="8" fillId="0" borderId="0" xfId="5" applyNumberFormat="1" applyFont="1" applyBorder="1" applyAlignment="1">
      <alignment horizontal="left" vertical="top" wrapText="1"/>
    </xf>
    <xf numFmtId="0" fontId="27" fillId="0" borderId="0" xfId="5" applyNumberFormat="1" applyFont="1" applyBorder="1" applyAlignment="1">
      <alignment horizontal="left" vertical="top" wrapText="1"/>
    </xf>
    <xf numFmtId="4" fontId="33" fillId="0" borderId="0" xfId="3" applyNumberFormat="1" applyFont="1" applyAlignment="1">
      <alignment horizontal="right" wrapText="1"/>
    </xf>
    <xf numFmtId="0" fontId="33" fillId="0" borderId="0" xfId="4" applyFont="1" applyAlignment="1">
      <alignment horizontal="right" wrapText="1"/>
    </xf>
    <xf numFmtId="4" fontId="39" fillId="0" borderId="0" xfId="3" applyFont="1" applyAlignment="1">
      <alignment horizontal="right"/>
    </xf>
    <xf numFmtId="0" fontId="33" fillId="0" borderId="20" xfId="4" applyFont="1" applyBorder="1" applyAlignment="1">
      <alignment horizontal="right" wrapText="1"/>
    </xf>
    <xf numFmtId="4" fontId="27" fillId="0" borderId="0" xfId="3" applyFont="1" applyAlignment="1">
      <alignment horizontal="right"/>
    </xf>
    <xf numFmtId="4" fontId="36" fillId="0" borderId="0" xfId="3" applyFont="1" applyAlignment="1">
      <alignment horizontal="right"/>
    </xf>
    <xf numFmtId="4" fontId="37" fillId="0" borderId="0" xfId="3" applyFont="1" applyAlignment="1">
      <alignment horizontal="right"/>
    </xf>
    <xf numFmtId="4" fontId="27" fillId="0" borderId="0" xfId="3" applyFont="1" applyAlignment="1">
      <alignment horizontal="right" wrapText="1"/>
    </xf>
    <xf numFmtId="0" fontId="27" fillId="0" borderId="0" xfId="3" applyNumberFormat="1" applyFont="1" applyBorder="1" applyAlignment="1">
      <alignment horizontal="right"/>
    </xf>
    <xf numFmtId="4" fontId="41" fillId="0" borderId="0" xfId="3" applyFont="1" applyAlignment="1">
      <alignment horizontal="right" wrapText="1"/>
    </xf>
    <xf numFmtId="0" fontId="27" fillId="0" borderId="0" xfId="4" applyFont="1" applyAlignment="1">
      <alignment horizontal="right"/>
    </xf>
    <xf numFmtId="0" fontId="27" fillId="0" borderId="0" xfId="4" applyFont="1" applyAlignment="1">
      <alignment horizontal="right" wrapText="1"/>
    </xf>
    <xf numFmtId="0" fontId="8" fillId="0" borderId="0" xfId="5" applyNumberFormat="1" applyFont="1" applyAlignment="1">
      <alignment horizontal="left" vertical="top"/>
    </xf>
    <xf numFmtId="4" fontId="33" fillId="0" borderId="0" xfId="5" applyNumberFormat="1" applyFont="1" applyBorder="1" applyAlignment="1"/>
    <xf numFmtId="4" fontId="33" fillId="0" borderId="0" xfId="5" applyNumberFormat="1" applyFont="1" applyBorder="1" applyAlignment="1" applyProtection="1">
      <alignment horizontal="right"/>
      <protection locked="0"/>
    </xf>
    <xf numFmtId="4" fontId="33" fillId="0" borderId="0" xfId="5" applyNumberFormat="1" applyFont="1" applyAlignment="1" applyProtection="1">
      <alignment horizontal="right"/>
      <protection locked="0"/>
    </xf>
    <xf numFmtId="0" fontId="27" fillId="0" borderId="0" xfId="3" applyNumberFormat="1" applyFont="1" applyAlignment="1">
      <alignment horizontal="center" vertical="top"/>
    </xf>
    <xf numFmtId="0" fontId="27" fillId="0" borderId="0" xfId="3" applyNumberFormat="1" applyFont="1" applyAlignment="1">
      <alignment horizontal="left"/>
    </xf>
    <xf numFmtId="0" fontId="40" fillId="0" borderId="16" xfId="3" applyNumberFormat="1" applyFont="1" applyBorder="1" applyAlignment="1">
      <alignment vertical="top"/>
    </xf>
    <xf numFmtId="0" fontId="40" fillId="0" borderId="17" xfId="3" applyNumberFormat="1" applyFont="1" applyBorder="1" applyAlignment="1">
      <alignment vertical="top"/>
    </xf>
    <xf numFmtId="0" fontId="33" fillId="0" borderId="19" xfId="4" applyFont="1" applyBorder="1" applyAlignment="1">
      <alignment horizontal="center" vertical="top" wrapText="1"/>
    </xf>
    <xf numFmtId="0" fontId="27" fillId="0" borderId="22" xfId="4" applyFont="1" applyBorder="1" applyAlignment="1">
      <alignment horizontal="left" vertical="top"/>
    </xf>
    <xf numFmtId="0" fontId="42" fillId="0" borderId="22" xfId="4" applyFont="1" applyBorder="1" applyAlignment="1">
      <alignment horizontal="center"/>
    </xf>
    <xf numFmtId="0" fontId="27" fillId="0" borderId="22" xfId="4" applyFont="1" applyBorder="1" applyAlignment="1">
      <alignment horizontal="right"/>
    </xf>
    <xf numFmtId="0" fontId="33" fillId="0" borderId="22" xfId="4" applyFont="1" applyBorder="1" applyAlignment="1">
      <alignment horizontal="right"/>
    </xf>
    <xf numFmtId="0" fontId="27" fillId="0" borderId="0" xfId="4" applyFont="1" applyFill="1" applyBorder="1" applyAlignment="1">
      <alignment horizontal="left" vertical="top"/>
    </xf>
    <xf numFmtId="0" fontId="42" fillId="0" borderId="0" xfId="4" applyFont="1" applyFill="1" applyBorder="1" applyAlignment="1">
      <alignment horizontal="center"/>
    </xf>
    <xf numFmtId="0" fontId="27" fillId="0" borderId="0" xfId="4" applyFont="1" applyFill="1" applyBorder="1" applyAlignment="1">
      <alignment horizontal="right"/>
    </xf>
    <xf numFmtId="0" fontId="33" fillId="0" borderId="0" xfId="4" applyFont="1" applyFill="1" applyBorder="1" applyAlignment="1">
      <alignment horizontal="right"/>
    </xf>
    <xf numFmtId="49" fontId="27" fillId="0" borderId="0" xfId="4" applyNumberFormat="1" applyFont="1" applyFill="1" applyBorder="1" applyAlignment="1">
      <alignment vertical="center" wrapText="1"/>
    </xf>
    <xf numFmtId="168" fontId="46" fillId="0" borderId="0" xfId="4" applyNumberFormat="1" applyFont="1" applyFill="1" applyBorder="1" applyAlignment="1">
      <alignment horizontal="right"/>
    </xf>
    <xf numFmtId="0" fontId="33" fillId="3" borderId="16" xfId="3" applyNumberFormat="1" applyFont="1" applyFill="1" applyBorder="1" applyAlignment="1">
      <alignment vertical="top"/>
    </xf>
    <xf numFmtId="0" fontId="33" fillId="3" borderId="17" xfId="3" applyNumberFormat="1" applyFont="1" applyFill="1" applyBorder="1" applyAlignment="1">
      <alignment vertical="top"/>
    </xf>
    <xf numFmtId="4" fontId="33" fillId="3" borderId="18" xfId="3" applyNumberFormat="1" applyFont="1" applyFill="1" applyBorder="1" applyAlignment="1">
      <alignment vertical="top"/>
    </xf>
    <xf numFmtId="165" fontId="15" fillId="0" borderId="0" xfId="1" applyNumberFormat="1" applyFont="1" applyBorder="1" applyAlignment="1">
      <alignment horizontal="right" wrapText="1"/>
    </xf>
    <xf numFmtId="165" fontId="15" fillId="0" borderId="0" xfId="1" applyNumberFormat="1" applyFont="1" applyBorder="1" applyAlignment="1">
      <alignment horizontal="right"/>
    </xf>
    <xf numFmtId="49" fontId="27" fillId="0" borderId="0" xfId="3" applyNumberFormat="1" applyFont="1" applyFill="1">
      <alignment horizontal="right" vertical="top"/>
    </xf>
    <xf numFmtId="0" fontId="27" fillId="0" borderId="23" xfId="4" applyFont="1" applyFill="1" applyBorder="1" applyAlignment="1">
      <alignment horizontal="left" vertical="top"/>
    </xf>
    <xf numFmtId="49" fontId="33" fillId="0" borderId="23" xfId="4" applyNumberFormat="1" applyFont="1" applyFill="1" applyBorder="1" applyAlignment="1">
      <alignment vertical="center" wrapText="1"/>
    </xf>
    <xf numFmtId="0" fontId="27" fillId="0" borderId="23" xfId="4" applyFont="1" applyFill="1" applyBorder="1" applyAlignment="1">
      <alignment horizontal="right"/>
    </xf>
    <xf numFmtId="0" fontId="33" fillId="0" borderId="23" xfId="4" applyFont="1" applyFill="1" applyBorder="1" applyAlignment="1">
      <alignment horizontal="right"/>
    </xf>
    <xf numFmtId="4" fontId="33" fillId="0" borderId="23" xfId="3" applyNumberFormat="1" applyFont="1" applyBorder="1" applyAlignment="1">
      <alignment horizontal="right"/>
    </xf>
    <xf numFmtId="4" fontId="33" fillId="0" borderId="0" xfId="3" applyNumberFormat="1" applyFont="1" applyAlignment="1">
      <alignment vertical="top"/>
    </xf>
    <xf numFmtId="4" fontId="33" fillId="0" borderId="0" xfId="3" applyNumberFormat="1" applyFont="1" applyAlignment="1">
      <alignment horizontal="center" vertical="top"/>
    </xf>
    <xf numFmtId="4" fontId="33" fillId="0" borderId="0" xfId="3" applyNumberFormat="1" applyFont="1" applyBorder="1" applyAlignment="1">
      <alignment vertical="top"/>
    </xf>
    <xf numFmtId="4" fontId="33" fillId="0" borderId="0" xfId="3" applyNumberFormat="1" applyFont="1" applyAlignment="1">
      <alignment horizontal="center"/>
    </xf>
    <xf numFmtId="4" fontId="33" fillId="0" borderId="18" xfId="3" applyNumberFormat="1" applyFont="1" applyBorder="1" applyAlignment="1"/>
    <xf numFmtId="4" fontId="33" fillId="0" borderId="0" xfId="3" applyNumberFormat="1" applyFont="1" applyBorder="1" applyAlignment="1">
      <alignment horizontal="center"/>
    </xf>
    <xf numFmtId="0" fontId="33" fillId="3" borderId="17" xfId="3" applyNumberFormat="1" applyFont="1" applyFill="1" applyBorder="1" applyAlignment="1"/>
    <xf numFmtId="4" fontId="33" fillId="3" borderId="18" xfId="3" applyNumberFormat="1" applyFont="1" applyFill="1" applyBorder="1" applyAlignment="1"/>
    <xf numFmtId="0" fontId="27" fillId="0" borderId="0" xfId="3" applyNumberFormat="1" applyFont="1" applyFill="1" applyAlignment="1">
      <alignment vertical="top" wrapText="1"/>
    </xf>
    <xf numFmtId="0" fontId="27" fillId="0" borderId="0" xfId="3" applyNumberFormat="1" applyFont="1" applyFill="1" applyAlignment="1">
      <alignment horizontal="center" vertical="top"/>
    </xf>
    <xf numFmtId="4" fontId="33" fillId="0" borderId="0" xfId="3" applyNumberFormat="1" applyFont="1" applyFill="1" applyAlignment="1">
      <alignment horizontal="center" vertical="top"/>
    </xf>
    <xf numFmtId="4" fontId="33" fillId="0" borderId="0" xfId="3" applyNumberFormat="1" applyFont="1" applyFill="1" applyAlignment="1">
      <alignment horizontal="center"/>
    </xf>
    <xf numFmtId="4" fontId="33" fillId="0" borderId="0" xfId="3" applyNumberFormat="1" applyFont="1" applyFill="1">
      <alignment horizontal="right" vertical="top"/>
    </xf>
    <xf numFmtId="4" fontId="33" fillId="0" borderId="0" xfId="3" applyNumberFormat="1" applyFont="1" applyFill="1" applyAlignment="1">
      <alignment horizontal="right"/>
    </xf>
    <xf numFmtId="0" fontId="27" fillId="0" borderId="0" xfId="3" applyNumberFormat="1" applyFont="1" applyFill="1" applyAlignment="1">
      <alignment vertical="top" wrapText="1" shrinkToFit="1"/>
    </xf>
    <xf numFmtId="0" fontId="0" fillId="0" borderId="0" xfId="0" applyProtection="1"/>
    <xf numFmtId="0" fontId="47" fillId="0" borderId="0" xfId="0" applyFont="1" applyAlignment="1" applyProtection="1">
      <alignment horizontal="justify"/>
    </xf>
    <xf numFmtId="0" fontId="0" fillId="0" borderId="0" xfId="0" applyAlignment="1" applyProtection="1">
      <alignment horizontal="center"/>
    </xf>
    <xf numFmtId="0" fontId="0" fillId="0" borderId="0" xfId="0" applyAlignment="1" applyProtection="1">
      <alignment horizontal="right"/>
    </xf>
    <xf numFmtId="0" fontId="48" fillId="0" borderId="0" xfId="0" applyFont="1" applyAlignment="1" applyProtection="1">
      <alignment horizontal="justify"/>
    </xf>
    <xf numFmtId="0" fontId="48" fillId="0" borderId="0" xfId="0" applyFont="1" applyAlignment="1">
      <alignment vertical="top"/>
    </xf>
    <xf numFmtId="0" fontId="48" fillId="0" borderId="0" xfId="0" applyFont="1" applyAlignment="1">
      <alignment horizontal="justify" vertical="top" wrapText="1"/>
    </xf>
    <xf numFmtId="0" fontId="48" fillId="0" borderId="0" xfId="0" applyFont="1"/>
    <xf numFmtId="0" fontId="8" fillId="0" borderId="0" xfId="0" applyFont="1" applyFill="1" applyAlignment="1">
      <alignment horizontal="center" wrapText="1"/>
    </xf>
    <xf numFmtId="4" fontId="48" fillId="0" borderId="0" xfId="0" applyNumberFormat="1" applyFont="1" applyAlignment="1">
      <alignment horizontal="right"/>
    </xf>
    <xf numFmtId="0" fontId="48" fillId="0" borderId="0" xfId="0" applyFont="1" applyAlignment="1">
      <alignment horizontal="center" wrapText="1"/>
    </xf>
    <xf numFmtId="4" fontId="48" fillId="0" borderId="0" xfId="0" applyNumberFormat="1" applyFont="1" applyBorder="1" applyAlignment="1">
      <alignment horizontal="right" wrapText="1"/>
    </xf>
    <xf numFmtId="0" fontId="48" fillId="0" borderId="0" xfId="0" applyFont="1" applyAlignment="1">
      <alignment wrapText="1"/>
    </xf>
    <xf numFmtId="0" fontId="48" fillId="0" borderId="0" xfId="0" applyFont="1" applyAlignment="1">
      <alignment horizontal="left" vertical="top"/>
    </xf>
    <xf numFmtId="0" fontId="48" fillId="0" borderId="0" xfId="0" applyFont="1" applyBorder="1" applyAlignment="1">
      <alignment horizontal="justify" vertical="top" wrapText="1"/>
    </xf>
    <xf numFmtId="0" fontId="48" fillId="0" borderId="0" xfId="0" applyFont="1" applyBorder="1" applyAlignment="1">
      <alignment horizontal="center" wrapText="1"/>
    </xf>
    <xf numFmtId="0" fontId="8" fillId="0" borderId="0" xfId="0" applyFont="1" applyAlignment="1">
      <alignment horizontal="justify" vertical="center" wrapText="1"/>
    </xf>
    <xf numFmtId="0" fontId="8" fillId="0" borderId="0" xfId="0" applyFont="1" applyAlignment="1">
      <alignment vertical="center" wrapText="1"/>
    </xf>
    <xf numFmtId="4" fontId="8" fillId="0" borderId="24" xfId="0" applyNumberFormat="1" applyFont="1" applyBorder="1" applyAlignment="1">
      <alignment horizontal="justify" vertical="center" wrapText="1"/>
    </xf>
    <xf numFmtId="0" fontId="48" fillId="0" borderId="25" xfId="0" applyFont="1" applyBorder="1"/>
    <xf numFmtId="0" fontId="48" fillId="0" borderId="25" xfId="0" applyFont="1" applyBorder="1" applyAlignment="1">
      <alignment horizontal="center" wrapText="1"/>
    </xf>
    <xf numFmtId="4" fontId="48" fillId="0" borderId="26" xfId="0" applyNumberFormat="1" applyFont="1" applyBorder="1" applyAlignment="1">
      <alignment horizontal="right"/>
    </xf>
    <xf numFmtId="0" fontId="48" fillId="0" borderId="0" xfId="0" applyFont="1" applyAlignment="1">
      <alignment horizontal="justify"/>
    </xf>
    <xf numFmtId="0" fontId="48" fillId="0" borderId="0" xfId="0" applyFont="1" applyAlignment="1">
      <alignment horizontal="left" vertical="top" wrapText="1" indent="3"/>
    </xf>
    <xf numFmtId="0" fontId="48" fillId="0" borderId="0" xfId="0" applyFont="1" applyFill="1" applyAlignment="1">
      <alignment horizontal="left" vertical="top" wrapText="1" indent="3"/>
    </xf>
    <xf numFmtId="0" fontId="48" fillId="0" borderId="0" xfId="0" applyFont="1" applyFill="1" applyAlignment="1">
      <alignment horizontal="center" wrapText="1"/>
    </xf>
    <xf numFmtId="0" fontId="8" fillId="0" borderId="0" xfId="0" applyFont="1" applyFill="1" applyAlignment="1">
      <alignment horizontal="justify" vertical="top" wrapText="1"/>
    </xf>
    <xf numFmtId="0" fontId="48" fillId="0" borderId="0" xfId="0" applyFont="1" applyFill="1" applyAlignment="1">
      <alignment horizontal="justify" vertical="top" wrapText="1"/>
    </xf>
    <xf numFmtId="0" fontId="48" fillId="0" borderId="0" xfId="0" applyFont="1" applyFill="1" applyBorder="1" applyAlignment="1">
      <alignment horizontal="center" wrapText="1"/>
    </xf>
    <xf numFmtId="0" fontId="48" fillId="0" borderId="0" xfId="0" applyFont="1" applyAlignment="1">
      <alignment vertical="top" wrapText="1"/>
    </xf>
    <xf numFmtId="0" fontId="8" fillId="0" borderId="25" xfId="0" applyFont="1" applyBorder="1" applyAlignment="1">
      <alignment vertical="center" wrapText="1"/>
    </xf>
    <xf numFmtId="4" fontId="0" fillId="0" borderId="0" xfId="0" applyNumberFormat="1" applyAlignment="1" applyProtection="1">
      <alignment horizontal="right"/>
    </xf>
    <xf numFmtId="0" fontId="48" fillId="0" borderId="0" xfId="0" applyFont="1" applyAlignment="1">
      <alignment horizontal="left" vertical="top" wrapText="1"/>
    </xf>
    <xf numFmtId="0" fontId="48" fillId="0" borderId="0" xfId="0" applyFont="1" applyAlignment="1">
      <alignment horizontal="left" indent="2"/>
    </xf>
    <xf numFmtId="0" fontId="48" fillId="0" borderId="0" xfId="0" applyFont="1" applyFill="1" applyAlignment="1">
      <alignment vertical="top"/>
    </xf>
    <xf numFmtId="0" fontId="48" fillId="0" borderId="0" xfId="0" applyFont="1" applyFill="1" applyAlignment="1">
      <alignment horizontal="left" vertical="top" wrapText="1" indent="6"/>
    </xf>
    <xf numFmtId="0" fontId="48" fillId="0" borderId="0" xfId="0" applyFont="1" applyAlignment="1">
      <alignment horizontal="center" vertical="top" wrapText="1"/>
    </xf>
    <xf numFmtId="0" fontId="8" fillId="0" borderId="0" xfId="0" applyFont="1" applyAlignment="1">
      <alignment horizontal="left" vertical="center" indent="2"/>
    </xf>
    <xf numFmtId="0" fontId="48" fillId="0" borderId="0" xfId="0" applyFont="1" applyFill="1" applyAlignment="1">
      <alignment wrapText="1"/>
    </xf>
    <xf numFmtId="0" fontId="8" fillId="0" borderId="0" xfId="0" applyFont="1" applyAlignment="1">
      <alignment horizontal="center" vertical="center" wrapText="1"/>
    </xf>
    <xf numFmtId="4" fontId="8" fillId="0" borderId="24" xfId="0" applyNumberFormat="1" applyFont="1" applyBorder="1" applyAlignment="1">
      <alignment vertical="center" wrapText="1"/>
    </xf>
    <xf numFmtId="0" fontId="8" fillId="0" borderId="25" xfId="0" applyFont="1" applyBorder="1" applyAlignment="1">
      <alignment horizontal="center" vertical="center" wrapText="1"/>
    </xf>
    <xf numFmtId="4" fontId="48" fillId="0" borderId="26" xfId="0" applyNumberFormat="1" applyFont="1" applyBorder="1" applyAlignment="1">
      <alignment horizontal="right" wrapText="1"/>
    </xf>
    <xf numFmtId="2" fontId="48" fillId="0" borderId="0" xfId="0" applyNumberFormat="1" applyFont="1" applyAlignment="1">
      <alignment horizontal="right"/>
    </xf>
    <xf numFmtId="2" fontId="48" fillId="0" borderId="0" xfId="0" applyNumberFormat="1" applyFont="1" applyBorder="1" applyAlignment="1">
      <alignment horizontal="right" wrapText="1"/>
    </xf>
    <xf numFmtId="0" fontId="8" fillId="0" borderId="0" xfId="0" applyFont="1" applyAlignment="1">
      <alignment horizontal="left" vertical="center" wrapText="1" indent="2"/>
    </xf>
    <xf numFmtId="0" fontId="48" fillId="0" borderId="0" xfId="0" applyFont="1" applyBorder="1" applyAlignment="1">
      <alignment horizontal="left" vertical="top"/>
    </xf>
    <xf numFmtId="4" fontId="8" fillId="0" borderId="26" xfId="0" applyNumberFormat="1" applyFont="1" applyBorder="1" applyAlignment="1">
      <alignment horizontal="right" vertical="center" wrapText="1"/>
    </xf>
    <xf numFmtId="0" fontId="48" fillId="0" borderId="0" xfId="0" applyFont="1" applyFill="1" applyAlignment="1">
      <alignment horizontal="left" vertical="top"/>
    </xf>
    <xf numFmtId="0" fontId="46" fillId="0" borderId="0" xfId="0" applyFont="1" applyBorder="1" applyAlignment="1">
      <alignment horizontal="justify" vertical="center" wrapText="1"/>
    </xf>
    <xf numFmtId="0" fontId="48" fillId="0" borderId="0" xfId="0" applyFont="1" applyFill="1"/>
    <xf numFmtId="0" fontId="48" fillId="0" borderId="0" xfId="0" applyFont="1" applyFill="1" applyAlignment="1">
      <alignment horizontal="justify" vertical="center" wrapText="1"/>
    </xf>
    <xf numFmtId="0" fontId="48" fillId="0" borderId="0" xfId="0" applyFont="1" applyFill="1" applyAlignment="1">
      <alignment horizontal="center" vertical="center" wrapText="1"/>
    </xf>
    <xf numFmtId="0" fontId="48" fillId="0" borderId="0" xfId="0" applyFont="1" applyBorder="1" applyAlignment="1">
      <alignment vertical="top"/>
    </xf>
    <xf numFmtId="0" fontId="48" fillId="0" borderId="0" xfId="0" applyFont="1" applyFill="1" applyAlignment="1">
      <alignment horizontal="left" vertical="center" wrapText="1" indent="2"/>
    </xf>
    <xf numFmtId="0" fontId="48" fillId="0" borderId="0" xfId="0" applyFont="1" applyAlignment="1">
      <alignment horizontal="justify" vertical="center" wrapText="1"/>
    </xf>
    <xf numFmtId="0" fontId="48" fillId="0" borderId="0" xfId="0" applyFont="1" applyAlignment="1">
      <alignment horizontal="center" vertical="center" wrapText="1"/>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horizontal="center" wrapText="1"/>
    </xf>
    <xf numFmtId="0" fontId="8" fillId="0" borderId="0" xfId="0" applyFont="1" applyFill="1" applyAlignment="1">
      <alignment horizontal="center" vertical="center" wrapText="1"/>
    </xf>
    <xf numFmtId="0" fontId="48" fillId="0" borderId="0" xfId="0" applyFont="1" applyAlignment="1">
      <alignment horizontal="left" wrapText="1"/>
    </xf>
    <xf numFmtId="0" fontId="51" fillId="0" borderId="0" xfId="0" applyFont="1" applyAlignment="1">
      <alignment horizontal="left" vertical="top"/>
    </xf>
    <xf numFmtId="4" fontId="27" fillId="0" borderId="24" xfId="0" applyNumberFormat="1" applyFont="1" applyBorder="1" applyAlignment="1">
      <alignment vertical="center" wrapText="1"/>
    </xf>
    <xf numFmtId="0" fontId="27" fillId="0" borderId="25" xfId="0" applyFont="1" applyBorder="1" applyAlignment="1">
      <alignment vertical="center" wrapText="1"/>
    </xf>
    <xf numFmtId="0" fontId="27" fillId="0" borderId="25" xfId="0" applyFont="1" applyFill="1" applyBorder="1" applyAlignment="1">
      <alignment horizontal="center" vertical="center" wrapText="1"/>
    </xf>
    <xf numFmtId="0" fontId="0" fillId="0" borderId="0" xfId="0" applyBorder="1" applyAlignment="1" applyProtection="1">
      <alignment horizontal="right"/>
    </xf>
    <xf numFmtId="0" fontId="48" fillId="0" borderId="26" xfId="0" applyFont="1" applyFill="1" applyBorder="1" applyAlignment="1">
      <alignment horizontal="left" vertical="center"/>
    </xf>
    <xf numFmtId="0" fontId="48" fillId="0" borderId="24" xfId="0" applyFont="1" applyFill="1" applyBorder="1" applyAlignment="1">
      <alignment horizontal="justify" vertical="center" wrapText="1"/>
    </xf>
    <xf numFmtId="0" fontId="48" fillId="0" borderId="25" xfId="0" applyFont="1" applyFill="1" applyBorder="1" applyAlignment="1">
      <alignment horizontal="center" wrapText="1"/>
    </xf>
    <xf numFmtId="0" fontId="48" fillId="0" borderId="0" xfId="0" applyFont="1" applyFill="1" applyBorder="1" applyAlignment="1">
      <alignment horizontal="left" vertical="center"/>
    </xf>
    <xf numFmtId="0" fontId="48" fillId="0" borderId="0" xfId="0" applyFont="1" applyFill="1" applyBorder="1" applyAlignment="1">
      <alignment horizontal="justify" vertical="center" wrapText="1"/>
    </xf>
    <xf numFmtId="0" fontId="48" fillId="0" borderId="0" xfId="0" applyFont="1" applyFill="1" applyBorder="1" applyAlignment="1">
      <alignment vertical="top"/>
    </xf>
    <xf numFmtId="0" fontId="48" fillId="0" borderId="0" xfId="0" applyFont="1" applyFill="1" applyBorder="1" applyAlignment="1">
      <alignment horizontal="left" vertical="center" wrapText="1"/>
    </xf>
    <xf numFmtId="4" fontId="48" fillId="0" borderId="0" xfId="0" applyNumberFormat="1" applyFont="1" applyFill="1" applyAlignment="1">
      <alignment horizontal="right" wrapText="1"/>
    </xf>
    <xf numFmtId="4" fontId="48" fillId="0" borderId="0" xfId="0" applyNumberFormat="1" applyFont="1" applyFill="1" applyAlignment="1">
      <alignment horizontal="right"/>
    </xf>
    <xf numFmtId="4" fontId="8" fillId="0" borderId="0" xfId="0" applyNumberFormat="1" applyFont="1" applyBorder="1" applyAlignment="1">
      <alignment horizontal="right" wrapText="1"/>
    </xf>
    <xf numFmtId="4" fontId="51" fillId="0" borderId="27" xfId="0" applyNumberFormat="1" applyFont="1" applyBorder="1" applyAlignment="1">
      <alignment horizontal="right" wrapText="1"/>
    </xf>
    <xf numFmtId="4" fontId="48" fillId="0" borderId="26" xfId="0" applyNumberFormat="1" applyFont="1" applyFill="1" applyBorder="1" applyAlignment="1">
      <alignment horizontal="right" wrapText="1"/>
    </xf>
    <xf numFmtId="0" fontId="48" fillId="0" borderId="0" xfId="0" applyFont="1" applyFill="1" applyBorder="1" applyAlignment="1">
      <alignment horizontal="right" wrapText="1"/>
    </xf>
    <xf numFmtId="4" fontId="48" fillId="0" borderId="0" xfId="0" applyNumberFormat="1" applyFont="1" applyFill="1" applyBorder="1" applyAlignment="1">
      <alignment horizontal="right" wrapText="1"/>
    </xf>
    <xf numFmtId="4" fontId="48" fillId="0" borderId="0" xfId="0" applyNumberFormat="1" applyFont="1" applyBorder="1" applyAlignment="1">
      <alignment horizontal="right"/>
    </xf>
    <xf numFmtId="0" fontId="48" fillId="0" borderId="25" xfId="0" applyFont="1" applyFill="1" applyBorder="1" applyAlignment="1">
      <alignment horizontal="right" wrapText="1"/>
    </xf>
    <xf numFmtId="0" fontId="48" fillId="0" borderId="23" xfId="0" applyFont="1" applyFill="1" applyBorder="1" applyAlignment="1">
      <alignment horizontal="right" wrapText="1"/>
    </xf>
    <xf numFmtId="0" fontId="52" fillId="0" borderId="0" xfId="6"/>
    <xf numFmtId="0" fontId="54" fillId="0" borderId="0" xfId="6" applyFont="1" applyAlignment="1"/>
    <xf numFmtId="0" fontId="54" fillId="0" borderId="0" xfId="6" applyFont="1" applyAlignment="1">
      <alignment wrapText="1"/>
    </xf>
    <xf numFmtId="0" fontId="52" fillId="0" borderId="0" xfId="6" applyAlignment="1"/>
    <xf numFmtId="0" fontId="52" fillId="0" borderId="0" xfId="6" applyAlignment="1">
      <alignment wrapText="1"/>
    </xf>
    <xf numFmtId="0" fontId="55" fillId="0" borderId="0" xfId="6" applyFont="1" applyAlignment="1">
      <alignment vertical="center"/>
    </xf>
    <xf numFmtId="0" fontId="56" fillId="0" borderId="30" xfId="6" applyFont="1" applyFill="1" applyBorder="1" applyAlignment="1"/>
    <xf numFmtId="0" fontId="56" fillId="0" borderId="0" xfId="6" applyFont="1" applyFill="1" applyAlignment="1">
      <alignment wrapText="1"/>
    </xf>
    <xf numFmtId="0" fontId="56" fillId="0" borderId="0" xfId="6" applyFont="1" applyFill="1" applyAlignment="1"/>
    <xf numFmtId="0" fontId="56" fillId="0" borderId="32" xfId="6" applyFont="1" applyBorder="1" applyAlignment="1"/>
    <xf numFmtId="0" fontId="56" fillId="0" borderId="32" xfId="6" applyFont="1" applyBorder="1" applyAlignment="1">
      <alignment wrapText="1"/>
    </xf>
    <xf numFmtId="0" fontId="54" fillId="0" borderId="33" xfId="6" applyFont="1" applyBorder="1" applyAlignment="1">
      <alignment wrapText="1"/>
    </xf>
    <xf numFmtId="0" fontId="52" fillId="0" borderId="34" xfId="6" applyBorder="1"/>
    <xf numFmtId="0" fontId="52" fillId="0" borderId="34" xfId="6" applyBorder="1" applyAlignment="1">
      <alignment wrapText="1"/>
    </xf>
    <xf numFmtId="0" fontId="54" fillId="0" borderId="33" xfId="6" applyFont="1" applyBorder="1"/>
    <xf numFmtId="0" fontId="57" fillId="0" borderId="0" xfId="6" applyFont="1"/>
    <xf numFmtId="0" fontId="54" fillId="0" borderId="28" xfId="6" applyFont="1" applyBorder="1" applyAlignment="1">
      <alignment wrapText="1"/>
    </xf>
    <xf numFmtId="0" fontId="54" fillId="0" borderId="26" xfId="6" applyFont="1" applyBorder="1" applyAlignment="1">
      <alignment wrapText="1"/>
    </xf>
    <xf numFmtId="0" fontId="59" fillId="0" borderId="26" xfId="6" applyFont="1" applyBorder="1" applyAlignment="1">
      <alignment horizontal="center" wrapText="1"/>
    </xf>
    <xf numFmtId="0" fontId="54" fillId="0" borderId="26" xfId="6" applyFont="1" applyBorder="1"/>
    <xf numFmtId="0" fontId="54" fillId="0" borderId="0" xfId="6" applyFont="1" applyBorder="1"/>
    <xf numFmtId="0" fontId="54" fillId="0" borderId="0" xfId="6" applyFont="1" applyBorder="1" applyAlignment="1">
      <alignment wrapText="1"/>
    </xf>
    <xf numFmtId="0" fontId="60" fillId="0" borderId="0" xfId="6" applyFont="1" applyAlignment="1">
      <alignment horizontal="left" vertical="center" indent="15"/>
    </xf>
    <xf numFmtId="0" fontId="61" fillId="0" borderId="0" xfId="6" applyFont="1"/>
    <xf numFmtId="0" fontId="61" fillId="0" borderId="0" xfId="6" applyFont="1" applyAlignment="1">
      <alignment vertical="center"/>
    </xf>
    <xf numFmtId="0" fontId="61" fillId="0" borderId="0" xfId="6" applyFont="1" applyAlignment="1">
      <alignment wrapText="1"/>
    </xf>
    <xf numFmtId="0" fontId="52" fillId="0" borderId="40" xfId="6" applyFont="1" applyBorder="1" applyAlignment="1">
      <alignment vertical="center"/>
    </xf>
    <xf numFmtId="0" fontId="56" fillId="0" borderId="43" xfId="6" applyFont="1" applyBorder="1" applyAlignment="1">
      <alignment vertical="center"/>
    </xf>
    <xf numFmtId="0" fontId="52" fillId="0" borderId="43" xfId="6" applyFont="1" applyBorder="1" applyAlignment="1">
      <alignment vertical="center"/>
    </xf>
    <xf numFmtId="0" fontId="54" fillId="0" borderId="44" xfId="6" applyFont="1" applyBorder="1" applyAlignment="1">
      <alignment vertical="center" wrapText="1"/>
    </xf>
    <xf numFmtId="0" fontId="54" fillId="0" borderId="45" xfId="6" applyFont="1" applyBorder="1" applyAlignment="1">
      <alignment vertical="center" wrapText="1"/>
    </xf>
    <xf numFmtId="0" fontId="52" fillId="0" borderId="44" xfId="6" applyFont="1" applyBorder="1" applyAlignment="1">
      <alignment vertical="center"/>
    </xf>
    <xf numFmtId="0" fontId="52" fillId="0" borderId="45" xfId="6" applyFont="1" applyBorder="1" applyAlignment="1">
      <alignment vertical="center"/>
    </xf>
    <xf numFmtId="0" fontId="54" fillId="0" borderId="44" xfId="6" applyFont="1" applyBorder="1" applyAlignment="1">
      <alignment vertical="center"/>
    </xf>
    <xf numFmtId="0" fontId="54" fillId="0" borderId="45" xfId="6" applyFont="1" applyBorder="1" applyAlignment="1">
      <alignment vertical="center"/>
    </xf>
    <xf numFmtId="0" fontId="54" fillId="0" borderId="45" xfId="6" applyFont="1" applyBorder="1" applyAlignment="1">
      <alignment horizontal="right" vertical="center"/>
    </xf>
    <xf numFmtId="49" fontId="4" fillId="0" borderId="0" xfId="1" applyNumberFormat="1" applyFont="1" applyFill="1" applyBorder="1" applyAlignment="1">
      <alignment horizontal="right"/>
    </xf>
    <xf numFmtId="165" fontId="15" fillId="0" borderId="0" xfId="1" applyNumberFormat="1" applyFont="1" applyFill="1" applyBorder="1" applyAlignment="1" applyProtection="1">
      <alignment horizontal="right"/>
    </xf>
    <xf numFmtId="4" fontId="52" fillId="0" borderId="0" xfId="6" applyNumberFormat="1" applyAlignment="1">
      <alignment horizontal="right"/>
    </xf>
    <xf numFmtId="4" fontId="54" fillId="0" borderId="0" xfId="6" applyNumberFormat="1" applyFont="1" applyAlignment="1">
      <alignment horizontal="right"/>
    </xf>
    <xf numFmtId="4" fontId="52" fillId="0" borderId="0" xfId="6" applyNumberFormat="1" applyAlignment="1">
      <alignment horizontal="right" wrapText="1"/>
    </xf>
    <xf numFmtId="4" fontId="52" fillId="0" borderId="31" xfId="6" applyNumberFormat="1" applyBorder="1" applyAlignment="1">
      <alignment horizontal="right"/>
    </xf>
    <xf numFmtId="4" fontId="56" fillId="0" borderId="0" xfId="6" applyNumberFormat="1" applyFont="1" applyFill="1" applyAlignment="1">
      <alignment horizontal="right"/>
    </xf>
    <xf numFmtId="4" fontId="56" fillId="0" borderId="32" xfId="6" applyNumberFormat="1" applyFont="1" applyBorder="1" applyAlignment="1">
      <alignment horizontal="right"/>
    </xf>
    <xf numFmtId="4" fontId="52" fillId="0" borderId="32" xfId="6" applyNumberFormat="1" applyBorder="1" applyAlignment="1">
      <alignment horizontal="right"/>
    </xf>
    <xf numFmtId="4" fontId="54" fillId="0" borderId="33" xfId="6" applyNumberFormat="1" applyFont="1" applyBorder="1" applyAlignment="1">
      <alignment horizontal="right" wrapText="1"/>
    </xf>
    <xf numFmtId="4" fontId="52" fillId="0" borderId="34" xfId="6" applyNumberFormat="1" applyBorder="1" applyAlignment="1">
      <alignment horizontal="right"/>
    </xf>
    <xf numFmtId="4" fontId="54" fillId="0" borderId="33" xfId="6" applyNumberFormat="1" applyFont="1" applyBorder="1" applyAlignment="1">
      <alignment horizontal="right"/>
    </xf>
    <xf numFmtId="4" fontId="54" fillId="0" borderId="35" xfId="6" applyNumberFormat="1" applyFont="1" applyBorder="1" applyAlignment="1">
      <alignment horizontal="right"/>
    </xf>
    <xf numFmtId="4" fontId="54" fillId="0" borderId="35" xfId="6" applyNumberFormat="1" applyFont="1" applyBorder="1" applyAlignment="1">
      <alignment horizontal="right" wrapText="1"/>
    </xf>
    <xf numFmtId="4" fontId="52" fillId="0" borderId="33" xfId="6" applyNumberFormat="1" applyBorder="1" applyAlignment="1">
      <alignment horizontal="right"/>
    </xf>
    <xf numFmtId="4" fontId="58" fillId="0" borderId="33" xfId="6" applyNumberFormat="1" applyFont="1" applyBorder="1" applyAlignment="1">
      <alignment horizontal="right" wrapText="1"/>
    </xf>
    <xf numFmtId="4" fontId="54" fillId="0" borderId="28" xfId="6" applyNumberFormat="1" applyFont="1" applyBorder="1" applyAlignment="1">
      <alignment horizontal="right" wrapText="1"/>
    </xf>
    <xf numFmtId="4" fontId="54" fillId="0" borderId="26" xfId="6" applyNumberFormat="1" applyFont="1" applyBorder="1" applyAlignment="1">
      <alignment horizontal="right" wrapText="1"/>
    </xf>
    <xf numFmtId="4" fontId="54" fillId="0" borderId="26" xfId="6" applyNumberFormat="1" applyFont="1" applyBorder="1" applyAlignment="1">
      <alignment horizontal="right"/>
    </xf>
    <xf numFmtId="4" fontId="52" fillId="0" borderId="26" xfId="6" applyNumberFormat="1" applyBorder="1" applyAlignment="1">
      <alignment horizontal="right"/>
    </xf>
    <xf numFmtId="4" fontId="54" fillId="0" borderId="0" xfId="6" applyNumberFormat="1" applyFont="1" applyBorder="1" applyAlignment="1">
      <alignment horizontal="right"/>
    </xf>
    <xf numFmtId="0" fontId="54" fillId="0" borderId="34" xfId="6" applyFont="1" applyBorder="1"/>
    <xf numFmtId="4" fontId="54" fillId="0" borderId="34" xfId="6" applyNumberFormat="1" applyFont="1" applyBorder="1" applyAlignment="1">
      <alignment horizontal="right"/>
    </xf>
    <xf numFmtId="0" fontId="54" fillId="0" borderId="46" xfId="6" applyFont="1" applyBorder="1"/>
    <xf numFmtId="4" fontId="54" fillId="0" borderId="46" xfId="6" applyNumberFormat="1" applyFont="1" applyBorder="1" applyAlignment="1">
      <alignment horizontal="right"/>
    </xf>
    <xf numFmtId="0" fontId="54" fillId="0" borderId="33" xfId="6" applyFont="1" applyBorder="1" applyAlignment="1">
      <alignment horizontal="right" vertical="top"/>
    </xf>
    <xf numFmtId="0" fontId="54" fillId="0" borderId="33" xfId="6" applyFont="1" applyBorder="1" applyAlignment="1">
      <alignment horizontal="right" vertical="top" wrapText="1"/>
    </xf>
    <xf numFmtId="0" fontId="54" fillId="0" borderId="28" xfId="6" applyFont="1" applyBorder="1" applyAlignment="1">
      <alignment horizontal="right" vertical="top" wrapText="1"/>
    </xf>
    <xf numFmtId="0" fontId="54" fillId="0" borderId="26" xfId="6" applyFont="1" applyBorder="1" applyAlignment="1">
      <alignment horizontal="right" vertical="top" wrapText="1"/>
    </xf>
    <xf numFmtId="0" fontId="54" fillId="0" borderId="26" xfId="6" applyFont="1" applyBorder="1" applyAlignment="1">
      <alignment horizontal="right" vertical="top"/>
    </xf>
    <xf numFmtId="0" fontId="52" fillId="0" borderId="26" xfId="6" applyBorder="1" applyAlignment="1">
      <alignment horizontal="right" vertical="top"/>
    </xf>
    <xf numFmtId="0" fontId="58" fillId="0" borderId="33" xfId="6" applyFont="1" applyBorder="1" applyAlignment="1">
      <alignment horizontal="right" vertical="top" wrapText="1"/>
    </xf>
    <xf numFmtId="0" fontId="58" fillId="0" borderId="33" xfId="6" applyFont="1" applyBorder="1" applyAlignment="1">
      <alignment wrapText="1"/>
    </xf>
    <xf numFmtId="4" fontId="58" fillId="0" borderId="33" xfId="6" applyNumberFormat="1" applyFont="1" applyBorder="1" applyAlignment="1">
      <alignment horizontal="right"/>
    </xf>
    <xf numFmtId="0" fontId="54" fillId="0" borderId="44" xfId="6" applyFont="1" applyBorder="1" applyAlignment="1">
      <alignment horizontal="right" vertical="top" wrapText="1"/>
    </xf>
    <xf numFmtId="4" fontId="54" fillId="0" borderId="45" xfId="6" applyNumberFormat="1" applyFont="1" applyBorder="1" applyAlignment="1">
      <alignment horizontal="right" vertical="center" wrapText="1"/>
    </xf>
    <xf numFmtId="4" fontId="54" fillId="0" borderId="45" xfId="6" applyNumberFormat="1" applyFont="1" applyBorder="1" applyAlignment="1">
      <alignment vertical="center" wrapText="1"/>
    </xf>
    <xf numFmtId="0" fontId="0" fillId="0" borderId="0" xfId="0" applyFill="1" applyAlignment="1" applyProtection="1">
      <alignment horizontal="right"/>
    </xf>
    <xf numFmtId="4" fontId="8" fillId="0" borderId="0" xfId="0" applyNumberFormat="1" applyFont="1" applyFill="1" applyAlignment="1">
      <alignment horizontal="right" vertical="center" wrapText="1"/>
    </xf>
    <xf numFmtId="4" fontId="51" fillId="0" borderId="27" xfId="0" applyNumberFormat="1" applyFont="1" applyFill="1" applyBorder="1" applyAlignment="1">
      <alignment horizontal="right"/>
    </xf>
    <xf numFmtId="0" fontId="27" fillId="0" borderId="17" xfId="3" applyNumberFormat="1" applyFont="1" applyBorder="1" applyAlignment="1">
      <alignment horizontal="center" vertical="top"/>
    </xf>
    <xf numFmtId="0" fontId="27" fillId="0" borderId="0" xfId="3" applyNumberFormat="1" applyFont="1" applyAlignment="1">
      <alignment horizontal="center"/>
    </xf>
    <xf numFmtId="0" fontId="27" fillId="3" borderId="17" xfId="3" applyNumberFormat="1" applyFont="1" applyFill="1" applyBorder="1" applyAlignment="1">
      <alignment horizontal="center" vertical="top"/>
    </xf>
    <xf numFmtId="49" fontId="27" fillId="4" borderId="0" xfId="3" applyNumberFormat="1" applyFont="1" applyFill="1" applyAlignment="1">
      <alignment horizontal="right" vertical="top"/>
    </xf>
    <xf numFmtId="49" fontId="27" fillId="4" borderId="0" xfId="3" applyNumberFormat="1" applyFont="1" applyFill="1" applyAlignment="1">
      <alignment horizontal="center" vertical="top"/>
    </xf>
    <xf numFmtId="49" fontId="27" fillId="4" borderId="0" xfId="3" applyNumberFormat="1" applyFont="1" applyFill="1">
      <alignment horizontal="right" vertical="top"/>
    </xf>
    <xf numFmtId="0" fontId="8" fillId="0" borderId="0" xfId="0" applyFont="1" applyAlignment="1">
      <alignment horizontal="left" vertical="top" wrapText="1" indent="3"/>
    </xf>
    <xf numFmtId="0" fontId="8" fillId="0" borderId="0" xfId="0" applyFont="1" applyAlignment="1">
      <alignment horizontal="justify" vertical="top" wrapText="1"/>
    </xf>
    <xf numFmtId="0" fontId="8" fillId="0" borderId="0" xfId="0" applyFont="1" applyAlignment="1">
      <alignment horizontal="left" vertical="top" wrapText="1" indent="6"/>
    </xf>
    <xf numFmtId="0" fontId="8" fillId="0" borderId="0" xfId="0" applyFont="1" applyAlignment="1">
      <alignment horizontal="center" vertical="top" wrapText="1"/>
    </xf>
    <xf numFmtId="0" fontId="16"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indent="2"/>
    </xf>
    <xf numFmtId="0" fontId="58" fillId="0" borderId="45" xfId="6" applyFont="1" applyBorder="1" applyAlignment="1">
      <alignment vertical="center" wrapText="1"/>
    </xf>
    <xf numFmtId="0" fontId="27" fillId="0" borderId="0" xfId="3" applyNumberFormat="1" applyFont="1" applyAlignment="1">
      <alignment horizontal="left" vertical="top" wrapText="1"/>
    </xf>
    <xf numFmtId="0" fontId="48" fillId="0" borderId="8" xfId="0" applyFont="1" applyBorder="1" applyAlignment="1" applyProtection="1">
      <alignment horizontal="center"/>
    </xf>
    <xf numFmtId="0" fontId="48" fillId="0" borderId="8" xfId="0" applyFont="1" applyFill="1" applyBorder="1" applyAlignment="1" applyProtection="1">
      <alignment horizontal="right"/>
    </xf>
    <xf numFmtId="0" fontId="48" fillId="0" borderId="8" xfId="0" applyFont="1" applyBorder="1" applyAlignment="1" applyProtection="1">
      <alignment horizontal="right"/>
    </xf>
    <xf numFmtId="0" fontId="51" fillId="0" borderId="0" xfId="0" applyFont="1" applyAlignment="1" applyProtection="1">
      <alignment horizontal="center"/>
    </xf>
    <xf numFmtId="0" fontId="51" fillId="0" borderId="0" xfId="0" applyFont="1" applyAlignment="1" applyProtection="1">
      <alignment horizontal="right"/>
    </xf>
    <xf numFmtId="0" fontId="48" fillId="0" borderId="0" xfId="0" applyFont="1" applyAlignment="1" applyProtection="1">
      <alignment horizontal="center"/>
    </xf>
    <xf numFmtId="0" fontId="48" fillId="0" borderId="0" xfId="0" applyFont="1" applyFill="1" applyAlignment="1" applyProtection="1">
      <alignment horizontal="right"/>
    </xf>
    <xf numFmtId="0" fontId="48" fillId="0" borderId="0" xfId="0" applyFont="1" applyAlignment="1" applyProtection="1">
      <alignment horizontal="right"/>
    </xf>
    <xf numFmtId="49" fontId="4" fillId="0" borderId="0" xfId="1" applyNumberFormat="1" applyFont="1" applyFill="1" applyBorder="1" applyAlignment="1">
      <alignment horizontal="right" vertical="center" wrapText="1"/>
    </xf>
    <xf numFmtId="49" fontId="6" fillId="0" borderId="0" xfId="1" applyNumberFormat="1" applyFont="1" applyFill="1" applyBorder="1" applyAlignment="1">
      <alignment horizontal="right" vertical="center" wrapText="1"/>
    </xf>
    <xf numFmtId="164" fontId="7" fillId="0" borderId="1" xfId="1" applyFont="1" applyFill="1" applyBorder="1" applyAlignment="1">
      <alignment horizontal="right" vertical="center" wrapText="1"/>
    </xf>
    <xf numFmtId="164" fontId="7" fillId="0" borderId="1" xfId="1" applyFont="1" applyFill="1" applyBorder="1" applyAlignment="1">
      <alignment horizontal="right" vertical="center"/>
    </xf>
    <xf numFmtId="164" fontId="9" fillId="0" borderId="2" xfId="1" applyFont="1" applyFill="1" applyBorder="1" applyAlignment="1">
      <alignment horizontal="right"/>
    </xf>
    <xf numFmtId="0" fontId="16" fillId="0" borderId="0" xfId="0" applyFont="1" applyBorder="1" applyAlignment="1">
      <alignment horizontal="justify" wrapText="1"/>
    </xf>
    <xf numFmtId="0" fontId="8" fillId="0" borderId="0" xfId="0" applyFont="1" applyBorder="1" applyAlignment="1">
      <alignment horizontal="justify" wrapText="1"/>
    </xf>
    <xf numFmtId="0" fontId="24" fillId="0" borderId="0" xfId="3" applyNumberFormat="1" applyFont="1" applyBorder="1" applyAlignment="1">
      <alignment horizontal="left" vertical="top" wrapText="1"/>
    </xf>
    <xf numFmtId="0" fontId="24" fillId="0" borderId="0" xfId="3" applyNumberFormat="1" applyFont="1" applyBorder="1" applyAlignment="1">
      <alignment horizontal="left" vertical="top"/>
    </xf>
    <xf numFmtId="4" fontId="16" fillId="0" borderId="0" xfId="3" applyFont="1" applyAlignment="1">
      <alignment horizontal="center" vertical="top" wrapText="1"/>
    </xf>
    <xf numFmtId="4" fontId="16" fillId="0" borderId="0" xfId="3" applyFont="1" applyBorder="1" applyAlignment="1">
      <alignment horizontal="center" vertical="top" wrapText="1"/>
    </xf>
    <xf numFmtId="4" fontId="38" fillId="3" borderId="0" xfId="3" applyFont="1" applyFill="1" applyAlignment="1">
      <alignment horizontal="center" vertical="top"/>
    </xf>
    <xf numFmtId="0" fontId="33" fillId="0" borderId="0" xfId="3" applyNumberFormat="1" applyFont="1" applyAlignment="1">
      <alignment horizontal="center" vertical="top"/>
    </xf>
    <xf numFmtId="0" fontId="27" fillId="0" borderId="0" xfId="3" applyNumberFormat="1" applyFont="1" applyAlignment="1">
      <alignment horizontal="center" vertical="top"/>
    </xf>
    <xf numFmtId="0" fontId="56" fillId="0" borderId="30" xfId="6" applyFont="1" applyFill="1" applyBorder="1" applyAlignment="1"/>
    <xf numFmtId="0" fontId="53" fillId="0" borderId="0" xfId="6" applyFont="1" applyAlignment="1">
      <alignment horizontal="center"/>
    </xf>
    <xf numFmtId="0" fontId="54" fillId="0" borderId="0" xfId="6" applyFont="1" applyAlignment="1"/>
    <xf numFmtId="0" fontId="56" fillId="0" borderId="28" xfId="6" applyFont="1" applyFill="1" applyBorder="1" applyAlignment="1">
      <alignment vertical="center" wrapText="1"/>
    </xf>
    <xf numFmtId="0" fontId="56" fillId="0" borderId="29" xfId="6" applyFont="1" applyFill="1" applyBorder="1" applyAlignment="1">
      <alignment vertical="center"/>
    </xf>
    <xf numFmtId="0" fontId="61" fillId="0" borderId="41" xfId="6" applyFont="1" applyBorder="1"/>
    <xf numFmtId="0" fontId="61" fillId="0" borderId="42" xfId="6" applyFont="1" applyBorder="1"/>
    <xf numFmtId="0" fontId="56" fillId="0" borderId="36" xfId="6" applyFont="1" applyBorder="1" applyAlignment="1">
      <alignment vertical="center" wrapText="1"/>
    </xf>
    <xf numFmtId="0" fontId="56" fillId="0" borderId="37" xfId="6" applyFont="1" applyBorder="1" applyAlignment="1">
      <alignment vertical="center" wrapText="1"/>
    </xf>
    <xf numFmtId="0" fontId="56" fillId="0" borderId="38" xfId="6" applyFont="1" applyBorder="1" applyAlignment="1">
      <alignment vertical="center" wrapText="1"/>
    </xf>
    <xf numFmtId="0" fontId="56" fillId="0" borderId="39" xfId="6" applyFont="1" applyBorder="1" applyAlignment="1">
      <alignment vertical="center"/>
    </xf>
    <xf numFmtId="0" fontId="56" fillId="0" borderId="0" xfId="6" applyFont="1" applyBorder="1" applyAlignment="1">
      <alignment vertical="center"/>
    </xf>
    <xf numFmtId="0" fontId="56" fillId="0" borderId="40" xfId="6" applyFont="1" applyBorder="1" applyAlignment="1">
      <alignment vertical="center"/>
    </xf>
    <xf numFmtId="0" fontId="48" fillId="0" borderId="8" xfId="0" applyFont="1" applyFill="1" applyBorder="1" applyAlignment="1" applyProtection="1">
      <alignment horizontal="right" wrapText="1"/>
      <protection locked="0"/>
    </xf>
    <xf numFmtId="164" fontId="16" fillId="0" borderId="0" xfId="1" applyFont="1" applyBorder="1" applyAlignment="1" applyProtection="1">
      <alignment horizontal="center" vertical="center" wrapText="1"/>
      <protection locked="0"/>
    </xf>
    <xf numFmtId="4" fontId="8" fillId="0" borderId="14" xfId="1" applyNumberFormat="1" applyFont="1" applyBorder="1" applyProtection="1">
      <protection locked="0"/>
    </xf>
    <xf numFmtId="167" fontId="8" fillId="0" borderId="1" xfId="1" applyNumberFormat="1" applyFont="1" applyFill="1" applyBorder="1" applyProtection="1">
      <protection locked="0"/>
    </xf>
    <xf numFmtId="167" fontId="8" fillId="0" borderId="2" xfId="1" applyNumberFormat="1" applyFont="1" applyBorder="1" applyProtection="1">
      <protection locked="0"/>
    </xf>
    <xf numFmtId="164" fontId="14" fillId="0" borderId="0" xfId="1" applyFont="1" applyBorder="1" applyProtection="1">
      <protection locked="0"/>
    </xf>
    <xf numFmtId="4" fontId="33" fillId="0" borderId="0" xfId="3" applyNumberFormat="1" applyFont="1" applyAlignment="1" applyProtection="1">
      <alignment horizontal="right"/>
      <protection locked="0"/>
    </xf>
    <xf numFmtId="0" fontId="33" fillId="0" borderId="17" xfId="3" applyNumberFormat="1" applyFont="1" applyBorder="1" applyAlignment="1" applyProtection="1">
      <alignment horizontal="right"/>
      <protection locked="0"/>
    </xf>
    <xf numFmtId="4" fontId="33" fillId="0" borderId="0" xfId="3" applyNumberFormat="1" applyFont="1" applyBorder="1" applyAlignment="1" applyProtection="1">
      <alignment horizontal="right"/>
      <protection locked="0"/>
    </xf>
    <xf numFmtId="0" fontId="33" fillId="0" borderId="17" xfId="3" applyNumberFormat="1" applyFont="1" applyBorder="1" applyAlignment="1" applyProtection="1">
      <alignment vertical="top"/>
      <protection locked="0"/>
    </xf>
    <xf numFmtId="0" fontId="33" fillId="0" borderId="0" xfId="3" applyNumberFormat="1" applyFont="1" applyBorder="1" applyAlignment="1" applyProtection="1">
      <alignment horizontal="right"/>
      <protection locked="0"/>
    </xf>
    <xf numFmtId="0" fontId="40" fillId="0" borderId="17" xfId="3" applyNumberFormat="1" applyFont="1" applyBorder="1" applyAlignment="1" applyProtection="1">
      <alignment vertical="top"/>
      <protection locked="0"/>
    </xf>
    <xf numFmtId="0" fontId="40" fillId="0" borderId="0" xfId="3" applyNumberFormat="1" applyFont="1" applyBorder="1" applyAlignment="1" applyProtection="1">
      <alignment horizontal="right"/>
      <protection locked="0"/>
    </xf>
    <xf numFmtId="0" fontId="33" fillId="0" borderId="0" xfId="4" applyFont="1" applyBorder="1" applyAlignment="1" applyProtection="1">
      <alignment horizontal="right"/>
      <protection locked="0"/>
    </xf>
    <xf numFmtId="0" fontId="33" fillId="0" borderId="0" xfId="4" applyFont="1" applyBorder="1" applyAlignment="1" applyProtection="1">
      <alignment horizontal="right" wrapText="1"/>
      <protection locked="0"/>
    </xf>
    <xf numFmtId="0" fontId="33" fillId="0" borderId="19" xfId="4" applyFont="1" applyBorder="1" applyAlignment="1" applyProtection="1">
      <alignment horizontal="right" wrapText="1"/>
      <protection locked="0"/>
    </xf>
    <xf numFmtId="0" fontId="33" fillId="0" borderId="22" xfId="4" applyFont="1" applyBorder="1" applyAlignment="1" applyProtection="1">
      <alignment horizontal="right"/>
      <protection locked="0"/>
    </xf>
    <xf numFmtId="0" fontId="33" fillId="0" borderId="0" xfId="4" applyFont="1" applyFill="1" applyBorder="1" applyAlignment="1" applyProtection="1">
      <alignment horizontal="right"/>
      <protection locked="0"/>
    </xf>
    <xf numFmtId="0" fontId="33" fillId="0" borderId="0" xfId="4" applyFont="1" applyFill="1" applyBorder="1" applyAlignment="1" applyProtection="1">
      <alignment horizontal="right" wrapText="1"/>
      <protection locked="0"/>
    </xf>
    <xf numFmtId="4" fontId="33" fillId="0" borderId="23" xfId="4" applyNumberFormat="1" applyFont="1" applyFill="1" applyBorder="1" applyAlignment="1" applyProtection="1">
      <alignment horizontal="right"/>
      <protection locked="0"/>
    </xf>
    <xf numFmtId="0" fontId="51" fillId="0" borderId="0" xfId="0" applyFont="1" applyFill="1" applyAlignment="1" applyProtection="1">
      <alignment horizontal="right"/>
      <protection locked="0"/>
    </xf>
    <xf numFmtId="4" fontId="33" fillId="0" borderId="0" xfId="3" applyNumberFormat="1" applyFont="1" applyAlignment="1" applyProtection="1">
      <alignment horizontal="center"/>
      <protection locked="0"/>
    </xf>
    <xf numFmtId="4" fontId="33" fillId="0" borderId="0" xfId="3" applyNumberFormat="1" applyFont="1" applyFill="1" applyAlignment="1" applyProtection="1">
      <alignment horizontal="center"/>
      <protection locked="0"/>
    </xf>
    <xf numFmtId="4" fontId="33" fillId="0" borderId="0" xfId="3" applyNumberFormat="1" applyFont="1" applyFill="1" applyAlignment="1" applyProtection="1">
      <alignment horizontal="right"/>
      <protection locked="0"/>
    </xf>
    <xf numFmtId="0" fontId="33" fillId="0" borderId="17" xfId="3" applyNumberFormat="1" applyFont="1" applyBorder="1" applyAlignment="1" applyProtection="1">
      <protection locked="0"/>
    </xf>
    <xf numFmtId="4" fontId="33" fillId="0" borderId="0" xfId="3" applyNumberFormat="1" applyFont="1" applyBorder="1" applyAlignment="1" applyProtection="1">
      <alignment horizontal="center"/>
      <protection locked="0"/>
    </xf>
    <xf numFmtId="4" fontId="33" fillId="0" borderId="17" xfId="3" applyNumberFormat="1" applyFont="1" applyBorder="1" applyAlignment="1" applyProtection="1">
      <protection locked="0"/>
    </xf>
    <xf numFmtId="0" fontId="0" fillId="0" borderId="0" xfId="0" applyAlignment="1" applyProtection="1">
      <alignment horizontal="right"/>
      <protection locked="0"/>
    </xf>
    <xf numFmtId="0" fontId="48" fillId="0" borderId="0" xfId="0" applyFont="1" applyFill="1" applyAlignment="1" applyProtection="1">
      <alignment horizontal="right"/>
      <protection locked="0"/>
    </xf>
    <xf numFmtId="0" fontId="0" fillId="0" borderId="0" xfId="0" applyFill="1" applyAlignment="1" applyProtection="1">
      <alignment horizontal="right"/>
      <protection locked="0"/>
    </xf>
    <xf numFmtId="4" fontId="48" fillId="0" borderId="0" xfId="0" applyNumberFormat="1" applyFont="1" applyFill="1" applyAlignment="1" applyProtection="1">
      <alignment horizontal="right"/>
      <protection locked="0"/>
    </xf>
    <xf numFmtId="4" fontId="48" fillId="0" borderId="0" xfId="0" applyNumberFormat="1" applyFont="1" applyFill="1" applyBorder="1" applyAlignment="1" applyProtection="1">
      <alignment horizontal="right" wrapText="1"/>
      <protection locked="0"/>
    </xf>
    <xf numFmtId="4" fontId="48" fillId="0" borderId="0" xfId="0" applyNumberFormat="1" applyFont="1" applyFill="1" applyBorder="1" applyAlignment="1" applyProtection="1">
      <alignment horizontal="right"/>
      <protection locked="0"/>
    </xf>
    <xf numFmtId="4" fontId="8" fillId="0" borderId="0" xfId="0" applyNumberFormat="1" applyFont="1" applyFill="1" applyAlignment="1" applyProtection="1">
      <alignment horizontal="right" vertical="center" wrapText="1"/>
      <protection locked="0"/>
    </xf>
    <xf numFmtId="4" fontId="48" fillId="0" borderId="25" xfId="0" applyNumberFormat="1" applyFont="1" applyFill="1" applyBorder="1" applyAlignment="1" applyProtection="1">
      <alignment horizontal="right"/>
      <protection locked="0"/>
    </xf>
    <xf numFmtId="4" fontId="8" fillId="0" borderId="0" xfId="0" applyNumberFormat="1" applyFont="1" applyFill="1" applyBorder="1" applyAlignment="1" applyProtection="1">
      <alignment horizontal="right" wrapText="1"/>
      <protection locked="0"/>
    </xf>
    <xf numFmtId="4" fontId="8" fillId="0" borderId="25" xfId="0" applyNumberFormat="1" applyFont="1" applyFill="1" applyBorder="1" applyAlignment="1" applyProtection="1">
      <alignment horizontal="right" vertical="center" wrapText="1"/>
      <protection locked="0"/>
    </xf>
    <xf numFmtId="4" fontId="0" fillId="0" borderId="0" xfId="0" applyNumberFormat="1" applyFill="1" applyAlignment="1" applyProtection="1">
      <alignment horizontal="right"/>
      <protection locked="0"/>
    </xf>
    <xf numFmtId="0" fontId="8" fillId="0" borderId="25" xfId="0" applyFont="1" applyFill="1" applyBorder="1" applyAlignment="1" applyProtection="1">
      <alignment horizontal="right" vertical="center" wrapText="1"/>
      <protection locked="0"/>
    </xf>
    <xf numFmtId="0" fontId="8" fillId="0" borderId="0" xfId="0" applyFont="1" applyFill="1" applyAlignment="1" applyProtection="1">
      <alignment vertical="center" wrapText="1"/>
      <protection locked="0"/>
    </xf>
    <xf numFmtId="0" fontId="8" fillId="0" borderId="0" xfId="0" applyFont="1" applyFill="1" applyAlignment="1" applyProtection="1">
      <alignment horizontal="right" vertical="center" wrapText="1"/>
      <protection locked="0"/>
    </xf>
    <xf numFmtId="4" fontId="48" fillId="0" borderId="0" xfId="0" applyNumberFormat="1" applyFont="1" applyFill="1" applyAlignment="1" applyProtection="1">
      <alignment horizontal="right" wrapText="1"/>
      <protection locked="0"/>
    </xf>
    <xf numFmtId="0" fontId="48" fillId="0" borderId="0"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vertical="center" wrapText="1"/>
      <protection locked="0"/>
    </xf>
    <xf numFmtId="0" fontId="48" fillId="0" borderId="0" xfId="0" applyFont="1" applyFill="1" applyBorder="1" applyAlignment="1" applyProtection="1">
      <alignment horizontal="right"/>
      <protection locked="0"/>
    </xf>
    <xf numFmtId="4" fontId="52" fillId="0" borderId="34" xfId="6" applyNumberFormat="1" applyBorder="1" applyAlignment="1" applyProtection="1">
      <alignment horizontal="right"/>
      <protection locked="0"/>
    </xf>
    <xf numFmtId="4" fontId="54" fillId="0" borderId="33" xfId="6" applyNumberFormat="1" applyFont="1" applyBorder="1" applyAlignment="1" applyProtection="1">
      <alignment horizontal="right"/>
      <protection locked="0"/>
    </xf>
    <xf numFmtId="4" fontId="58" fillId="0" borderId="33" xfId="6" applyNumberFormat="1" applyFont="1" applyBorder="1" applyAlignment="1" applyProtection="1">
      <alignment horizontal="right" wrapText="1"/>
      <protection locked="0"/>
    </xf>
    <xf numFmtId="4" fontId="54" fillId="0" borderId="33" xfId="6" applyNumberFormat="1" applyFont="1" applyBorder="1" applyAlignment="1" applyProtection="1">
      <alignment horizontal="right" wrapText="1"/>
      <protection locked="0"/>
    </xf>
    <xf numFmtId="4" fontId="54" fillId="0" borderId="46" xfId="6" applyNumberFormat="1" applyFont="1" applyBorder="1" applyAlignment="1" applyProtection="1">
      <alignment horizontal="right"/>
      <protection locked="0"/>
    </xf>
    <xf numFmtId="4" fontId="54" fillId="0" borderId="34" xfId="6" applyNumberFormat="1" applyFont="1" applyBorder="1" applyAlignment="1" applyProtection="1">
      <alignment horizontal="right"/>
      <protection locked="0"/>
    </xf>
    <xf numFmtId="4" fontId="54" fillId="0" borderId="28" xfId="6" applyNumberFormat="1" applyFont="1" applyBorder="1" applyAlignment="1" applyProtection="1">
      <alignment horizontal="right"/>
      <protection locked="0"/>
    </xf>
    <xf numFmtId="4" fontId="52" fillId="0" borderId="33" xfId="6" applyNumberFormat="1" applyBorder="1" applyAlignment="1" applyProtection="1">
      <alignment horizontal="right"/>
      <protection locked="0"/>
    </xf>
    <xf numFmtId="0" fontId="54" fillId="0" borderId="45" xfId="6" applyFont="1" applyBorder="1" applyAlignment="1" applyProtection="1">
      <alignment vertical="center"/>
      <protection locked="0"/>
    </xf>
    <xf numFmtId="4" fontId="54" fillId="0" borderId="45" xfId="6" applyNumberFormat="1" applyFont="1" applyBorder="1" applyAlignment="1" applyProtection="1">
      <alignment vertical="center" wrapText="1"/>
      <protection locked="0"/>
    </xf>
  </cellXfs>
  <cellStyles count="7">
    <cellStyle name="Normal 2" xfId="4"/>
    <cellStyle name="Normal 5" xfId="2"/>
    <cellStyle name="Normal 6" xfId="5"/>
    <cellStyle name="Normalno" xfId="0" builtinId="0"/>
    <cellStyle name="Normalno 2" xfId="1"/>
    <cellStyle name="Normalno 3" xfId="3"/>
    <cellStyle name="Normalno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495300</xdr:colOff>
      <xdr:row>151</xdr:row>
      <xdr:rowOff>66675</xdr:rowOff>
    </xdr:from>
    <xdr:to>
      <xdr:col>26</xdr:col>
      <xdr:colOff>400050</xdr:colOff>
      <xdr:row>151</xdr:row>
      <xdr:rowOff>66675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5154275" y="47567850"/>
          <a:ext cx="89535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efreshError="1">
        <row r="1">
          <cell r="D1" t="str">
            <v>Broj artikala na paleti:</v>
          </cell>
        </row>
        <row r="3">
          <cell r="A3" t="str">
            <v>T54004Z01</v>
          </cell>
          <cell r="B3">
            <v>367.52</v>
          </cell>
          <cell r="C3" t="str">
            <v xml:space="preserve">CCT FLASH 2x18W low version + lamps TC-T 4.000K </v>
          </cell>
          <cell r="D3" t="str">
            <v>60 (extra 10% za više od 480 kom)</v>
          </cell>
        </row>
        <row r="4">
          <cell r="A4" t="str">
            <v>T54003Z04</v>
          </cell>
          <cell r="B4">
            <v>367.52</v>
          </cell>
          <cell r="C4" t="str">
            <v xml:space="preserve">CCT FLASH 2x26W low version + lamps TC-T 4.000K </v>
          </cell>
          <cell r="D4" t="str">
            <v>60 (extra 10% za više od 480 kom)</v>
          </cell>
          <cell r="F4" t="str">
            <v>Targetti - posebne cijene</v>
          </cell>
        </row>
        <row r="5">
          <cell r="A5" t="str">
            <v>T54003EZ1</v>
          </cell>
          <cell r="B5">
            <v>441.03</v>
          </cell>
          <cell r="C5" t="str">
            <v xml:space="preserve">CCT FLASH 2x26W low version + lamps TC-T/E 4.000K </v>
          </cell>
          <cell r="D5" t="str">
            <v>60 (extra 10% za više od 600 kom)</v>
          </cell>
        </row>
        <row r="6">
          <cell r="A6" t="str">
            <v>T54004EZ1</v>
          </cell>
          <cell r="B6">
            <v>441.03</v>
          </cell>
          <cell r="C6" t="str">
            <v xml:space="preserve">CCT FLASH 2x18W low version + lamps TC-T/E 4.000K </v>
          </cell>
          <cell r="D6" t="str">
            <v>60 (extra 10% za više od 600 kom)</v>
          </cell>
          <cell r="F6" t="str">
            <v>novi proizvodi</v>
          </cell>
        </row>
        <row r="7">
          <cell r="A7" t="str">
            <v>T54000X</v>
          </cell>
          <cell r="B7">
            <v>333.55</v>
          </cell>
          <cell r="C7" t="str">
            <v>CCT FLASH 1X18W DULUX-T mm180 C/L 3.000K</v>
          </cell>
          <cell r="D7" t="str">
            <v>90 (extra 10% za više od 480 kom)</v>
          </cell>
        </row>
        <row r="8">
          <cell r="A8" t="str">
            <v>T54008X</v>
          </cell>
          <cell r="B8">
            <v>333.55</v>
          </cell>
          <cell r="C8" t="str">
            <v>CCT FLASH 1X26W DULUX-T mm180 C/L 3.000K</v>
          </cell>
          <cell r="D8" t="str">
            <v>90 (extra 10% za više od 480 kom)</v>
          </cell>
          <cell r="F8" t="str">
            <v>ne proizvode se više</v>
          </cell>
        </row>
        <row r="9">
          <cell r="A9" t="str">
            <v>T54004X</v>
          </cell>
          <cell r="B9">
            <v>382.22</v>
          </cell>
          <cell r="C9" t="str">
            <v>CCT FLASH 2x18W low version + lamps TC-T 3.000K</v>
          </cell>
          <cell r="D9" t="str">
            <v>60 (extra 10% za više od 480 kom)</v>
          </cell>
        </row>
        <row r="10">
          <cell r="A10" t="str">
            <v>T54003X</v>
          </cell>
          <cell r="B10">
            <v>382.22</v>
          </cell>
          <cell r="C10" t="str">
            <v>CCT FLASH 2x26W low version + lamps TC-T 3.000K</v>
          </cell>
          <cell r="D10" t="str">
            <v>60 (extra 10% za više od 480 kom)</v>
          </cell>
          <cell r="F10" t="str">
            <v xml:space="preserve"> OVA - posebne cijene</v>
          </cell>
        </row>
        <row r="11">
          <cell r="A11" t="str">
            <v>T54004EX</v>
          </cell>
          <cell r="B11">
            <v>441.03</v>
          </cell>
          <cell r="C11" t="str">
            <v>CCT FLASH 2x18W low version + lamps TC-TEL 3.000K</v>
          </cell>
          <cell r="D11" t="str">
            <v>60 (extra 10% za više od 600 kom)</v>
          </cell>
        </row>
        <row r="12">
          <cell r="A12" t="str">
            <v>T54003EX</v>
          </cell>
          <cell r="B12">
            <v>441.03</v>
          </cell>
          <cell r="C12" t="str">
            <v>CCT FLASH 2x26W low version + lamps TC-TEL 3.000K</v>
          </cell>
          <cell r="D12" t="str">
            <v>60 (extra 10% za više od 600 kom)</v>
          </cell>
          <cell r="E12" t="str">
            <v>Targetti:</v>
          </cell>
        </row>
        <row r="13">
          <cell r="A13" t="str">
            <v>T54000EX</v>
          </cell>
          <cell r="B13">
            <v>400.19</v>
          </cell>
          <cell r="C13" t="str">
            <v>CCT FLASH 1X18W low version + lamps TC-TEL 3.000K</v>
          </cell>
          <cell r="D13" t="str">
            <v>60 (extra 10% za više od 600 kom)</v>
          </cell>
          <cell r="E13" t="str">
            <v>TOP</v>
          </cell>
          <cell r="F13" t="str">
            <v>do 10 radnih dana</v>
          </cell>
        </row>
        <row r="14">
          <cell r="A14" t="str">
            <v>T54008EX</v>
          </cell>
          <cell r="B14">
            <v>400.19</v>
          </cell>
          <cell r="C14" t="str">
            <v>CCT FLASH 1X26W low version + lamps TC-TEL 3.000K</v>
          </cell>
          <cell r="D14" t="str">
            <v>60 (extra 10% za više od 600 kom)</v>
          </cell>
          <cell r="E14" t="str">
            <v>A</v>
          </cell>
          <cell r="F14" t="str">
            <v>do 15 radnih dana</v>
          </cell>
        </row>
        <row r="15">
          <cell r="A15" t="str">
            <v>T54014EX</v>
          </cell>
          <cell r="B15">
            <v>400.19</v>
          </cell>
          <cell r="C15" t="str">
            <v>CCT FLASH 1X32W low version + lamps TC-TEL 3.000K</v>
          </cell>
          <cell r="D15" t="str">
            <v>60 (extra 10% za više od 600 kom)</v>
          </cell>
          <cell r="E15" t="str">
            <v>B</v>
          </cell>
          <cell r="F15" t="str">
            <v>do 30 radnih dana</v>
          </cell>
        </row>
        <row r="16">
          <cell r="A16" t="str">
            <v>T54018EX</v>
          </cell>
          <cell r="B16">
            <v>400.19</v>
          </cell>
          <cell r="C16" t="str">
            <v>CCT FLASH 1X42W low version + lamps TC-TEL 3.000K</v>
          </cell>
          <cell r="D16" t="str">
            <v>60 (extra 10% za više od 600 kom)</v>
          </cell>
          <cell r="E16" t="str">
            <v>C</v>
          </cell>
          <cell r="F16" t="str">
            <v>preko 30 radnih dana</v>
          </cell>
        </row>
        <row r="17">
          <cell r="A17" t="str">
            <v>T44104</v>
          </cell>
          <cell r="B17">
            <v>228.68</v>
          </cell>
          <cell r="C17" t="str">
            <v>Mondial 50 White</v>
          </cell>
          <cell r="D17">
            <v>100</v>
          </cell>
        </row>
        <row r="18">
          <cell r="A18" t="str">
            <v>T44105</v>
          </cell>
          <cell r="B18">
            <v>228.68</v>
          </cell>
          <cell r="C18" t="str">
            <v>Mondial 50 Black</v>
          </cell>
          <cell r="D18">
            <v>100</v>
          </cell>
          <cell r="E18" t="str">
            <v>Louis Poulsen:</v>
          </cell>
        </row>
        <row r="19">
          <cell r="A19" t="str">
            <v>T44109</v>
          </cell>
          <cell r="B19">
            <v>228.68</v>
          </cell>
          <cell r="C19" t="str">
            <v>Mondial 50 Aluminium</v>
          </cell>
          <cell r="D19">
            <v>100</v>
          </cell>
          <cell r="E19" t="str">
            <v>A</v>
          </cell>
          <cell r="F19" t="str">
            <v>0-2 tjedna</v>
          </cell>
        </row>
        <row r="20">
          <cell r="A20" t="str">
            <v>T1T2136</v>
          </cell>
          <cell r="B20">
            <v>408.36</v>
          </cell>
          <cell r="C20" t="str">
            <v>CCT HI-DE-CE 70W + glass</v>
          </cell>
          <cell r="D20">
            <v>100</v>
          </cell>
          <cell r="E20" t="str">
            <v>B</v>
          </cell>
          <cell r="F20" t="str">
            <v>2-4 tjedna</v>
          </cell>
        </row>
        <row r="21">
          <cell r="A21" t="str">
            <v>T1T2137</v>
          </cell>
          <cell r="B21">
            <v>408.36</v>
          </cell>
          <cell r="C21" t="str">
            <v>CCT HI-DE-CE 150W + glass</v>
          </cell>
          <cell r="D21">
            <v>100</v>
          </cell>
          <cell r="E21" t="str">
            <v>C</v>
          </cell>
          <cell r="F21" t="str">
            <v>6-8 tjedana</v>
          </cell>
        </row>
        <row r="22">
          <cell r="A22" t="str">
            <v>T57094</v>
          </cell>
          <cell r="B22">
            <v>326.69</v>
          </cell>
          <cell r="C22" t="str">
            <v>Power factor corrected 35W 230V</v>
          </cell>
          <cell r="D22">
            <v>40</v>
          </cell>
        </row>
        <row r="23">
          <cell r="A23" t="str">
            <v>T57097</v>
          </cell>
          <cell r="B23">
            <v>326.69</v>
          </cell>
          <cell r="C23" t="str">
            <v>Power factor corrected 70W 230V</v>
          </cell>
          <cell r="D23">
            <v>40</v>
          </cell>
          <cell r="F23" t="str">
            <v>artikli kojih nema u orig. cjeniku</v>
          </cell>
        </row>
        <row r="24">
          <cell r="A24" t="str">
            <v>T57098</v>
          </cell>
          <cell r="B24">
            <v>392.02</v>
          </cell>
          <cell r="C24" t="str">
            <v>Power factor corrected 150W 230V</v>
          </cell>
          <cell r="D24">
            <v>40</v>
          </cell>
        </row>
        <row r="25">
          <cell r="A25" t="str">
            <v>T1T0500</v>
          </cell>
          <cell r="B25">
            <v>522.70000000000005</v>
          </cell>
          <cell r="C25" t="str">
            <v>Remote Electronic BALLAST 1X35W</v>
          </cell>
          <cell r="D25">
            <v>40</v>
          </cell>
          <cell r="E25" t="str">
            <v>BPT:</v>
          </cell>
        </row>
        <row r="26">
          <cell r="A26" t="str">
            <v>T1T0501</v>
          </cell>
          <cell r="B26">
            <v>522.70000000000005</v>
          </cell>
          <cell r="C26" t="str">
            <v>Remote Electronic BALLAST 1X70W</v>
          </cell>
          <cell r="D26">
            <v>40</v>
          </cell>
          <cell r="E26" t="str">
            <v>OK</v>
          </cell>
          <cell r="F26" t="str">
            <v>uobičajeni artikl koji je uglavnom na lageru</v>
          </cell>
        </row>
        <row r="27">
          <cell r="A27" t="str">
            <v>T1T0502</v>
          </cell>
          <cell r="B27">
            <v>816.72</v>
          </cell>
          <cell r="C27" t="str">
            <v>Remote Electronic BALLAST 1X150W</v>
          </cell>
          <cell r="D27">
            <v>40</v>
          </cell>
          <cell r="E27" t="str">
            <v>NOT STANDARD</v>
          </cell>
          <cell r="F27" t="str">
            <v>pitati za više detalja</v>
          </cell>
        </row>
        <row r="28">
          <cell r="A28" t="str">
            <v>X</v>
          </cell>
          <cell r="C28" t="str">
            <v xml:space="preserve"> </v>
          </cell>
        </row>
        <row r="30">
          <cell r="A30" t="str">
            <v>S.14.01</v>
          </cell>
          <cell r="B30">
            <v>215.6</v>
          </cell>
          <cell r="C30" t="str">
            <v>OVAL RING plafonjera za E27 60W bijela, staklo opal</v>
          </cell>
        </row>
        <row r="31">
          <cell r="A31" t="str">
            <v>S.14.09</v>
          </cell>
          <cell r="B31">
            <v>215.6</v>
          </cell>
          <cell r="C31" t="str">
            <v>OVAL RING plafonjera za E27 60W crna, staklo opal</v>
          </cell>
        </row>
        <row r="32">
          <cell r="A32" t="str">
            <v>S.14/G.01</v>
          </cell>
          <cell r="B32">
            <v>254.1</v>
          </cell>
          <cell r="C32" t="str">
            <v>OVAL RING CAGE plafonjera sa mrežom za E27 60W bijela, staklo opal</v>
          </cell>
        </row>
        <row r="33">
          <cell r="A33" t="str">
            <v>S.14/G.09</v>
          </cell>
          <cell r="B33">
            <v>254.1</v>
          </cell>
          <cell r="C33" t="str">
            <v>OVAL RING CAGE plafonjera sa mrežom za E27 60W crna, staklo opal</v>
          </cell>
        </row>
        <row r="34">
          <cell r="A34" t="str">
            <v>S.18.01</v>
          </cell>
          <cell r="B34">
            <v>238.70000000000002</v>
          </cell>
          <cell r="C34" t="str">
            <v>ROUND RING plafonjera za E27 75W bijela, staklo opal</v>
          </cell>
        </row>
        <row r="35">
          <cell r="A35" t="str">
            <v>S.18.09</v>
          </cell>
          <cell r="B35">
            <v>238.70000000000002</v>
          </cell>
          <cell r="C35" t="str">
            <v>ROUND RING plafonjera za E27 75W crna, staklo opal</v>
          </cell>
        </row>
        <row r="36">
          <cell r="A36" t="str">
            <v>S.18/G.01</v>
          </cell>
          <cell r="B36">
            <v>277.2</v>
          </cell>
          <cell r="C36" t="str">
            <v>ROUND RING CAGE plafonjera sa mrežom za E27 75W bijela, staklo opal</v>
          </cell>
        </row>
        <row r="37">
          <cell r="A37" t="str">
            <v>S.18/G.09</v>
          </cell>
          <cell r="B37">
            <v>277.2</v>
          </cell>
          <cell r="C37" t="str">
            <v>ROUND RING CAGE plafonjera sa mrežom za E27 75W crna, staklo opal</v>
          </cell>
        </row>
        <row r="38">
          <cell r="A38" t="str">
            <v>S.25.01</v>
          </cell>
          <cell r="B38">
            <v>284.90000000000003</v>
          </cell>
          <cell r="C38" t="str">
            <v>OVAL H. VISOR zidna sa horizontalnim vizorom za E27 60W bijela, staklo opal</v>
          </cell>
        </row>
        <row r="39">
          <cell r="A39" t="str">
            <v>S.25.09</v>
          </cell>
          <cell r="B39">
            <v>284.90000000000003</v>
          </cell>
          <cell r="C39" t="str">
            <v>OVAL H. VISOR zidna sa horizontalnim vizorom za E27 60W crna, staklo opal</v>
          </cell>
        </row>
        <row r="40">
          <cell r="A40" t="str">
            <v>S.145.01</v>
          </cell>
          <cell r="B40">
            <v>315.7</v>
          </cell>
          <cell r="C40" t="str">
            <v>OVAL RING plafonjera za TC-D 13W bijela, staklo opal</v>
          </cell>
        </row>
        <row r="41">
          <cell r="A41" t="str">
            <v>S.145.09</v>
          </cell>
          <cell r="B41">
            <v>315.7</v>
          </cell>
          <cell r="C41" t="str">
            <v>OVAL RING plafonjera za TC-D 13W crna, staklo opal</v>
          </cell>
        </row>
        <row r="42">
          <cell r="A42" t="str">
            <v>S.145/G.01</v>
          </cell>
          <cell r="B42">
            <v>361.90000000000003</v>
          </cell>
          <cell r="C42" t="str">
            <v>OVAL RING CAGE plafonjera sa mrežom za TC-D 13W bijela, staklo opal</v>
          </cell>
        </row>
        <row r="43">
          <cell r="A43" t="str">
            <v>S.145/G.09</v>
          </cell>
          <cell r="B43">
            <v>361.90000000000003</v>
          </cell>
          <cell r="C43" t="str">
            <v>OVAL RING CAGE plafonjera sa mrežom za TC-D 13W crna, staklo opal</v>
          </cell>
        </row>
        <row r="44">
          <cell r="A44" t="str">
            <v>S.185.01</v>
          </cell>
          <cell r="B44">
            <v>331.1</v>
          </cell>
          <cell r="C44" t="str">
            <v>ROUND RING plafonjera za TC-D 10W bijela, staklo opal</v>
          </cell>
        </row>
        <row r="45">
          <cell r="A45" t="str">
            <v>S.185.09</v>
          </cell>
          <cell r="B45">
            <v>331.1</v>
          </cell>
          <cell r="C45" t="str">
            <v>ROUND RING plafonjera za TC-D 10W crna, staklo opal</v>
          </cell>
        </row>
        <row r="46">
          <cell r="A46" t="str">
            <v>S.185/G.01</v>
          </cell>
          <cell r="B46">
            <v>385</v>
          </cell>
          <cell r="C46" t="str">
            <v>ROUND RING CAGE plafonjera sa mrežom za TC-D 13W bijela, staklo opal</v>
          </cell>
        </row>
        <row r="47">
          <cell r="A47" t="str">
            <v>S.185/G.09</v>
          </cell>
          <cell r="B47">
            <v>385</v>
          </cell>
          <cell r="C47" t="str">
            <v>ROUND RING CAGE plafonjera sa mrežom za TC-D 13W crna, staklo opal</v>
          </cell>
        </row>
        <row r="48">
          <cell r="A48" t="str">
            <v>S.255.01</v>
          </cell>
          <cell r="B48">
            <v>385</v>
          </cell>
          <cell r="C48" t="str">
            <v>OVAL H. VISOR zidna sa horizontalnim vizorom za TC-D 13W bijela, staklo opal</v>
          </cell>
        </row>
        <row r="49">
          <cell r="A49" t="str">
            <v>S.255.09</v>
          </cell>
          <cell r="B49">
            <v>385</v>
          </cell>
          <cell r="C49" t="str">
            <v>OVAL H. VISOR zidna sa horizontalnim vizorom za TC-D 13W crna, staklo opal</v>
          </cell>
        </row>
        <row r="50">
          <cell r="A50" t="str">
            <v>S.349.01</v>
          </cell>
          <cell r="B50">
            <v>462</v>
          </cell>
          <cell r="C50" t="str">
            <v>OVAL RING plafonjera TC-D 18W bijela, staklo opal</v>
          </cell>
        </row>
        <row r="51">
          <cell r="A51" t="str">
            <v>S.349.09</v>
          </cell>
          <cell r="B51">
            <v>462</v>
          </cell>
          <cell r="C51" t="str">
            <v>OVAL RING plafonjera TC-D 18W crna, staklo opal</v>
          </cell>
        </row>
        <row r="52">
          <cell r="A52" t="str">
            <v>S.359/G.01</v>
          </cell>
          <cell r="B52">
            <v>515.9</v>
          </cell>
          <cell r="C52" t="str">
            <v>OVAL CAGE plafonjera sa mrežom TC-D 18W bijela, staklo opal</v>
          </cell>
        </row>
        <row r="53">
          <cell r="A53" t="str">
            <v>S.359/G.09</v>
          </cell>
          <cell r="B53">
            <v>515.9</v>
          </cell>
          <cell r="C53" t="str">
            <v>OVAL CAGE plafonjera sa mrežom TC-D 18W crna, staklo opal</v>
          </cell>
        </row>
        <row r="54">
          <cell r="A54" t="str">
            <v>S.389.01</v>
          </cell>
          <cell r="B54">
            <v>492.8</v>
          </cell>
          <cell r="C54" t="str">
            <v>ROUND RING plafonjera za TC-D 18W, bijela, staklo opal</v>
          </cell>
        </row>
        <row r="55">
          <cell r="A55" t="str">
            <v>S.389.09</v>
          </cell>
          <cell r="B55">
            <v>492.8</v>
          </cell>
          <cell r="C55" t="str">
            <v>ROUND RING plafonjera za TC-D 18W, crna, staklo opal</v>
          </cell>
        </row>
        <row r="56">
          <cell r="A56" t="str">
            <v>S.399/G.01</v>
          </cell>
          <cell r="B56">
            <v>539</v>
          </cell>
          <cell r="C56" t="str">
            <v>ROUND CAGE plafonjera za TC-D 18W bijela, staklo opal</v>
          </cell>
        </row>
        <row r="57">
          <cell r="A57" t="str">
            <v>S.399/G.09</v>
          </cell>
          <cell r="B57">
            <v>539</v>
          </cell>
          <cell r="C57" t="str">
            <v>ROUND CAGE plafonjera za TC-D 18W crna, staklo opal</v>
          </cell>
        </row>
        <row r="58">
          <cell r="A58" t="str">
            <v>S.659.01</v>
          </cell>
          <cell r="B58">
            <v>539</v>
          </cell>
          <cell r="C58" t="str">
            <v>OVAL H. VISOR plafonjera sa vizorom za TC-D 18W, opal staklo, bijela</v>
          </cell>
        </row>
        <row r="59">
          <cell r="A59" t="str">
            <v>S.659.09</v>
          </cell>
          <cell r="B59">
            <v>539</v>
          </cell>
          <cell r="C59" t="str">
            <v>OVAL H. VISOR plafonjera sa vizorom za TC-D 18W, opal staklo, crna</v>
          </cell>
        </row>
        <row r="60">
          <cell r="A60" t="str">
            <v>S.1000</v>
          </cell>
          <cell r="B60">
            <v>146.30000000000001</v>
          </cell>
          <cell r="C60" t="str">
            <v>MICROFOCUS elipsoidna leća</v>
          </cell>
        </row>
        <row r="61">
          <cell r="A61" t="str">
            <v>S.1001</v>
          </cell>
          <cell r="B61">
            <v>123.2</v>
          </cell>
          <cell r="C61" t="str">
            <v>MICROFOCUS ekstenzivna leća</v>
          </cell>
        </row>
        <row r="62">
          <cell r="A62" t="str">
            <v>S.1002.09</v>
          </cell>
          <cell r="B62">
            <v>207.9</v>
          </cell>
          <cell r="C62" t="str">
            <v>MICROFOCUS vizor crni</v>
          </cell>
        </row>
        <row r="63">
          <cell r="A63" t="str">
            <v>S.1003.09</v>
          </cell>
          <cell r="B63">
            <v>169.4</v>
          </cell>
          <cell r="C63" t="str">
            <v>MICROFOCUS zakretne klapne crne</v>
          </cell>
        </row>
        <row r="64">
          <cell r="A64" t="str">
            <v>S.1004.09</v>
          </cell>
          <cell r="B64">
            <v>200.20000000000002</v>
          </cell>
          <cell r="C64" t="str">
            <v xml:space="preserve">MICROFOCUS stupić crni </v>
          </cell>
        </row>
        <row r="65">
          <cell r="A65" t="str">
            <v>S.1005.09</v>
          </cell>
          <cell r="B65">
            <v>215.6</v>
          </cell>
          <cell r="C65" t="str">
            <v xml:space="preserve">MINIFOCUS stupić crni </v>
          </cell>
        </row>
        <row r="66">
          <cell r="A66" t="str">
            <v>S.1010.14</v>
          </cell>
          <cell r="B66">
            <v>154</v>
          </cell>
          <cell r="C66" t="str">
            <v>NANOFOCUS vizor</v>
          </cell>
        </row>
        <row r="67">
          <cell r="A67" t="str">
            <v>S.1011.14</v>
          </cell>
          <cell r="B67">
            <v>154</v>
          </cell>
          <cell r="C67" t="str">
            <v xml:space="preserve">NANOFOCUS pojas za učvršćivanje </v>
          </cell>
        </row>
        <row r="68">
          <cell r="A68" t="str">
            <v>S.1012.14</v>
          </cell>
          <cell r="B68">
            <v>215.6</v>
          </cell>
          <cell r="C68" t="str">
            <v>NANOFOCUS spojnica</v>
          </cell>
        </row>
        <row r="69">
          <cell r="A69" t="str">
            <v>S.1013.14</v>
          </cell>
          <cell r="B69">
            <v>662.2</v>
          </cell>
          <cell r="C69" t="str">
            <v>Flanđa za postavljanje reflektora na stup</v>
          </cell>
        </row>
        <row r="70">
          <cell r="A70" t="str">
            <v>S.1014.09</v>
          </cell>
          <cell r="B70">
            <v>154</v>
          </cell>
          <cell r="C70" t="str">
            <v>NANOFOCUS stupić</v>
          </cell>
        </row>
        <row r="71">
          <cell r="A71" t="str">
            <v>S.1015</v>
          </cell>
          <cell r="B71">
            <v>346.5</v>
          </cell>
          <cell r="C71" t="str">
            <v>Grilja protiv blještanja samo za HIT-TC CE 20W PGJ5</v>
          </cell>
        </row>
        <row r="72">
          <cell r="A72" t="str">
            <v>S.1020</v>
          </cell>
          <cell r="B72">
            <v>192.5</v>
          </cell>
          <cell r="C72" t="str">
            <v>MINIFOCUS elipsoidna leća</v>
          </cell>
        </row>
        <row r="73">
          <cell r="A73" t="str">
            <v>S.1021</v>
          </cell>
          <cell r="B73">
            <v>161.70000000000002</v>
          </cell>
          <cell r="C73" t="str">
            <v>MINIFOCUS ekstenzivna leća</v>
          </cell>
        </row>
        <row r="74">
          <cell r="A74" t="str">
            <v>S.1022.09</v>
          </cell>
          <cell r="B74">
            <v>315.7</v>
          </cell>
          <cell r="C74" t="str">
            <v>MINIFOCUS vizor</v>
          </cell>
        </row>
        <row r="75">
          <cell r="A75" t="str">
            <v>S.1023.09</v>
          </cell>
          <cell r="B75">
            <v>231</v>
          </cell>
          <cell r="C75" t="str">
            <v>MINIFOCUS zakretne klapne</v>
          </cell>
        </row>
        <row r="76">
          <cell r="A76" t="str">
            <v>S.1024.09</v>
          </cell>
          <cell r="B76">
            <v>631.4</v>
          </cell>
          <cell r="C76" t="str">
            <v>MINIFOCUS zaštita protiv bliještanja 7°</v>
          </cell>
        </row>
        <row r="77">
          <cell r="A77" t="str">
            <v>S.1025.09</v>
          </cell>
          <cell r="B77">
            <v>492.8</v>
          </cell>
          <cell r="C77" t="str">
            <v>MINIFOCUS zaštita protiv bliještanja 30°</v>
          </cell>
        </row>
        <row r="78">
          <cell r="A78" t="str">
            <v>S.1030</v>
          </cell>
          <cell r="B78">
            <v>284.90000000000003</v>
          </cell>
          <cell r="C78" t="str">
            <v>FOCUS elipsoidna leća</v>
          </cell>
        </row>
        <row r="79">
          <cell r="A79" t="str">
            <v>S.1031</v>
          </cell>
          <cell r="B79">
            <v>238.70000000000002</v>
          </cell>
          <cell r="C79" t="str">
            <v>FOCUS ekstenzivna leća</v>
          </cell>
        </row>
        <row r="80">
          <cell r="A80" t="str">
            <v>S.1032.09</v>
          </cell>
          <cell r="B80">
            <v>446.6</v>
          </cell>
          <cell r="C80" t="str">
            <v>FOCUS vizor</v>
          </cell>
        </row>
        <row r="81">
          <cell r="A81" t="str">
            <v>S.1033.09</v>
          </cell>
          <cell r="B81">
            <v>300.3</v>
          </cell>
          <cell r="C81" t="str">
            <v>FOCUS zakretne klapne</v>
          </cell>
        </row>
        <row r="82">
          <cell r="A82" t="str">
            <v>S.1034.09</v>
          </cell>
          <cell r="B82">
            <v>847</v>
          </cell>
          <cell r="C82" t="str">
            <v>FOCUS zaštita protiv bliještanja 7°</v>
          </cell>
        </row>
        <row r="83">
          <cell r="A83" t="str">
            <v>S.1035.09</v>
          </cell>
          <cell r="B83">
            <v>646.80000000000007</v>
          </cell>
          <cell r="C83" t="str">
            <v>FOCUS zaštita protiv bliještanja 30°</v>
          </cell>
        </row>
        <row r="84">
          <cell r="A84" t="str">
            <v>S.1040</v>
          </cell>
          <cell r="B84">
            <v>446.6</v>
          </cell>
          <cell r="C84" t="str">
            <v>MEGAFOCUS elipsoidna leća</v>
          </cell>
        </row>
        <row r="85">
          <cell r="A85" t="str">
            <v>S.1041</v>
          </cell>
          <cell r="B85">
            <v>338.8</v>
          </cell>
          <cell r="C85" t="str">
            <v>MEGAFOCUS ekstenzivna leća</v>
          </cell>
        </row>
        <row r="86">
          <cell r="A86" t="str">
            <v>S.1042.09</v>
          </cell>
          <cell r="B86">
            <v>608.30000000000007</v>
          </cell>
          <cell r="C86" t="str">
            <v>MEGAFOCUS vizor</v>
          </cell>
        </row>
        <row r="87">
          <cell r="A87" t="str">
            <v>S.1043.09</v>
          </cell>
          <cell r="B87">
            <v>346.5</v>
          </cell>
          <cell r="C87" t="str">
            <v>MEGAFOCUS zakretne klapne</v>
          </cell>
        </row>
        <row r="88">
          <cell r="A88" t="str">
            <v>S.1044.09</v>
          </cell>
          <cell r="B88">
            <v>977.9</v>
          </cell>
          <cell r="C88" t="str">
            <v>MEGAFOCUS zaštita protiv bliještanja 7°</v>
          </cell>
        </row>
        <row r="89">
          <cell r="A89" t="str">
            <v>S.1045.09</v>
          </cell>
          <cell r="B89">
            <v>800.80000000000007</v>
          </cell>
          <cell r="C89" t="str">
            <v>MEGAFOCUS zaštita protiv bliještanja 30°</v>
          </cell>
        </row>
        <row r="90">
          <cell r="A90" t="str">
            <v>S.1050.14</v>
          </cell>
          <cell r="B90">
            <v>1940.4</v>
          </cell>
          <cell r="C90" t="str">
            <v>MICROFOCUS  za AR111 50W, sa transformatorom, aluminij sivi</v>
          </cell>
        </row>
        <row r="91">
          <cell r="A91" t="str">
            <v>S.1051.14</v>
          </cell>
          <cell r="B91">
            <v>1601.6000000000001</v>
          </cell>
          <cell r="C91" t="str">
            <v>MICROFOCUS  za QPAR30 75W, aluminij sivi</v>
          </cell>
        </row>
        <row r="92">
          <cell r="A92" t="str">
            <v>S.1052.14</v>
          </cell>
          <cell r="B92">
            <v>2895.2000000000003</v>
          </cell>
          <cell r="C92" t="str">
            <v xml:space="preserve">MICROFOCUS za HIT-TC CE 20W, aluminij sivi    </v>
          </cell>
        </row>
        <row r="93">
          <cell r="A93" t="str">
            <v>S.1056.14</v>
          </cell>
          <cell r="B93">
            <v>2741.2000000000003</v>
          </cell>
          <cell r="C93" t="str">
            <v>MICROFOUCS WITH ACCELED LED RGGB 4X1W 350mA GREY</v>
          </cell>
        </row>
        <row r="94">
          <cell r="A94" t="str">
            <v>S.1058.14</v>
          </cell>
          <cell r="B94">
            <v>2587.2000000000003</v>
          </cell>
          <cell r="C94" t="str">
            <v>MICROFOCUS WITH ACCENT LED WHITE 4X2W GREY 6650K cold white</v>
          </cell>
        </row>
        <row r="95">
          <cell r="A95" t="str">
            <v>S.1058W.14</v>
          </cell>
          <cell r="B95">
            <v>2587.2000000000003</v>
          </cell>
          <cell r="C95" t="str">
            <v>MICROFOCUS WITH ACCENT LED WHITE 4X2W GREY 3200K warm white</v>
          </cell>
        </row>
        <row r="96">
          <cell r="A96" t="str">
            <v>S.1059.14</v>
          </cell>
          <cell r="B96">
            <v>2587.2000000000003</v>
          </cell>
          <cell r="C96" t="str">
            <v>MICROFOCUS WITH ACCENT LED BLUE 4X2W GREY blue</v>
          </cell>
        </row>
        <row r="97">
          <cell r="A97" t="str">
            <v>S.1060.14</v>
          </cell>
          <cell r="B97">
            <v>3311</v>
          </cell>
          <cell r="C97" t="str">
            <v>MINIFOCUS  reflektor za HIT-TC CRI 20W 5°, elektronska prigušnica, aluminij sivi</v>
          </cell>
        </row>
        <row r="98">
          <cell r="A98" t="str">
            <v>S.1063.14</v>
          </cell>
          <cell r="B98">
            <v>3388</v>
          </cell>
          <cell r="C98" t="str">
            <v>MINIFOCUS  reflektor za HIT-TC CRI 35W 6°, elektronska prigušnica, aluminij sivi</v>
          </cell>
        </row>
        <row r="99">
          <cell r="A99" t="str">
            <v>S.1065.14</v>
          </cell>
          <cell r="B99">
            <v>2664.2000000000003</v>
          </cell>
          <cell r="C99" t="str">
            <v>MINIFOCUS reflektorza TC-TEL 18W 72°, elektronska prigušnica, aluminij sivi</v>
          </cell>
        </row>
        <row r="100">
          <cell r="A100" t="str">
            <v>S.1066.14</v>
          </cell>
          <cell r="B100">
            <v>4042.5</v>
          </cell>
          <cell r="C100" t="str">
            <v>MINIFOCUS WITH ACCENT LED RGGB 7X1W 350mA GREY</v>
          </cell>
        </row>
        <row r="101">
          <cell r="A101" t="str">
            <v>S.1068.14</v>
          </cell>
          <cell r="B101">
            <v>3657.5</v>
          </cell>
          <cell r="C101" t="str">
            <v>MINIFOCUS WITH ACCENT LED WHITE 7X3W GREY 6650K cold white</v>
          </cell>
        </row>
        <row r="102">
          <cell r="A102" t="str">
            <v>S.1068W.14</v>
          </cell>
          <cell r="B102">
            <v>3657.5</v>
          </cell>
          <cell r="C102" t="str">
            <v>MINIFOCUS WITH ACCENT LED WHITE 7X3W GREY 3200K warm white</v>
          </cell>
        </row>
        <row r="103">
          <cell r="A103" t="str">
            <v>S.1069.14</v>
          </cell>
          <cell r="B103">
            <v>3657.5</v>
          </cell>
          <cell r="C103" t="str">
            <v>MINIFOUCS WITH ACCENT LED BLUE 7X3W GREY blue</v>
          </cell>
        </row>
        <row r="104">
          <cell r="A104" t="str">
            <v>S.1070.14</v>
          </cell>
          <cell r="B104">
            <v>3703.7000000000003</v>
          </cell>
          <cell r="C104" t="str">
            <v>FOCUS  reflektor za HIT-CRI 70W 6°, aluminij sivi</v>
          </cell>
        </row>
        <row r="105">
          <cell r="A105" t="str">
            <v>S.1071.14</v>
          </cell>
          <cell r="B105">
            <v>3703.7000000000003</v>
          </cell>
          <cell r="C105" t="str">
            <v>FOCUS  reflektor za HIT-CRI 70W 24°, aluminij sivi</v>
          </cell>
        </row>
        <row r="106">
          <cell r="A106" t="str">
            <v>S.1073.14</v>
          </cell>
          <cell r="B106">
            <v>3950.1</v>
          </cell>
          <cell r="C106" t="str">
            <v>FOCUS  reflektor za HIT-CRI 150W 7°, aluminij sivi</v>
          </cell>
        </row>
        <row r="107">
          <cell r="A107" t="str">
            <v>S.1074.14</v>
          </cell>
          <cell r="B107">
            <v>3950.1</v>
          </cell>
          <cell r="C107" t="str">
            <v>FOCUS  reflektor za HIT-CRI 150W 26°, aluminij sivi</v>
          </cell>
        </row>
        <row r="108">
          <cell r="A108" t="str">
            <v>S.1078.14</v>
          </cell>
          <cell r="B108">
            <v>7684.6</v>
          </cell>
          <cell r="C108" t="str">
            <v>FOCUS reflektor za 21 LED 52,5W 6650K cold white</v>
          </cell>
        </row>
        <row r="109">
          <cell r="A109" t="str">
            <v>S.1078W.14</v>
          </cell>
          <cell r="B109">
            <v>7684.6</v>
          </cell>
          <cell r="C109" t="str">
            <v>FOCUS reflektor za 21 LED 52,5W 3200K warm white</v>
          </cell>
        </row>
        <row r="110">
          <cell r="A110" t="str">
            <v>S.1079.14</v>
          </cell>
          <cell r="B110">
            <v>7684.6</v>
          </cell>
          <cell r="C110" t="str">
            <v>FOCUS reflektor za 21 LED 52,5W blue</v>
          </cell>
        </row>
        <row r="111">
          <cell r="A111" t="str">
            <v>S.1080.14</v>
          </cell>
          <cell r="B111">
            <v>5443.9000000000005</v>
          </cell>
          <cell r="C111" t="str">
            <v>MEGAFOCUS reflektor za HIT-CRI 250W 7° G12, aluminij sivi</v>
          </cell>
        </row>
        <row r="112">
          <cell r="A112" t="str">
            <v>S.1081.14</v>
          </cell>
          <cell r="B112">
            <v>5467</v>
          </cell>
          <cell r="C112" t="str">
            <v>MEGAFOCUS reflektor za HIT-CRI 250W 30° G12, aluminij sivi</v>
          </cell>
        </row>
        <row r="113">
          <cell r="A113" t="str">
            <v>S.1088.14</v>
          </cell>
          <cell r="B113">
            <v>11203.5</v>
          </cell>
          <cell r="C113" t="str">
            <v>MEGAFOCUS reflektor 32 LED 80W 6650K cold white</v>
          </cell>
        </row>
        <row r="114">
          <cell r="A114" t="str">
            <v>S.1088W.14</v>
          </cell>
          <cell r="B114">
            <v>11203.5</v>
          </cell>
          <cell r="C114" t="str">
            <v>MEGAFOCUS reflektor 32 LED 80W 3200K warm white</v>
          </cell>
        </row>
        <row r="115">
          <cell r="A115" t="str">
            <v>S.1089.14</v>
          </cell>
          <cell r="B115">
            <v>11203.5</v>
          </cell>
          <cell r="C115" t="str">
            <v>MEGAFOCUS reflektor 32 LED 80W blue</v>
          </cell>
        </row>
        <row r="116">
          <cell r="A116" t="str">
            <v>S.1091.14</v>
          </cell>
          <cell r="B116">
            <v>1232</v>
          </cell>
          <cell r="C116" t="str">
            <v>NANOFOCUS reflektor flat base 1 LED 1,2W 6650K cold white</v>
          </cell>
        </row>
        <row r="117">
          <cell r="A117" t="str">
            <v>S.1091W.14</v>
          </cell>
          <cell r="B117">
            <v>1232</v>
          </cell>
          <cell r="C117" t="str">
            <v>NANOFOCUS reflektor flat base 1 LED 1,2W 3200K warm white</v>
          </cell>
        </row>
        <row r="118">
          <cell r="A118" t="str">
            <v>S.1092.14</v>
          </cell>
          <cell r="B118">
            <v>1232</v>
          </cell>
          <cell r="C118" t="str">
            <v>NANOFOCUS reflektor flat base 1 LED 1,2W blue</v>
          </cell>
        </row>
        <row r="119">
          <cell r="A119" t="str">
            <v>S.1093.14</v>
          </cell>
          <cell r="B119">
            <v>1486.1000000000001</v>
          </cell>
          <cell r="C119" t="str">
            <v>NANOFOUCS - FLAT BASE WITH ACCENT LED RGB 3X1W 350mA GREY</v>
          </cell>
        </row>
        <row r="120">
          <cell r="A120" t="str">
            <v>S.1094.14</v>
          </cell>
          <cell r="B120">
            <v>1332.1000000000001</v>
          </cell>
          <cell r="C120" t="str">
            <v>NANOFOCUS reflektor pre-wired base 1 LED 1,2W 6650K cold white</v>
          </cell>
        </row>
        <row r="121">
          <cell r="A121" t="str">
            <v>S.1094W.14</v>
          </cell>
          <cell r="B121">
            <v>1332.1000000000001</v>
          </cell>
          <cell r="C121" t="str">
            <v>NANOFOCUS reflektor pre-wired base 1 LED 1,2W 3200K warm white</v>
          </cell>
        </row>
        <row r="122">
          <cell r="A122" t="str">
            <v>S.1095.14</v>
          </cell>
          <cell r="B122">
            <v>1332.1000000000001</v>
          </cell>
          <cell r="C122" t="str">
            <v>NANOFOCUS reflektor pre-wired base 1 LED 1,2W blue</v>
          </cell>
        </row>
        <row r="123">
          <cell r="A123" t="str">
            <v>S.1097.14</v>
          </cell>
          <cell r="B123">
            <v>1593.9</v>
          </cell>
          <cell r="C123" t="str">
            <v>NANOFOCUS reflektor with arm 1 LED 1,2W 6650K cold white</v>
          </cell>
        </row>
        <row r="124">
          <cell r="A124" t="str">
            <v>S.1097W.14</v>
          </cell>
          <cell r="B124">
            <v>1593.9</v>
          </cell>
          <cell r="C124" t="str">
            <v>NANOFOCUS reflektor with arm 1 LED 1,2W 3200K warm white</v>
          </cell>
        </row>
        <row r="125">
          <cell r="A125" t="str">
            <v>S.1098.14</v>
          </cell>
          <cell r="B125">
            <v>1593.9</v>
          </cell>
          <cell r="C125" t="str">
            <v>NANOFOCUS reflektor with arm 1 LED 1,2W blue</v>
          </cell>
        </row>
        <row r="126">
          <cell r="A126" t="str">
            <v>S.1160.01</v>
          </cell>
          <cell r="B126">
            <v>3372.6</v>
          </cell>
          <cell r="C126" t="str">
            <v>MINIFOCUS visilica za TC-TEL 18W 83°</v>
          </cell>
        </row>
        <row r="127">
          <cell r="A127" t="str">
            <v>S.1160.14</v>
          </cell>
          <cell r="B127">
            <v>3372.6</v>
          </cell>
          <cell r="C127" t="str">
            <v>MINIFOCUS visilica za TC-TEL 18W 83°</v>
          </cell>
        </row>
        <row r="128">
          <cell r="A128" t="str">
            <v>S.1162.01</v>
          </cell>
          <cell r="B128">
            <v>4019.4</v>
          </cell>
          <cell r="C128" t="str">
            <v>MINIFOCUS visilica za HIT-TC CRI 20W G8,5 76°</v>
          </cell>
        </row>
        <row r="129">
          <cell r="A129" t="str">
            <v>S.1162.14</v>
          </cell>
          <cell r="B129">
            <v>4019.4</v>
          </cell>
          <cell r="C129" t="str">
            <v>MINIFOCUS visilica za HIT-TC CRI 20W G8,5 76°</v>
          </cell>
        </row>
        <row r="130">
          <cell r="A130" t="str">
            <v>S.1163.01</v>
          </cell>
          <cell r="B130">
            <v>4096.4000000000005</v>
          </cell>
          <cell r="C130" t="str">
            <v>MINIFOCUS visilica za HIT-TC CRI 35W G8,5 76°</v>
          </cell>
        </row>
        <row r="131">
          <cell r="A131" t="str">
            <v>S.1163.14</v>
          </cell>
          <cell r="B131">
            <v>4096.4000000000005</v>
          </cell>
          <cell r="C131" t="str">
            <v>MINIFOCUS visilica za HIT-TC CRI 35W G8,5 76°</v>
          </cell>
        </row>
        <row r="132">
          <cell r="A132" t="str">
            <v>S.1165.01</v>
          </cell>
          <cell r="B132">
            <v>4404.4000000000005</v>
          </cell>
          <cell r="C132" t="str">
            <v>MINIFOCUS visilica 7 LED 6650K 17,5W 25°</v>
          </cell>
        </row>
        <row r="133">
          <cell r="A133" t="str">
            <v>S.1165.14</v>
          </cell>
          <cell r="B133">
            <v>4404.4000000000005</v>
          </cell>
          <cell r="C133" t="str">
            <v>MINIFOCUS visilica 7 LED 6650K 17,5W 25°</v>
          </cell>
        </row>
        <row r="134">
          <cell r="A134" t="str">
            <v>S.1165W.01</v>
          </cell>
          <cell r="B134">
            <v>4404.4000000000005</v>
          </cell>
          <cell r="C134" t="str">
            <v>MINIFOCUS visilica 7 LED 3200K 17,5W 25°</v>
          </cell>
        </row>
        <row r="135">
          <cell r="A135" t="str">
            <v>S.1165W.14</v>
          </cell>
          <cell r="B135">
            <v>4404.4000000000005</v>
          </cell>
          <cell r="C135" t="str">
            <v>MINIFOCUS visilica 7 LED 3200K 17,5W 25°</v>
          </cell>
        </row>
        <row r="136">
          <cell r="A136" t="str">
            <v>S.1167.01</v>
          </cell>
          <cell r="B136">
            <v>4404.4000000000005</v>
          </cell>
          <cell r="C136" t="str">
            <v>MINIFOCUS visilica 7 LED blue 17,5W 25°</v>
          </cell>
        </row>
        <row r="137">
          <cell r="A137" t="str">
            <v>S.1167.14</v>
          </cell>
          <cell r="B137">
            <v>4404.4000000000005</v>
          </cell>
          <cell r="C137" t="str">
            <v>MINIFOCUS visilica 7 LED blue 17,5W 25°</v>
          </cell>
        </row>
        <row r="138">
          <cell r="A138" t="str">
            <v>S.1170.01</v>
          </cell>
          <cell r="B138">
            <v>3950.1</v>
          </cell>
          <cell r="C138" t="str">
            <v>FOCUS SUSPENSION visilica za TC-TEL 26/32/42W 44°, elektronska prigušnica, bijela</v>
          </cell>
        </row>
        <row r="139">
          <cell r="A139" t="str">
            <v>S.1170.14</v>
          </cell>
          <cell r="B139">
            <v>3950.1</v>
          </cell>
          <cell r="C139" t="str">
            <v xml:space="preserve">FOCUS SUSPENSION visilica za TC-TEL 26/32/42W 44°, elektronska prigušnica, aluminij sivi </v>
          </cell>
        </row>
        <row r="140">
          <cell r="A140" t="str">
            <v>S.1172.01</v>
          </cell>
          <cell r="B140">
            <v>4365.9000000000005</v>
          </cell>
          <cell r="C140" t="str">
            <v>FOCUS SUSPENSION visilica za HIT-CRI 70W 74°, bijela</v>
          </cell>
        </row>
        <row r="141">
          <cell r="A141" t="str">
            <v>S.1172.14</v>
          </cell>
          <cell r="B141">
            <v>4365.9000000000005</v>
          </cell>
          <cell r="C141" t="str">
            <v>FOCUS SUSPENSION visilica za HIT-CRI 70W 74°, aluminij sivi</v>
          </cell>
        </row>
        <row r="142">
          <cell r="A142" t="str">
            <v>S.1173.01</v>
          </cell>
          <cell r="B142">
            <v>4673.9000000000005</v>
          </cell>
          <cell r="C142" t="str">
            <v>FOCUS SUSPENSION visilica za HIT-CRI 150W 75°, bijela</v>
          </cell>
        </row>
        <row r="143">
          <cell r="A143" t="str">
            <v>S.1173.14</v>
          </cell>
          <cell r="B143">
            <v>4673.9000000000005</v>
          </cell>
          <cell r="C143" t="str">
            <v>FOCUS SUSPENSION visilica za HIT-CRI 150W 75°, aluminij sivi</v>
          </cell>
        </row>
        <row r="144">
          <cell r="A144" t="str">
            <v>S.1175.01</v>
          </cell>
          <cell r="B144">
            <v>8100.4000000000005</v>
          </cell>
          <cell r="C144" t="str">
            <v>FOCUS SUSPENSION visilica 21 LED 52,5W 6650K 25°</v>
          </cell>
        </row>
        <row r="145">
          <cell r="A145" t="str">
            <v>S.1175.14</v>
          </cell>
          <cell r="B145">
            <v>8100.4000000000005</v>
          </cell>
          <cell r="C145" t="str">
            <v>FOCUS SUSPENSION visilica 21 LED 52,5W 6650K 25°</v>
          </cell>
        </row>
        <row r="146">
          <cell r="A146" t="str">
            <v>S.1175W.01</v>
          </cell>
          <cell r="B146">
            <v>8100.4000000000005</v>
          </cell>
          <cell r="C146" t="str">
            <v>FOCUS SUSPENSION visilica 21 LED 52,5W 3200K 25°</v>
          </cell>
        </row>
        <row r="147">
          <cell r="A147" t="str">
            <v>S.1175W.14</v>
          </cell>
          <cell r="B147">
            <v>8100.4000000000005</v>
          </cell>
          <cell r="C147" t="str">
            <v>FOCUS SUSPENSION visilica 21 LED 52,5W 3200K 25°</v>
          </cell>
        </row>
        <row r="148">
          <cell r="A148" t="str">
            <v>S.1177.01</v>
          </cell>
          <cell r="B148">
            <v>8100.4000000000005</v>
          </cell>
          <cell r="C148" t="str">
            <v>FOCUS SUSPENSION visilica 21 LED 52,5W blue 25°</v>
          </cell>
        </row>
        <row r="149">
          <cell r="A149" t="str">
            <v>S.1177.14</v>
          </cell>
          <cell r="B149">
            <v>8100.4000000000005</v>
          </cell>
          <cell r="C149" t="str">
            <v>FOCUS SUSPENSION visilica 21 LED 52,5W blue 25°</v>
          </cell>
        </row>
        <row r="150">
          <cell r="A150" t="str">
            <v>S.2811.14</v>
          </cell>
          <cell r="B150">
            <v>4550.7</v>
          </cell>
          <cell r="C150" t="str">
            <v>Stup usadni za SLOT POLE D102 visine 4,7m, adapter D76, aluminij sivi</v>
          </cell>
        </row>
        <row r="151">
          <cell r="A151" t="str">
            <v>S.2816.14</v>
          </cell>
          <cell r="B151">
            <v>5212.9000000000005</v>
          </cell>
          <cell r="C151" t="str">
            <v>Stup usadni za SLOT POLE D102 visine 5,7m, adapter D76, aluminij sivi</v>
          </cell>
        </row>
        <row r="152">
          <cell r="A152" t="str">
            <v>S.2816.24</v>
          </cell>
          <cell r="B152">
            <v>5212.9000000000005</v>
          </cell>
          <cell r="C152" t="str">
            <v>Stup usadni za MEGAFOCUS POLE D102 visine 5,2m, antracit sivi</v>
          </cell>
        </row>
        <row r="153">
          <cell r="A153" t="str">
            <v>S.2818.24</v>
          </cell>
          <cell r="B153">
            <v>6737.5</v>
          </cell>
          <cell r="C153" t="str">
            <v>Stup usadni za MEGAFOCUS POLE D102 visine 6,7m, antracit sivi</v>
          </cell>
        </row>
        <row r="154">
          <cell r="A154" t="str">
            <v>S.2826.14</v>
          </cell>
          <cell r="B154">
            <v>4697</v>
          </cell>
          <cell r="C154" t="str">
            <v>Stup usadni za MINISLOT DISK D120 visine 4,2m, aluminij sivi</v>
          </cell>
        </row>
        <row r="155">
          <cell r="A155" t="str">
            <v>S.2826.24</v>
          </cell>
          <cell r="B155">
            <v>4697</v>
          </cell>
          <cell r="C155" t="str">
            <v>Stup usadni za MINISLOT DISK D120 visine 4,2m, antracit sivi</v>
          </cell>
        </row>
        <row r="156">
          <cell r="A156" t="str">
            <v>S.2831.09</v>
          </cell>
          <cell r="B156">
            <v>693</v>
          </cell>
          <cell r="C156" t="str">
            <v>SLOT VELA dodatak protiv svjetlosnog zagađenja</v>
          </cell>
        </row>
        <row r="157">
          <cell r="A157" t="str">
            <v>S.2835.14</v>
          </cell>
          <cell r="B157">
            <v>1617</v>
          </cell>
          <cell r="C157" t="str">
            <v>Spojnica za stup D120 visina 5m D108</v>
          </cell>
        </row>
        <row r="158">
          <cell r="A158" t="str">
            <v>S.2836.14</v>
          </cell>
          <cell r="B158">
            <v>5798.1</v>
          </cell>
          <cell r="C158" t="str">
            <v>Stup usadni za SLOT VELA D120 visine 5.05m, adapter D108, aluminij sivi</v>
          </cell>
        </row>
        <row r="159">
          <cell r="A159" t="str">
            <v>S.2837.14</v>
          </cell>
          <cell r="B159">
            <v>12705</v>
          </cell>
          <cell r="C159" t="str">
            <v>Stup usadni za SLOT VELA D120 visine 7.25m, adapter D108, aluminij sivi</v>
          </cell>
        </row>
        <row r="160">
          <cell r="A160" t="str">
            <v>S.2840</v>
          </cell>
          <cell r="B160">
            <v>492.8</v>
          </cell>
          <cell r="C160" t="str">
            <v>MINISLOT AVANT-GARDE ugradno postolje</v>
          </cell>
        </row>
        <row r="161">
          <cell r="A161" t="str">
            <v>S.2841.09</v>
          </cell>
          <cell r="B161">
            <v>693</v>
          </cell>
          <cell r="C161" t="str">
            <v>MINISLOT AVANT-GARDE dodatak protiv svjetlosnog zagađenja</v>
          </cell>
        </row>
        <row r="162">
          <cell r="A162" t="str">
            <v>S.2846.14</v>
          </cell>
          <cell r="B162">
            <v>5220.6000000000004</v>
          </cell>
          <cell r="C162" t="str">
            <v>Stup sa bazom za MINISLOT AVANTGARDE D120 visine 4m, aluminij sivi</v>
          </cell>
        </row>
        <row r="163">
          <cell r="A163" t="str">
            <v>S.2846.24</v>
          </cell>
          <cell r="B163">
            <v>5220.6000000000004</v>
          </cell>
          <cell r="C163" t="str">
            <v>Stup sa bazom za MINISLOT AVANTGARDE D120 visine 4m, antracit sivi</v>
          </cell>
        </row>
        <row r="164">
          <cell r="A164" t="str">
            <v>S.2848.14</v>
          </cell>
          <cell r="B164">
            <v>6183.1</v>
          </cell>
          <cell r="C164" t="str">
            <v>Stup sa bazom za MINISLOT AVANTGARDE D120 visine 6m, aluminij sivi</v>
          </cell>
        </row>
        <row r="165">
          <cell r="A165" t="str">
            <v>S.3214.19</v>
          </cell>
          <cell r="B165">
            <v>1047.2</v>
          </cell>
          <cell r="C165" t="str">
            <v xml:space="preserve">MICROLED sa LED RGB 24V 3x0,5W, h=72mm inox  </v>
          </cell>
        </row>
        <row r="166">
          <cell r="A166" t="str">
            <v>S.3234.19</v>
          </cell>
          <cell r="B166">
            <v>1047.2</v>
          </cell>
          <cell r="C166" t="str">
            <v xml:space="preserve">MICROLED sa LED RGB 24V 3x0,5W, h=67mm, inox  </v>
          </cell>
        </row>
        <row r="167">
          <cell r="A167" t="str">
            <v>S.3244.14</v>
          </cell>
          <cell r="B167">
            <v>1047.2</v>
          </cell>
          <cell r="C167" t="str">
            <v xml:space="preserve">MICROLED WALL RECESSED sa LED RGB 24V 3x0,5W, aluminij sivi    </v>
          </cell>
        </row>
        <row r="168">
          <cell r="A168" t="str">
            <v>S.3400</v>
          </cell>
          <cell r="B168">
            <v>284.90000000000003</v>
          </cell>
          <cell r="C168" t="str">
            <v>ELECTRONIC POWER SUPPLY 10W 24V D.C.</v>
          </cell>
        </row>
        <row r="169">
          <cell r="A169" t="str">
            <v>S.3401</v>
          </cell>
          <cell r="B169">
            <v>1078</v>
          </cell>
          <cell r="C169" t="str">
            <v>BOX IP 55 WITH ELECTRONIC POWER SUPPLY 10W 24V D.C</v>
          </cell>
        </row>
        <row r="170">
          <cell r="A170" t="str">
            <v>S.3410</v>
          </cell>
          <cell r="B170">
            <v>685.30000000000007</v>
          </cell>
          <cell r="C170" t="str">
            <v>STEP remote RGB PWM power supply 18W 240V/24V IP20</v>
          </cell>
        </row>
        <row r="171">
          <cell r="A171" t="str">
            <v>S.3411</v>
          </cell>
          <cell r="B171">
            <v>2679.6</v>
          </cell>
          <cell r="C171" t="str">
            <v>STEP remote RGB PWM power supply 25W 240V/24V za miniring/miniflat IP20</v>
          </cell>
        </row>
        <row r="172">
          <cell r="A172" t="str">
            <v>S.3413</v>
          </cell>
          <cell r="B172">
            <v>3141.6</v>
          </cell>
          <cell r="C172" t="str">
            <v>STEP remote RGB PWM power supply 100W 240V/24V IP55</v>
          </cell>
        </row>
        <row r="173">
          <cell r="A173" t="str">
            <v>S.3415.19</v>
          </cell>
          <cell r="B173">
            <v>893.2</v>
          </cell>
          <cell r="C173" t="str">
            <v>MICROLED walk-over bowl diffuser 24V 1,5W 6100K cold white</v>
          </cell>
        </row>
        <row r="174">
          <cell r="A174" t="str">
            <v>S.3415W.19</v>
          </cell>
          <cell r="B174">
            <v>893.2</v>
          </cell>
          <cell r="C174" t="str">
            <v>MICROLED walk-over bowl diffuser 24V 1,5W 3000K warm white</v>
          </cell>
        </row>
        <row r="175">
          <cell r="A175" t="str">
            <v>S.3417.19</v>
          </cell>
          <cell r="B175">
            <v>893.2</v>
          </cell>
          <cell r="C175" t="str">
            <v>MICROLED walk-over bowl diffuser 24V 1,5W blue</v>
          </cell>
        </row>
        <row r="176">
          <cell r="A176" t="str">
            <v>S.3421</v>
          </cell>
          <cell r="B176">
            <v>2995.3</v>
          </cell>
          <cell r="C176" t="str">
            <v>Remote RGB PWM power supply 25W za 5 NANOFOCUSa IP55</v>
          </cell>
        </row>
        <row r="177">
          <cell r="A177" t="str">
            <v>S.3435.19</v>
          </cell>
          <cell r="B177">
            <v>893.2</v>
          </cell>
          <cell r="C177" t="str">
            <v>MICROLED walk-over flat diffuser 24V 1,5W 6100K cold white</v>
          </cell>
        </row>
        <row r="178">
          <cell r="A178" t="str">
            <v>S.3435W.19</v>
          </cell>
          <cell r="B178">
            <v>893.2</v>
          </cell>
          <cell r="C178" t="str">
            <v>MICROLED walk-over flat diffuser 24V 1,5W 3000K warm white</v>
          </cell>
        </row>
        <row r="179">
          <cell r="A179" t="str">
            <v>S.3437.19</v>
          </cell>
          <cell r="B179">
            <v>893.2</v>
          </cell>
          <cell r="C179" t="str">
            <v>MICROLED walk-over flat diffuser 24V 1,5W blue</v>
          </cell>
        </row>
        <row r="180">
          <cell r="A180" t="str">
            <v>S.3445.14</v>
          </cell>
          <cell r="B180">
            <v>893.2</v>
          </cell>
          <cell r="C180" t="str">
            <v>MICROLED wall recessed bowl diffuser 24V 1,5W 6100K cold white</v>
          </cell>
        </row>
        <row r="181">
          <cell r="A181" t="str">
            <v>S.3445W.14</v>
          </cell>
          <cell r="B181">
            <v>893.2</v>
          </cell>
          <cell r="C181" t="str">
            <v>MICROLED wall recessed bowl diffuser 24V 1,5W 3000K warm white</v>
          </cell>
        </row>
        <row r="182">
          <cell r="A182" t="str">
            <v>S.3447.14</v>
          </cell>
          <cell r="B182">
            <v>893.2</v>
          </cell>
          <cell r="C182" t="str">
            <v>MICROLED wall recessed bowl diffuser 24V 1,5W blue</v>
          </cell>
        </row>
        <row r="183">
          <cell r="A183" t="str">
            <v>S.3491</v>
          </cell>
          <cell r="B183">
            <v>4188.8</v>
          </cell>
          <cell r="C183" t="str">
            <v>DMX controller wall mount for RGB LED</v>
          </cell>
        </row>
        <row r="184">
          <cell r="A184" t="str">
            <v>S.3492</v>
          </cell>
          <cell r="B184">
            <v>762.30000000000007</v>
          </cell>
          <cell r="C184" t="str">
            <v>Remote DMX infrared controller for S.3491</v>
          </cell>
        </row>
        <row r="185">
          <cell r="A185" t="str">
            <v>S.3500</v>
          </cell>
          <cell r="B185">
            <v>123.2</v>
          </cell>
          <cell r="C185" t="str">
            <v>MICROTECHNO SPOT ekstenzivna leća</v>
          </cell>
        </row>
        <row r="186">
          <cell r="A186" t="str">
            <v>S.3501</v>
          </cell>
          <cell r="B186">
            <v>146.30000000000001</v>
          </cell>
          <cell r="C186" t="str">
            <v>MICROTECHNO SPOT elipsoidna leća</v>
          </cell>
        </row>
        <row r="187">
          <cell r="A187" t="str">
            <v>S.3502</v>
          </cell>
          <cell r="B187">
            <v>169.4</v>
          </cell>
          <cell r="C187" t="str">
            <v>MINITECHNO SPOT elipsoidna leća</v>
          </cell>
        </row>
        <row r="188">
          <cell r="A188" t="str">
            <v>S.3503</v>
          </cell>
          <cell r="B188">
            <v>192.5</v>
          </cell>
          <cell r="C188" t="str">
            <v>TECHNO SPOT ekstenzivna leća</v>
          </cell>
        </row>
        <row r="189">
          <cell r="A189" t="str">
            <v>S.3504</v>
          </cell>
          <cell r="B189">
            <v>146.30000000000001</v>
          </cell>
          <cell r="C189" t="str">
            <v>MINITECHNO SPOT ekstenzivna leća</v>
          </cell>
        </row>
        <row r="190">
          <cell r="A190" t="str">
            <v>S.3505</v>
          </cell>
          <cell r="B190">
            <v>215.6</v>
          </cell>
          <cell r="C190" t="str">
            <v>TECHNO SPOT elipsoidna leća</v>
          </cell>
        </row>
        <row r="191">
          <cell r="A191" t="str">
            <v>S.3506.14</v>
          </cell>
          <cell r="B191">
            <v>462</v>
          </cell>
          <cell r="C191" t="str">
            <v>MINITECHNO filter crveni, rub aluminij sivi</v>
          </cell>
        </row>
        <row r="192">
          <cell r="A192" t="str">
            <v>S.3506.24</v>
          </cell>
          <cell r="B192">
            <v>462</v>
          </cell>
          <cell r="C192" t="str">
            <v>MINITECHNO filter crveni, rub antracit sivi</v>
          </cell>
        </row>
        <row r="193">
          <cell r="A193" t="str">
            <v>S.3507.14</v>
          </cell>
          <cell r="B193">
            <v>462</v>
          </cell>
          <cell r="C193" t="str">
            <v>MINITECHNO filter plavi, rub aluminij sivi</v>
          </cell>
        </row>
        <row r="194">
          <cell r="A194" t="str">
            <v>S.3507.24</v>
          </cell>
          <cell r="B194">
            <v>462</v>
          </cell>
          <cell r="C194" t="str">
            <v>MINITECHNO filter plavi, rub antracit sivi</v>
          </cell>
        </row>
        <row r="195">
          <cell r="A195" t="str">
            <v>S.3508.14</v>
          </cell>
          <cell r="B195">
            <v>462</v>
          </cell>
          <cell r="C195" t="str">
            <v>MINITECHNO filter žuti, rub aluminij sivi</v>
          </cell>
        </row>
        <row r="196">
          <cell r="A196" t="str">
            <v>S.3508.24</v>
          </cell>
          <cell r="B196">
            <v>462</v>
          </cell>
          <cell r="C196" t="str">
            <v>MINITECHNO filter žuti, rub antracit sivi</v>
          </cell>
        </row>
        <row r="197">
          <cell r="A197" t="str">
            <v>S.3509.14</v>
          </cell>
          <cell r="B197">
            <v>462</v>
          </cell>
          <cell r="C197" t="str">
            <v>MINITECHNO filter zeleni, rub aluminij sivi</v>
          </cell>
        </row>
        <row r="198">
          <cell r="A198" t="str">
            <v>S.3509.24</v>
          </cell>
          <cell r="B198">
            <v>462</v>
          </cell>
          <cell r="C198" t="str">
            <v>MINITECHNO filter zeleni, rub antracit sivi</v>
          </cell>
        </row>
        <row r="199">
          <cell r="A199" t="str">
            <v>S.3514.14</v>
          </cell>
          <cell r="B199">
            <v>2795.1</v>
          </cell>
          <cell r="C199" t="str">
            <v>TECHNOSPOT reflektor za HST 70W E27, aluminij sivi</v>
          </cell>
        </row>
        <row r="200">
          <cell r="A200" t="str">
            <v>S.3514.24</v>
          </cell>
          <cell r="B200">
            <v>2795.1</v>
          </cell>
          <cell r="C200" t="str">
            <v>TECHNOSPOT reflektor za HST 70W E27, antracit sivi</v>
          </cell>
        </row>
        <row r="201">
          <cell r="A201" t="str">
            <v>S.3517.14</v>
          </cell>
          <cell r="B201">
            <v>2802.8</v>
          </cell>
          <cell r="C201" t="str">
            <v>TECHNOSPOT reflektor za HIT-CRI 70W G12, aluminij sivi</v>
          </cell>
        </row>
        <row r="202">
          <cell r="A202" t="str">
            <v>S.3517.24</v>
          </cell>
          <cell r="B202">
            <v>2802.8</v>
          </cell>
          <cell r="C202" t="str">
            <v>TECHNOSPOT reflektor za HIT-CRI 70W G12, antracit sivi</v>
          </cell>
        </row>
        <row r="203">
          <cell r="A203" t="str">
            <v>S.3518.14</v>
          </cell>
          <cell r="B203">
            <v>2933.7000000000003</v>
          </cell>
          <cell r="C203" t="str">
            <v>TECHNOSPOT reflektor za HIT-CRI 150W G12, aluminij sivi</v>
          </cell>
        </row>
        <row r="204">
          <cell r="A204" t="str">
            <v>S.3518.24</v>
          </cell>
          <cell r="B204">
            <v>2933.7000000000003</v>
          </cell>
          <cell r="C204" t="str">
            <v>TECHNOSPOT reflektor za HIT-CRI 150W G12, antracit sivi</v>
          </cell>
        </row>
        <row r="205">
          <cell r="A205" t="str">
            <v>S.3520.14</v>
          </cell>
          <cell r="B205">
            <v>154</v>
          </cell>
          <cell r="C205" t="str">
            <v>MICROTECHNO zaštitne grilje , prsten aluminij sivi</v>
          </cell>
        </row>
        <row r="206">
          <cell r="A206" t="str">
            <v>S.3520.24</v>
          </cell>
          <cell r="B206">
            <v>154</v>
          </cell>
          <cell r="C206" t="str">
            <v>MICROTECHNO zaštitne grilje , prsten antracit sivi</v>
          </cell>
        </row>
        <row r="207">
          <cell r="A207" t="str">
            <v>S.3523.14</v>
          </cell>
          <cell r="B207">
            <v>146.30000000000001</v>
          </cell>
          <cell r="C207" t="str">
            <v>MICROTECHNO vizor, aluminij sivi</v>
          </cell>
        </row>
        <row r="208">
          <cell r="A208" t="str">
            <v>S.3523.24</v>
          </cell>
          <cell r="B208">
            <v>146.30000000000001</v>
          </cell>
          <cell r="C208" t="str">
            <v>MICROTECHNO vizor, antracit sivi</v>
          </cell>
        </row>
        <row r="209">
          <cell r="A209" t="str">
            <v>S.3524.09</v>
          </cell>
          <cell r="B209">
            <v>130.9</v>
          </cell>
          <cell r="C209" t="str">
            <v>MICROTECHNO stalak, plastični crni</v>
          </cell>
        </row>
        <row r="210">
          <cell r="A210" t="str">
            <v>S.3526.14</v>
          </cell>
          <cell r="B210">
            <v>400.40000000000003</v>
          </cell>
          <cell r="C210" t="str">
            <v>MICROTECHNO filter crveni, rub aluminij sivi</v>
          </cell>
        </row>
        <row r="211">
          <cell r="A211" t="str">
            <v>S.3526.24</v>
          </cell>
          <cell r="B211">
            <v>400.40000000000003</v>
          </cell>
          <cell r="C211" t="str">
            <v>MICROTECHNO filter crveni, rub antracit sivi</v>
          </cell>
        </row>
        <row r="212">
          <cell r="A212" t="str">
            <v>S.3527.14</v>
          </cell>
          <cell r="B212">
            <v>400.40000000000003</v>
          </cell>
          <cell r="C212" t="str">
            <v>MICROTECHNO filter plavi, rub aluminij sivi</v>
          </cell>
        </row>
        <row r="213">
          <cell r="A213" t="str">
            <v>S.3527.24</v>
          </cell>
          <cell r="B213">
            <v>400.40000000000003</v>
          </cell>
          <cell r="C213" t="str">
            <v>MICROTECHNO filter plavi, rub antracit sivi</v>
          </cell>
        </row>
        <row r="214">
          <cell r="A214" t="str">
            <v>S.3528.14</v>
          </cell>
          <cell r="B214">
            <v>400.40000000000003</v>
          </cell>
          <cell r="C214" t="str">
            <v>MICROTECHNO filter žuti, rub aluminij sivi</v>
          </cell>
        </row>
        <row r="215">
          <cell r="A215" t="str">
            <v>S.3528.24</v>
          </cell>
          <cell r="B215">
            <v>400.40000000000003</v>
          </cell>
          <cell r="C215" t="str">
            <v>MICROTECHNO filter žuti, rub antracit sivi</v>
          </cell>
        </row>
        <row r="216">
          <cell r="A216" t="str">
            <v>S.3529.14</v>
          </cell>
          <cell r="B216">
            <v>400.40000000000003</v>
          </cell>
          <cell r="C216" t="str">
            <v>MICROTECHNO filter zeleni, rub aluminij sivi</v>
          </cell>
        </row>
        <row r="217">
          <cell r="A217" t="str">
            <v>S.3529.24</v>
          </cell>
          <cell r="B217">
            <v>400.40000000000003</v>
          </cell>
          <cell r="C217" t="str">
            <v>MICROTECHNO filter zeleni, rub antracit sivi</v>
          </cell>
        </row>
        <row r="218">
          <cell r="A218" t="str">
            <v>S.3534.14</v>
          </cell>
          <cell r="B218">
            <v>3280.2000000000003</v>
          </cell>
          <cell r="C218" t="str">
            <v>TECHNOSPOT reflektor sa konzolom 70cm za HST 70W E27, aluminij sivi</v>
          </cell>
        </row>
        <row r="219">
          <cell r="A219" t="str">
            <v>S.3534.24</v>
          </cell>
          <cell r="B219">
            <v>3280.2000000000003</v>
          </cell>
          <cell r="C219" t="str">
            <v>TECHNOSPOT reflektor sa konzolom 70cm za HST 70W E27, antracit sivi</v>
          </cell>
        </row>
        <row r="220">
          <cell r="A220" t="str">
            <v>S.3537.14</v>
          </cell>
          <cell r="B220">
            <v>3287.9</v>
          </cell>
          <cell r="C220" t="str">
            <v>TECHNOSPOT reflektor sa konzolom 70cm za HIT-CRI 70W G12, aluminij sivi</v>
          </cell>
        </row>
        <row r="221">
          <cell r="A221" t="str">
            <v>S.3537.24</v>
          </cell>
          <cell r="B221">
            <v>3287.9</v>
          </cell>
          <cell r="C221" t="str">
            <v>TECHNOSPOT reflektor sa konzolom 70cm za HIT-CRI 70W G12, antracit sivi</v>
          </cell>
        </row>
        <row r="222">
          <cell r="A222" t="str">
            <v>S.3538.14</v>
          </cell>
          <cell r="B222">
            <v>3411.1</v>
          </cell>
          <cell r="C222" t="str">
            <v>TECHNOSPOT reflektor sa konzolom 70cm za HIT-CRI 150W G12, aluminij sivi</v>
          </cell>
        </row>
        <row r="223">
          <cell r="A223" t="str">
            <v>S.3538.24</v>
          </cell>
          <cell r="B223">
            <v>3411.1</v>
          </cell>
          <cell r="C223" t="str">
            <v>TECHNOSPOT reflektor sa konzolom 70cm za HIT-CRI 150W G12, antracit sivi</v>
          </cell>
        </row>
        <row r="224">
          <cell r="A224" t="str">
            <v>S.3540.14</v>
          </cell>
          <cell r="B224">
            <v>877.80000000000007</v>
          </cell>
          <cell r="C224" t="str">
            <v>MICROTECHNO SPOT reflektor halogeni za PAR16 40W, aluminij sivi</v>
          </cell>
        </row>
        <row r="225">
          <cell r="A225" t="str">
            <v>S.3540.24</v>
          </cell>
          <cell r="B225">
            <v>877.80000000000007</v>
          </cell>
          <cell r="C225" t="str">
            <v>MICROTECHNO SPOT reflektor halogeni za PAR16 40W, antracit sivi</v>
          </cell>
        </row>
        <row r="226">
          <cell r="A226" t="str">
            <v>S.3542.14</v>
          </cell>
          <cell r="B226">
            <v>1170.4000000000001</v>
          </cell>
          <cell r="C226" t="str">
            <v>MICROTECHNO SPOT reflektor za 35W GY6,35 18°, sa trafom, aluminij sivi</v>
          </cell>
        </row>
        <row r="227">
          <cell r="A227" t="str">
            <v>S.3542.24</v>
          </cell>
          <cell r="B227">
            <v>1170.4000000000001</v>
          </cell>
          <cell r="C227" t="str">
            <v>MICROTECHNO SPOT reflektor za 35W GY6,35 18°, sa trafom, antracit sivi</v>
          </cell>
        </row>
        <row r="228">
          <cell r="A228" t="str">
            <v>S.3546.14</v>
          </cell>
          <cell r="B228">
            <v>2317.7000000000003</v>
          </cell>
          <cell r="C228" t="str">
            <v>MICROTECHNO SPOT reflektor MH 20W G8,5 18°, el. prigušnica, aluminij sivi</v>
          </cell>
        </row>
        <row r="229">
          <cell r="A229" t="str">
            <v>S.3546.24</v>
          </cell>
          <cell r="B229">
            <v>2317.7000000000003</v>
          </cell>
          <cell r="C229" t="str">
            <v>MICROTECHNO SPOT reflektor MH 20W G8,5 18°, el. prigušnica, antracit sivi</v>
          </cell>
        </row>
        <row r="230">
          <cell r="A230" t="str">
            <v>S.3550.14</v>
          </cell>
          <cell r="B230">
            <v>169.4</v>
          </cell>
          <cell r="C230" t="str">
            <v>MINITECHNO zaštitne grilje, prsten aluminij sivi</v>
          </cell>
        </row>
        <row r="231">
          <cell r="A231" t="str">
            <v>S.3550.24</v>
          </cell>
          <cell r="B231">
            <v>169.4</v>
          </cell>
          <cell r="C231" t="str">
            <v>MINITECHNO zaštitne grilje, prsten antracit sivi</v>
          </cell>
        </row>
        <row r="232">
          <cell r="A232" t="str">
            <v>S.3551.14</v>
          </cell>
          <cell r="B232">
            <v>215.6</v>
          </cell>
          <cell r="C232" t="str">
            <v>TECHNO zaštitne grilje, prsten aluminij sivi</v>
          </cell>
        </row>
        <row r="233">
          <cell r="A233" t="str">
            <v>S.3551.24</v>
          </cell>
          <cell r="B233">
            <v>215.6</v>
          </cell>
          <cell r="C233" t="str">
            <v>TECHNO zaštitne grilje, prsten antracit sivi</v>
          </cell>
        </row>
        <row r="234">
          <cell r="A234" t="str">
            <v>S.3552.14</v>
          </cell>
          <cell r="B234">
            <v>200.20000000000002</v>
          </cell>
          <cell r="C234" t="str">
            <v>TECHNO SPOT vizor, aluminij sivi</v>
          </cell>
        </row>
        <row r="235">
          <cell r="A235" t="str">
            <v>S.3552.24</v>
          </cell>
          <cell r="B235">
            <v>200.20000000000002</v>
          </cell>
          <cell r="C235" t="str">
            <v>TECHNO SPOT vizor, antracit sivi</v>
          </cell>
        </row>
        <row r="236">
          <cell r="A236" t="str">
            <v>S.3553.14</v>
          </cell>
          <cell r="B236">
            <v>146.30000000000001</v>
          </cell>
          <cell r="C236" t="str">
            <v>MINITECHNO SPOT vizor, aluminij sivi</v>
          </cell>
        </row>
        <row r="237">
          <cell r="A237" t="str">
            <v>S.3553.24</v>
          </cell>
          <cell r="B237">
            <v>146.30000000000001</v>
          </cell>
          <cell r="C237" t="str">
            <v>MINITECHNO SPOT vizor, antracit sivi</v>
          </cell>
        </row>
        <row r="238">
          <cell r="A238" t="str">
            <v>S.3554.09</v>
          </cell>
          <cell r="B238">
            <v>130.9</v>
          </cell>
          <cell r="C238" t="str">
            <v>TECHNO/MINITECHNO SPOT/MINIREEF stalak, plastični crni</v>
          </cell>
        </row>
        <row r="239">
          <cell r="A239" t="str">
            <v>S.3555</v>
          </cell>
          <cell r="B239">
            <v>331.1</v>
          </cell>
          <cell r="C239" t="str">
            <v xml:space="preserve">TECHNO SPOT zaštita protiv bliještanja </v>
          </cell>
        </row>
        <row r="240">
          <cell r="A240" t="str">
            <v>S.3556.14</v>
          </cell>
          <cell r="B240">
            <v>662.2</v>
          </cell>
          <cell r="C240" t="str">
            <v>TECHNO SPOT filter crveni, rub aluminij sivi</v>
          </cell>
        </row>
        <row r="241">
          <cell r="A241" t="str">
            <v>S.3556.24</v>
          </cell>
          <cell r="B241">
            <v>662.2</v>
          </cell>
          <cell r="C241" t="str">
            <v>TECHNO SPOT filter crveni, rub antracit sivi</v>
          </cell>
        </row>
        <row r="242">
          <cell r="A242" t="str">
            <v>S.3557.14</v>
          </cell>
          <cell r="B242">
            <v>662.2</v>
          </cell>
          <cell r="C242" t="str">
            <v>TECHNO SPOT filter plavi, rub aluminij sivi</v>
          </cell>
        </row>
        <row r="243">
          <cell r="A243" t="str">
            <v>S.3557.24</v>
          </cell>
          <cell r="B243">
            <v>662.2</v>
          </cell>
          <cell r="C243" t="str">
            <v>TECHNO SPOT filter plavi, rub antracit sivi</v>
          </cell>
        </row>
        <row r="244">
          <cell r="A244" t="str">
            <v>S.3558.14</v>
          </cell>
          <cell r="B244">
            <v>662.2</v>
          </cell>
          <cell r="C244" t="str">
            <v>TECHNO SPOT filter žuti, rub aluminij sivi</v>
          </cell>
        </row>
        <row r="245">
          <cell r="A245" t="str">
            <v>S.3558.24</v>
          </cell>
          <cell r="B245">
            <v>662.2</v>
          </cell>
          <cell r="C245" t="str">
            <v>TECHNO SPOT filter žuti, rub antracit sivi</v>
          </cell>
        </row>
        <row r="246">
          <cell r="A246" t="str">
            <v>S.3559.14</v>
          </cell>
          <cell r="B246">
            <v>662.2</v>
          </cell>
          <cell r="C246" t="str">
            <v>TECHNO SPOT filter zeleni, rub aluminij sivi</v>
          </cell>
        </row>
        <row r="247">
          <cell r="A247" t="str">
            <v>S.3559.24</v>
          </cell>
          <cell r="B247">
            <v>662.2</v>
          </cell>
          <cell r="C247" t="str">
            <v>TECHNO SPOT filter zeleni, rub antracit sivi</v>
          </cell>
        </row>
        <row r="248">
          <cell r="A248" t="str">
            <v>S.3560.14</v>
          </cell>
          <cell r="B248">
            <v>1108.8</v>
          </cell>
          <cell r="C248" t="str">
            <v>MINITECHNO SPOT reflektor za QPAR25 max75W, aluminij sivi</v>
          </cell>
        </row>
        <row r="249">
          <cell r="A249" t="str">
            <v>S.3560.24</v>
          </cell>
          <cell r="B249">
            <v>1108.8</v>
          </cell>
          <cell r="C249" t="str">
            <v>MINITECHNO SPOT reflektor za QPAR25 max75W, antracit sivi</v>
          </cell>
        </row>
        <row r="250">
          <cell r="A250" t="str">
            <v>S.3562.14</v>
          </cell>
          <cell r="B250">
            <v>1509.2</v>
          </cell>
          <cell r="C250" t="str">
            <v>MINITECHNO SPOT reflektor za 50W GY6,35,sa trafom, aluminij sivi</v>
          </cell>
        </row>
        <row r="251">
          <cell r="A251" t="str">
            <v>S.3562.24</v>
          </cell>
          <cell r="B251">
            <v>1509.2</v>
          </cell>
          <cell r="C251" t="str">
            <v>MINITECHNO SPOT reflektor za 50W GY6,35,sa trafom, antracit sivi</v>
          </cell>
        </row>
        <row r="252">
          <cell r="A252" t="str">
            <v>S.3566.14</v>
          </cell>
          <cell r="B252">
            <v>2102.1</v>
          </cell>
          <cell r="C252" t="str">
            <v>MINITECHNO SPOT reflektor za HIT-TC CRI G8,5 35W, aluminij sivi</v>
          </cell>
        </row>
        <row r="253">
          <cell r="A253" t="str">
            <v>S.3566.24</v>
          </cell>
          <cell r="B253">
            <v>2102.1</v>
          </cell>
          <cell r="C253" t="str">
            <v>MINITECHNO SPOT reflektor za HIT-TC CRI G8,5 35W, antracit sivi</v>
          </cell>
        </row>
        <row r="254">
          <cell r="A254" t="str">
            <v>S.3580.14</v>
          </cell>
          <cell r="B254">
            <v>1555.4</v>
          </cell>
          <cell r="C254" t="str">
            <v>MINITECHNO SPOT reflektor sa konzolom 55cm za QPAR25 max75W, aluminij sivi</v>
          </cell>
        </row>
        <row r="255">
          <cell r="A255" t="str">
            <v>S.3580.24</v>
          </cell>
          <cell r="B255">
            <v>1555.4</v>
          </cell>
          <cell r="C255" t="str">
            <v>MINITECHNO SPOT reflektor sa konzolom 55cm za QPAR25 max75W, antracit sivi</v>
          </cell>
        </row>
        <row r="256">
          <cell r="A256" t="str">
            <v>S.3582.14</v>
          </cell>
          <cell r="B256">
            <v>1948.1000000000001</v>
          </cell>
          <cell r="C256" t="str">
            <v>MINITECHNO SPOT reflektor sa konzolom 55cm za 50W GY6,35,sa trafom, aluminij sivi</v>
          </cell>
        </row>
        <row r="257">
          <cell r="A257" t="str">
            <v>S.3582.24</v>
          </cell>
          <cell r="B257">
            <v>1948.1000000000001</v>
          </cell>
          <cell r="C257" t="str">
            <v>MINITECHNO SPOT reflektor sa konzolom 55cm za 50W GY6,35,sa trafom, antracit sivi</v>
          </cell>
        </row>
        <row r="258">
          <cell r="A258" t="str">
            <v>S.3586.14</v>
          </cell>
          <cell r="B258">
            <v>2548.7000000000003</v>
          </cell>
          <cell r="C258" t="str">
            <v>MINITECHNO SPOT reflektor sa konzolom 55cm za HIT-TC CRI G8,5 35W, aluminij sivi</v>
          </cell>
        </row>
        <row r="259">
          <cell r="A259" t="str">
            <v>S.3586.24</v>
          </cell>
          <cell r="B259">
            <v>2548.7000000000003</v>
          </cell>
          <cell r="C259" t="str">
            <v>MINITECHNO SPOT reflektor sa konzolom 55cm za HIT-TC CRI G8,5 35W, antracit sivi</v>
          </cell>
        </row>
        <row r="260">
          <cell r="A260" t="str">
            <v>S.3593.14</v>
          </cell>
          <cell r="B260">
            <v>1886.5</v>
          </cell>
          <cell r="C260" t="str">
            <v>MICROTECHNO SPOT LED reflektor sa 3LED, 3,6W 24V PWM 25° RGB, aluminij sivi</v>
          </cell>
        </row>
        <row r="261">
          <cell r="A261" t="str">
            <v>S.3593.24</v>
          </cell>
          <cell r="B261">
            <v>1886.5</v>
          </cell>
          <cell r="C261" t="str">
            <v>MICROTECHNO SPOT LED reflektor sa 3LED, 3,6W 24V PWM 25° RGB, antracit sivi</v>
          </cell>
        </row>
        <row r="262">
          <cell r="A262" t="str">
            <v>S.3595.14</v>
          </cell>
          <cell r="B262">
            <v>1817.2</v>
          </cell>
          <cell r="C262" t="str">
            <v>MICROTECHNO LED reflektor sa 3LED, 3,6W 10° 6650K, aluminij sivi</v>
          </cell>
        </row>
        <row r="263">
          <cell r="A263" t="str">
            <v>S.3595.24</v>
          </cell>
          <cell r="B263">
            <v>1817.2</v>
          </cell>
          <cell r="C263" t="str">
            <v>MICROTECHNO LED reflektor sa 3LED, 3,6W 10° 6650K, antracit sivi</v>
          </cell>
        </row>
        <row r="264">
          <cell r="A264" t="str">
            <v>S.3595W.14</v>
          </cell>
          <cell r="B264">
            <v>1817.2</v>
          </cell>
          <cell r="C264" t="str">
            <v>MICROTECHNO LED reflektor sa 3LED, 3,6W 10° 3200K, aluminij sivi</v>
          </cell>
        </row>
        <row r="265">
          <cell r="A265" t="str">
            <v>S.3595W.24</v>
          </cell>
          <cell r="B265">
            <v>1817.2</v>
          </cell>
          <cell r="C265" t="str">
            <v>MICROTECHNO LED reflektor sa 3LED, 3,6W 10° 3200K, antracit sivi</v>
          </cell>
        </row>
        <row r="266">
          <cell r="A266" t="str">
            <v>S.3597.14</v>
          </cell>
          <cell r="B266">
            <v>1817.2</v>
          </cell>
          <cell r="C266" t="str">
            <v>MICROTECHNO LED reflektor sa 3LED, 3,6W 10° plave, aluminij sivi</v>
          </cell>
        </row>
        <row r="267">
          <cell r="A267" t="str">
            <v>S.3597.24</v>
          </cell>
          <cell r="B267">
            <v>1817.2</v>
          </cell>
          <cell r="C267" t="str">
            <v>MICROTECHNO LED reflektor sa 3LED, 3,6W 10° plave, antracit sivi</v>
          </cell>
        </row>
        <row r="268">
          <cell r="A268" t="str">
            <v>S.3600.19</v>
          </cell>
          <cell r="B268">
            <v>2294.6</v>
          </cell>
          <cell r="C268" t="str">
            <v>MICROPOOL za GU5,3 50W 12V, čelik</v>
          </cell>
        </row>
        <row r="269">
          <cell r="A269" t="str">
            <v>S.3601.19</v>
          </cell>
          <cell r="B269">
            <v>3234</v>
          </cell>
          <cell r="C269" t="str">
            <v>MICROPOOL RGB LED 3,6W 24V PWM, čelik</v>
          </cell>
        </row>
        <row r="270">
          <cell r="A270" t="str">
            <v>S.3602W.19</v>
          </cell>
          <cell r="B270">
            <v>2695</v>
          </cell>
          <cell r="C270" t="str">
            <v>MICROPOOL 1LED 3200K 2,5W 24V 30°, čelik</v>
          </cell>
        </row>
        <row r="271">
          <cell r="A271" t="str">
            <v>S.3604.19</v>
          </cell>
          <cell r="B271">
            <v>2695</v>
          </cell>
          <cell r="C271" t="str">
            <v>MICROPOOL 1LED plavi 2,5W 24V 30°, čelik</v>
          </cell>
        </row>
        <row r="272">
          <cell r="A272" t="str">
            <v>S.3610.19</v>
          </cell>
          <cell r="B272">
            <v>2872.1</v>
          </cell>
          <cell r="C272" t="str">
            <v>MINIPOOL za GY6,35 100W 12V, čelik</v>
          </cell>
        </row>
        <row r="273">
          <cell r="A273" t="str">
            <v>S.3611.19</v>
          </cell>
          <cell r="B273">
            <v>4196.5</v>
          </cell>
          <cell r="C273" t="str">
            <v>MINIPOOL RGB LED 8W 24V PWM, čelik</v>
          </cell>
        </row>
        <row r="274">
          <cell r="A274" t="str">
            <v>S.3612W.19</v>
          </cell>
          <cell r="B274">
            <v>3811.5</v>
          </cell>
          <cell r="C274" t="str">
            <v>MINIPOOL 4LED 3200K 10W 24V 30°, čelik</v>
          </cell>
        </row>
        <row r="275">
          <cell r="A275" t="str">
            <v>S.3614.19</v>
          </cell>
          <cell r="B275">
            <v>3811.5</v>
          </cell>
          <cell r="C275" t="str">
            <v>MINIPOOL 4LED plavi 10W 24V 30°, čelik</v>
          </cell>
        </row>
        <row r="276">
          <cell r="A276" t="str">
            <v>S.3621.19</v>
          </cell>
          <cell r="B276">
            <v>5998.3</v>
          </cell>
          <cell r="C276" t="str">
            <v>POOL RGB LED 18W 24V PWM, čelik</v>
          </cell>
        </row>
        <row r="277">
          <cell r="A277" t="str">
            <v>S.3622W.19</v>
          </cell>
          <cell r="B277">
            <v>5382.3</v>
          </cell>
          <cell r="C277" t="str">
            <v>POOL 9LED 3200K 22,5W 24V 30°, čelik</v>
          </cell>
        </row>
        <row r="278">
          <cell r="A278" t="str">
            <v>S.3624.19</v>
          </cell>
          <cell r="B278">
            <v>5382.3</v>
          </cell>
          <cell r="C278" t="str">
            <v>POOL 9LED plavi 22,5W 24V 30°, čelik</v>
          </cell>
        </row>
        <row r="279">
          <cell r="A279" t="str">
            <v>S.3641</v>
          </cell>
          <cell r="B279">
            <v>3234</v>
          </cell>
          <cell r="C279" t="str">
            <v>MINISUB reflektor podvodni IP68 sa žaruljom PAR36 50W 12V, bronca</v>
          </cell>
        </row>
        <row r="280">
          <cell r="A280" t="str">
            <v>S.3643</v>
          </cell>
          <cell r="B280">
            <v>500.5</v>
          </cell>
          <cell r="C280" t="str">
            <v>MINISUB transformator IP65 12V 50VA</v>
          </cell>
        </row>
        <row r="281">
          <cell r="A281" t="str">
            <v>S.3644</v>
          </cell>
          <cell r="B281">
            <v>623.70000000000005</v>
          </cell>
          <cell r="C281" t="str">
            <v>MINISUB zaštitne grilje, bronca</v>
          </cell>
        </row>
        <row r="282">
          <cell r="A282" t="str">
            <v>S.3646</v>
          </cell>
          <cell r="B282">
            <v>292.60000000000002</v>
          </cell>
          <cell r="C282" t="str">
            <v>MINISUB filter, crveni</v>
          </cell>
        </row>
        <row r="283">
          <cell r="A283" t="str">
            <v>S.3647</v>
          </cell>
          <cell r="B283">
            <v>292.60000000000002</v>
          </cell>
          <cell r="C283" t="str">
            <v>MINISUB filter, plavi</v>
          </cell>
        </row>
        <row r="284">
          <cell r="A284" t="str">
            <v>S.3648</v>
          </cell>
          <cell r="B284">
            <v>292.60000000000002</v>
          </cell>
          <cell r="C284" t="str">
            <v>MINISUB filter, žuti</v>
          </cell>
        </row>
        <row r="285">
          <cell r="A285" t="str">
            <v>S.3649</v>
          </cell>
          <cell r="B285">
            <v>292.60000000000002</v>
          </cell>
          <cell r="C285" t="str">
            <v>MINISUB filter, zeleni</v>
          </cell>
        </row>
        <row r="286">
          <cell r="A286" t="str">
            <v>S.3651</v>
          </cell>
          <cell r="B286">
            <v>4743.2</v>
          </cell>
          <cell r="C286" t="str">
            <v>SUB reflektor podvodni IP68 sa žaruljom PAR56 300W 12V, bronca</v>
          </cell>
        </row>
        <row r="287">
          <cell r="A287" t="str">
            <v>S.3653</v>
          </cell>
          <cell r="B287">
            <v>1162.7</v>
          </cell>
          <cell r="C287" t="str">
            <v>SUB transformator IP65 12V 300VA</v>
          </cell>
        </row>
        <row r="288">
          <cell r="A288" t="str">
            <v>S.3654</v>
          </cell>
          <cell r="B288">
            <v>924</v>
          </cell>
          <cell r="C288" t="str">
            <v>SUB zaštitne grilje, bronca</v>
          </cell>
        </row>
        <row r="289">
          <cell r="A289" t="str">
            <v>S.3656</v>
          </cell>
          <cell r="B289">
            <v>562.1</v>
          </cell>
          <cell r="C289" t="str">
            <v>SUB filter, crveni</v>
          </cell>
        </row>
        <row r="290">
          <cell r="A290" t="str">
            <v>S.3657</v>
          </cell>
          <cell r="B290">
            <v>562.1</v>
          </cell>
          <cell r="C290" t="str">
            <v>SUB filter, plavi</v>
          </cell>
        </row>
        <row r="291">
          <cell r="A291" t="str">
            <v>S.3658</v>
          </cell>
          <cell r="B291">
            <v>562.1</v>
          </cell>
          <cell r="C291" t="str">
            <v>SUB filter, žuti</v>
          </cell>
        </row>
        <row r="292">
          <cell r="A292" t="str">
            <v>S.3659</v>
          </cell>
          <cell r="B292">
            <v>562.1</v>
          </cell>
          <cell r="C292" t="str">
            <v>SUB filter, zeleni</v>
          </cell>
        </row>
        <row r="293">
          <cell r="A293" t="str">
            <v>S.3660</v>
          </cell>
          <cell r="B293">
            <v>1024.1000000000001</v>
          </cell>
          <cell r="C293" t="str">
            <v>Junction box maximum 500kg</v>
          </cell>
        </row>
        <row r="294">
          <cell r="A294" t="str">
            <v>S.3661</v>
          </cell>
          <cell r="B294">
            <v>1755.6000000000001</v>
          </cell>
          <cell r="C294" t="str">
            <v>Junction box with power supply 200VA 240V/12V IP65</v>
          </cell>
        </row>
        <row r="295">
          <cell r="A295" t="str">
            <v>S.3664</v>
          </cell>
          <cell r="B295">
            <v>1917.3</v>
          </cell>
          <cell r="C295" t="str">
            <v>Junction box with power supply 25W 240V/12V IP65</v>
          </cell>
        </row>
        <row r="296">
          <cell r="A296" t="str">
            <v>S.3665</v>
          </cell>
          <cell r="B296">
            <v>2340.8000000000002</v>
          </cell>
          <cell r="C296" t="str">
            <v>Junction box with power supply 50W 240V/12V IP65</v>
          </cell>
        </row>
        <row r="297">
          <cell r="A297" t="str">
            <v>S.3668</v>
          </cell>
          <cell r="B297">
            <v>2833.6</v>
          </cell>
          <cell r="C297" t="str">
            <v>Junction box with power supply 25W 240V/12V PWM IP65</v>
          </cell>
        </row>
        <row r="298">
          <cell r="A298" t="str">
            <v>S.3669</v>
          </cell>
          <cell r="B298">
            <v>246.4</v>
          </cell>
          <cell r="C298" t="str">
            <v>2 additional cable glands</v>
          </cell>
        </row>
        <row r="299">
          <cell r="A299" t="str">
            <v>S.3700.14</v>
          </cell>
          <cell r="B299">
            <v>338.8</v>
          </cell>
          <cell r="C299" t="str">
            <v>TECHNO RECTANGULAR FLOOD, zaštitne grilje, aluminij sive</v>
          </cell>
        </row>
        <row r="300">
          <cell r="A300" t="str">
            <v>S.3701.09</v>
          </cell>
          <cell r="B300">
            <v>354.2</v>
          </cell>
          <cell r="C300" t="str">
            <v>TECHNO RECTANGULAR FLOOD, vizor, crni</v>
          </cell>
        </row>
        <row r="301">
          <cell r="A301" t="str">
            <v>S.3703</v>
          </cell>
          <cell r="B301">
            <v>207.9</v>
          </cell>
          <cell r="C301" t="str">
            <v>TECHNO RECTANGULAR FLOOD ekstenzivna leća</v>
          </cell>
        </row>
        <row r="302">
          <cell r="A302" t="str">
            <v>S.3705</v>
          </cell>
          <cell r="B302">
            <v>246.4</v>
          </cell>
          <cell r="C302" t="str">
            <v>TECHNO RECTANGULAR FLOOD elipsoidna leća</v>
          </cell>
        </row>
        <row r="303">
          <cell r="A303" t="str">
            <v>S.3706.14</v>
          </cell>
          <cell r="B303">
            <v>870.1</v>
          </cell>
          <cell r="C303" t="str">
            <v>TECHNO RECTANGULAR FLOOD filter, crveni, prsten aluminij sivi</v>
          </cell>
        </row>
        <row r="304">
          <cell r="A304" t="str">
            <v>S.3707.14</v>
          </cell>
          <cell r="B304">
            <v>870.1</v>
          </cell>
          <cell r="C304" t="str">
            <v>TECHNO RECTANGULAR FLOOD filter, plavi, prsten aluminij sivi</v>
          </cell>
        </row>
        <row r="305">
          <cell r="A305" t="str">
            <v>S.3708.14</v>
          </cell>
          <cell r="B305">
            <v>870.1</v>
          </cell>
          <cell r="C305" t="str">
            <v>TECHNO RECTANGULAR FLOOD filter, žuti, prsten aluminij sivi</v>
          </cell>
        </row>
        <row r="306">
          <cell r="A306" t="str">
            <v>S.3709.14</v>
          </cell>
          <cell r="B306">
            <v>870.1</v>
          </cell>
          <cell r="C306" t="str">
            <v>TECHNO RECTANGULAR FLOOD filter, zeleni, prsten aluminij sivi</v>
          </cell>
        </row>
        <row r="307">
          <cell r="A307" t="str">
            <v>S.3718.14</v>
          </cell>
          <cell r="B307">
            <v>2802.8</v>
          </cell>
          <cell r="C307" t="str">
            <v>TECHNO RECT. FLOOD reflektor za 150W RX7s, simetrični snop, aluminij sivi</v>
          </cell>
        </row>
        <row r="308">
          <cell r="A308" t="str">
            <v>S.3719.14</v>
          </cell>
          <cell r="B308">
            <v>3326.4</v>
          </cell>
          <cell r="C308" t="str">
            <v>TECHNO RECT. FLOOD reflektor za 250W FC2 simetrični snop, aluminij sivi</v>
          </cell>
        </row>
        <row r="309">
          <cell r="A309" t="str">
            <v>S.3728.14</v>
          </cell>
          <cell r="B309">
            <v>2879.8</v>
          </cell>
          <cell r="C309" t="str">
            <v>TECHNO RECT. FLOOD reflektor za 150W RX/s, asimetrični snop, aluminij sivi</v>
          </cell>
        </row>
        <row r="310">
          <cell r="A310" t="str">
            <v>S.3729.14</v>
          </cell>
          <cell r="B310">
            <v>3364.9</v>
          </cell>
          <cell r="C310" t="str">
            <v>TECHNO RECT. FLOOD reflektor za 250W FC2 asimetrični snop, aluminij sivi</v>
          </cell>
        </row>
        <row r="311">
          <cell r="A311" t="str">
            <v>S.3732.14</v>
          </cell>
          <cell r="B311">
            <v>2510.2000000000003</v>
          </cell>
          <cell r="C311" t="str">
            <v>MINITECHNO RECT. SPOT reflektor za HIT-TC CRI 70W 6°, aluminij sivi</v>
          </cell>
        </row>
        <row r="312">
          <cell r="A312" t="str">
            <v>S.3734.14</v>
          </cell>
          <cell r="B312">
            <v>2464</v>
          </cell>
          <cell r="C312" t="str">
            <v>MINITECHNO RECT. SPOT reflektor za HIT-TC CRI 70W 24°, aluminij sivi</v>
          </cell>
        </row>
        <row r="313">
          <cell r="A313" t="str">
            <v>S.3735.14</v>
          </cell>
          <cell r="B313">
            <v>3495.8</v>
          </cell>
          <cell r="C313" t="str">
            <v>MINITECHNO RECTANGULAR SPOT 7LED 6650K 17,5W 240V 5°, aluminij sivi</v>
          </cell>
        </row>
        <row r="314">
          <cell r="A314" t="str">
            <v>S.3735W.14</v>
          </cell>
          <cell r="B314">
            <v>3495.8</v>
          </cell>
          <cell r="C314" t="str">
            <v>MINITECHNO RECTANGULAR SPOT 7LED 3200K 17,5W 240V 5°, aluminij sivi</v>
          </cell>
        </row>
        <row r="315">
          <cell r="A315" t="str">
            <v>S.3737.14</v>
          </cell>
          <cell r="B315">
            <v>3495.8</v>
          </cell>
          <cell r="C315" t="str">
            <v>MINITECHNO RECTANGULAR SPOT 7LED plavi 17,5W 240V 5°, aluminij sivi</v>
          </cell>
        </row>
        <row r="316">
          <cell r="A316" t="str">
            <v>S.3738.14</v>
          </cell>
          <cell r="B316">
            <v>2895.2000000000003</v>
          </cell>
          <cell r="C316" t="str">
            <v>TECHNO RECT. SPOT reflektor za HIT-CRI 150W 6°, aluminij sivi</v>
          </cell>
        </row>
        <row r="317">
          <cell r="A317" t="str">
            <v>S.3739.14</v>
          </cell>
          <cell r="B317">
            <v>2849</v>
          </cell>
          <cell r="C317" t="str">
            <v>TECHNO RECT. SPOT reflektor za HIT-CRI 150W 24°, aluminij sivi</v>
          </cell>
        </row>
        <row r="318">
          <cell r="A318" t="str">
            <v>S.3746.14</v>
          </cell>
          <cell r="B318">
            <v>916.30000000000007</v>
          </cell>
          <cell r="C318" t="str">
            <v>TECHNO RECTANGULAR SPOT filter, crveni, prsten aluminij sivi</v>
          </cell>
        </row>
        <row r="319">
          <cell r="A319" t="str">
            <v>S.3747.14</v>
          </cell>
          <cell r="B319">
            <v>916.30000000000007</v>
          </cell>
          <cell r="C319" t="str">
            <v>TECHNO RECTANGULAR SPOT filter, plavi, prsten aluminij sivi</v>
          </cell>
        </row>
        <row r="320">
          <cell r="A320" t="str">
            <v>S.3748.14</v>
          </cell>
          <cell r="B320">
            <v>916.30000000000007</v>
          </cell>
          <cell r="C320" t="str">
            <v>TECHNO RECTANGULAR SPOT filter, žuti, prsten aluminij sivi</v>
          </cell>
        </row>
        <row r="321">
          <cell r="A321" t="str">
            <v>S.3749.14</v>
          </cell>
          <cell r="B321">
            <v>916.30000000000007</v>
          </cell>
          <cell r="C321" t="str">
            <v>TECHNO RECTANGULAR SPOT filter, zeleni, prsten aluminij sivi</v>
          </cell>
        </row>
        <row r="322">
          <cell r="A322" t="str">
            <v>S.3750.14</v>
          </cell>
          <cell r="B322">
            <v>1840.3</v>
          </cell>
          <cell r="C322" t="str">
            <v>MINITECHNO RECT. FLOOD reflektor za 300W R7s, simetrični snop, aluminij sivi</v>
          </cell>
        </row>
        <row r="323">
          <cell r="A323" t="str">
            <v>S.3753</v>
          </cell>
          <cell r="B323">
            <v>192.5</v>
          </cell>
          <cell r="C323" t="str">
            <v>MINITECHNO RECTANGULAR FLOOD ekstenzivna leća</v>
          </cell>
        </row>
        <row r="324">
          <cell r="A324" t="str">
            <v>S.3755</v>
          </cell>
          <cell r="B324">
            <v>238.70000000000002</v>
          </cell>
          <cell r="C324" t="str">
            <v>MINITECHNO RECTANGULAR FLOOD elipsoidna leća</v>
          </cell>
        </row>
        <row r="325">
          <cell r="A325" t="str">
            <v>S.3756.14</v>
          </cell>
          <cell r="B325">
            <v>2433.2000000000003</v>
          </cell>
          <cell r="C325" t="str">
            <v>MINITECHNO RECT. FLOOD reflektor za 70W RX7s, simetrični snop, aluminij sivi</v>
          </cell>
        </row>
        <row r="326">
          <cell r="A326" t="str">
            <v>S.3760.14</v>
          </cell>
          <cell r="B326">
            <v>1909.6000000000001</v>
          </cell>
          <cell r="C326" t="str">
            <v>MINITECHNO RECT. FLOOD reflektor za 300W R7s, asimetrični snop, aluminij sivi</v>
          </cell>
        </row>
        <row r="327">
          <cell r="A327" t="str">
            <v>S.3766.14</v>
          </cell>
          <cell r="B327">
            <v>2471.7000000000003</v>
          </cell>
          <cell r="C327" t="str">
            <v>MINITECHNO RECT. FLOOD reflektor za 70W RX7S, asimetrični snop, aluminij sivi</v>
          </cell>
        </row>
        <row r="328">
          <cell r="A328" t="str">
            <v>S.3780.14</v>
          </cell>
          <cell r="B328">
            <v>300.3</v>
          </cell>
          <cell r="C328" t="str">
            <v>MINITECHNO RECTANGULAR FLOOD, zaštitne grilje, aluminij sive</v>
          </cell>
        </row>
        <row r="329">
          <cell r="A329" t="str">
            <v>S.3781.09</v>
          </cell>
          <cell r="B329">
            <v>300.3</v>
          </cell>
          <cell r="C329" t="str">
            <v>MINITECHNO RECTANGULAR FLOOD, vizor, crni</v>
          </cell>
        </row>
        <row r="330">
          <cell r="A330" t="str">
            <v>S.3783</v>
          </cell>
          <cell r="B330">
            <v>192.5</v>
          </cell>
          <cell r="C330" t="str">
            <v>MINITECHNO RECTANGULAR FLOOD ekstenzivna leća</v>
          </cell>
        </row>
        <row r="331">
          <cell r="A331" t="str">
            <v>S.3786.14</v>
          </cell>
          <cell r="B331">
            <v>777.7</v>
          </cell>
          <cell r="C331" t="str">
            <v>Filter u boji za MINITECHNO RECT. FLOOD crveni, prsten aluminij sivi</v>
          </cell>
        </row>
        <row r="332">
          <cell r="A332" t="str">
            <v>S.3787.14</v>
          </cell>
          <cell r="B332">
            <v>777.7</v>
          </cell>
          <cell r="C332" t="str">
            <v>Filter u boji za MINITECHNO RECT. FLOOD plavi, prsten aluminij sivi</v>
          </cell>
        </row>
        <row r="333">
          <cell r="A333" t="str">
            <v>S.3788.14</v>
          </cell>
          <cell r="B333">
            <v>777.7</v>
          </cell>
          <cell r="C333" t="str">
            <v>Filter u boji za MINITECHNO RECT. FLOOD žuti, prsten aluminij sivi</v>
          </cell>
        </row>
        <row r="334">
          <cell r="A334" t="str">
            <v>S.3789.14</v>
          </cell>
          <cell r="B334">
            <v>777.7</v>
          </cell>
          <cell r="C334" t="str">
            <v>Filter u boji za MINITECHNO RECT. FLOOD zeleni, prsten aluminij sivi</v>
          </cell>
        </row>
        <row r="335">
          <cell r="A335" t="str">
            <v>S.3796.14</v>
          </cell>
          <cell r="B335">
            <v>823.9</v>
          </cell>
          <cell r="C335" t="str">
            <v>Filter u boji za MINITECHNO RECT. SPOT crveni, prsten aluminij sivi</v>
          </cell>
        </row>
        <row r="336">
          <cell r="A336" t="str">
            <v>S.3797.14</v>
          </cell>
          <cell r="B336">
            <v>823.9</v>
          </cell>
          <cell r="C336" t="str">
            <v>Filter u boji za MINITECHNO RECT. SPOT plavi, prsten aluminij sivi</v>
          </cell>
        </row>
        <row r="337">
          <cell r="A337" t="str">
            <v>S.3798.14</v>
          </cell>
          <cell r="B337">
            <v>823.9</v>
          </cell>
          <cell r="C337" t="str">
            <v>Filter u boji za MINITECHNO RECT. SPOT žuti, prsten aluminij sivi</v>
          </cell>
        </row>
        <row r="338">
          <cell r="A338" t="str">
            <v>S.3799.14</v>
          </cell>
          <cell r="B338">
            <v>823.9</v>
          </cell>
          <cell r="C338" t="str">
            <v>Filter u boji za MINITECHNO RECT. SPOT zeleni, prsten aluminij sivi</v>
          </cell>
        </row>
        <row r="339">
          <cell r="A339" t="str">
            <v>S.3900.14</v>
          </cell>
          <cell r="B339">
            <v>2248.4</v>
          </cell>
          <cell r="C339" t="str">
            <v>MICROSLOT WALL 3LED RGB 3,6W 24V PWM, aluminij sivi</v>
          </cell>
        </row>
        <row r="340">
          <cell r="A340" t="str">
            <v>S.3900.24</v>
          </cell>
          <cell r="B340">
            <v>2248.4</v>
          </cell>
          <cell r="C340" t="str">
            <v>MICROSLOT WALL 3LED RGB 3,6W 24V PWM, antracit sivi</v>
          </cell>
        </row>
        <row r="341">
          <cell r="A341" t="str">
            <v>S.3901</v>
          </cell>
          <cell r="B341">
            <v>154</v>
          </cell>
          <cell r="C341" t="str">
            <v>Ekstenzivna leća za SLOT</v>
          </cell>
        </row>
        <row r="342">
          <cell r="A342" t="str">
            <v>S.3902</v>
          </cell>
          <cell r="B342">
            <v>177.1</v>
          </cell>
          <cell r="C342" t="str">
            <v>Elipsoidna leća za SLOT</v>
          </cell>
        </row>
        <row r="343">
          <cell r="A343" t="str">
            <v>S.3903.14</v>
          </cell>
          <cell r="B343">
            <v>1871.1000000000001</v>
          </cell>
          <cell r="C343" t="str">
            <v>MICROSLOT WALL za GU10 5W 240V + 3LED 6100K 20°, aluminij sivi</v>
          </cell>
        </row>
        <row r="344">
          <cell r="A344" t="str">
            <v>S.3903.24</v>
          </cell>
          <cell r="B344">
            <v>1871.1000000000001</v>
          </cell>
          <cell r="C344" t="str">
            <v>MICROSLOT WALL za GU10 5W 240V + 3LED 6100K 20°, antracit sivi</v>
          </cell>
        </row>
        <row r="345">
          <cell r="A345" t="str">
            <v>S.3903W.14</v>
          </cell>
          <cell r="B345">
            <v>1871.1000000000001</v>
          </cell>
          <cell r="C345" t="str">
            <v>MICROSLOT WALL za GU10 5W 240V + 3LED 3000K 20°, aluminij sivi</v>
          </cell>
        </row>
        <row r="346">
          <cell r="A346" t="str">
            <v>S.3903W.24</v>
          </cell>
          <cell r="B346">
            <v>1871.1000000000001</v>
          </cell>
          <cell r="C346" t="str">
            <v>MICROSLOT WALL za GU10 5W 240V + 3LED 3000K 20°, antracit sivi</v>
          </cell>
        </row>
        <row r="347">
          <cell r="A347" t="str">
            <v>S.3904.14</v>
          </cell>
          <cell r="B347">
            <v>1871.1000000000001</v>
          </cell>
          <cell r="C347" t="str">
            <v>MICROSLOT WALL za GU10 5W 240V + 3LED plavi, aluminij sivi</v>
          </cell>
        </row>
        <row r="348">
          <cell r="A348" t="str">
            <v>S.3904.24</v>
          </cell>
          <cell r="B348">
            <v>1871.1000000000001</v>
          </cell>
          <cell r="C348" t="str">
            <v>MICROSLOT WALL za GU10 5W 240V + 3LED plavi, antracit sivi</v>
          </cell>
        </row>
        <row r="349">
          <cell r="A349" t="str">
            <v>S.3905.14</v>
          </cell>
          <cell r="B349">
            <v>1540</v>
          </cell>
          <cell r="C349" t="str">
            <v>MICROSLOT CEILING za GU10 5W 240V + 3LED 6100K 20°, aluminij sivi</v>
          </cell>
        </row>
        <row r="350">
          <cell r="A350" t="str">
            <v>S.3905.24</v>
          </cell>
          <cell r="B350">
            <v>1540</v>
          </cell>
          <cell r="C350" t="str">
            <v>MICROSLOT CEILING za GU10 5W 240V + 3LED 6100K 20°, antracit sivi</v>
          </cell>
        </row>
        <row r="351">
          <cell r="A351" t="str">
            <v>S.3905W.14</v>
          </cell>
          <cell r="B351">
            <v>1540</v>
          </cell>
          <cell r="C351" t="str">
            <v>MICROSLOT CEILING za GU10 5W 240V + 3LED 3000K 20°, aluminij sivi</v>
          </cell>
        </row>
        <row r="352">
          <cell r="A352" t="str">
            <v>S.3905W.24</v>
          </cell>
          <cell r="B352">
            <v>1540</v>
          </cell>
          <cell r="C352" t="str">
            <v>MICROSLOT CEILING za GU10 5W 240V + 3LED 3000K 20°, antracit sivi</v>
          </cell>
        </row>
        <row r="353">
          <cell r="A353" t="str">
            <v>S.3910.14</v>
          </cell>
          <cell r="B353">
            <v>3210.9</v>
          </cell>
          <cell r="C353" t="str">
            <v>MICROSLOT WALL UP-DOWN 2x3LED RGB 2x3,6W 24V PWM, aluminij sivi</v>
          </cell>
        </row>
        <row r="354">
          <cell r="A354" t="str">
            <v>S.3910.24</v>
          </cell>
          <cell r="B354">
            <v>3210.9</v>
          </cell>
          <cell r="C354" t="str">
            <v>MICROSLOT WALL UP-DOWN 2x3LED RGB 2x3,6W 24V PWM, antracit sivi</v>
          </cell>
        </row>
        <row r="355">
          <cell r="A355" t="str">
            <v>S.3911</v>
          </cell>
          <cell r="B355">
            <v>123.2</v>
          </cell>
          <cell r="C355" t="str">
            <v>MINISLOT ekstenzivna leća</v>
          </cell>
        </row>
        <row r="356">
          <cell r="A356" t="str">
            <v>S.3912</v>
          </cell>
          <cell r="B356">
            <v>138.6</v>
          </cell>
          <cell r="C356" t="str">
            <v>MINISLOT elipsoidna leća</v>
          </cell>
        </row>
        <row r="357">
          <cell r="A357" t="str">
            <v>S.3913.14</v>
          </cell>
          <cell r="B357">
            <v>2510.2000000000003</v>
          </cell>
          <cell r="C357" t="str">
            <v>MICROSLOT WALL UP-DOWN 2xGU10 5W 240V + 3LED 6100K, aluminij sivi</v>
          </cell>
        </row>
        <row r="358">
          <cell r="A358" t="str">
            <v>S.3913.24</v>
          </cell>
          <cell r="B358">
            <v>2510.2000000000003</v>
          </cell>
          <cell r="C358" t="str">
            <v>MICROSLOT WALL UP-DOWN 2xGU10 5W 240V + 3LED 6100K, antracit sivi</v>
          </cell>
        </row>
        <row r="359">
          <cell r="A359" t="str">
            <v>S.3913W.14</v>
          </cell>
          <cell r="B359">
            <v>2510.2000000000003</v>
          </cell>
          <cell r="C359" t="str">
            <v>MICROSLOT WALL UP-DOWN 2xGU10 5W 240V + 3LED 3000K, aluminij sivi</v>
          </cell>
        </row>
        <row r="360">
          <cell r="A360" t="str">
            <v>S.3913W.24</v>
          </cell>
          <cell r="B360">
            <v>2510.2000000000003</v>
          </cell>
          <cell r="C360" t="str">
            <v>MICROSLOT WALL UP-DOWN 2xGU10 5W 240V + 3LED 3000K, antracit sivi</v>
          </cell>
        </row>
        <row r="361">
          <cell r="A361" t="str">
            <v>S.3914.14</v>
          </cell>
          <cell r="B361">
            <v>2510.2000000000003</v>
          </cell>
          <cell r="C361" t="str">
            <v>MICROSLOT WALL UP-DOWN 2xGU10 5W 240V + 3LED plavi, aluminij sivi</v>
          </cell>
        </row>
        <row r="362">
          <cell r="A362" t="str">
            <v>S.3914.24</v>
          </cell>
          <cell r="B362">
            <v>2510.2000000000003</v>
          </cell>
          <cell r="C362" t="str">
            <v>MICROSLOT WALL UP-DOWN 2xGU10 5W 240V + 3LED plavi, antracit sivi</v>
          </cell>
        </row>
        <row r="363">
          <cell r="A363" t="str">
            <v>S.3915.14</v>
          </cell>
          <cell r="B363">
            <v>1540</v>
          </cell>
          <cell r="C363" t="str">
            <v>MICROSLOT CEILING za GU10 5W 240V + 3LED plavi, aluminij sivi</v>
          </cell>
        </row>
        <row r="364">
          <cell r="A364" t="str">
            <v>S.3915.24</v>
          </cell>
          <cell r="B364">
            <v>1540</v>
          </cell>
          <cell r="C364" t="str">
            <v>MICROSLOT CEILING za GU10 5W 240V + 3LED plavi, antracit sivi</v>
          </cell>
        </row>
        <row r="365">
          <cell r="A365" t="str">
            <v>S.3920.14</v>
          </cell>
          <cell r="B365">
            <v>1686.3</v>
          </cell>
          <cell r="C365" t="str">
            <v>MINISLOT CEILING stropna za TC-TEL 18W, aluminij siva</v>
          </cell>
        </row>
        <row r="366">
          <cell r="A366" t="str">
            <v>S.3920.24</v>
          </cell>
          <cell r="B366">
            <v>1686.3</v>
          </cell>
          <cell r="C366" t="str">
            <v>MINISLOT CEILING stropna za TC-TEL 18W, antracit siva</v>
          </cell>
        </row>
        <row r="367">
          <cell r="A367" t="str">
            <v>S.3921.14</v>
          </cell>
          <cell r="B367">
            <v>1147.3</v>
          </cell>
          <cell r="C367" t="str">
            <v>MINISLOT CEILING stropna za QPAR30 75W E27, aluminij siva</v>
          </cell>
        </row>
        <row r="368">
          <cell r="A368" t="str">
            <v>S.3921.24</v>
          </cell>
          <cell r="B368">
            <v>1147.3</v>
          </cell>
          <cell r="C368" t="str">
            <v>MINISLOT CEILING stropna za QPAR30 75W E27, antracit siva</v>
          </cell>
        </row>
        <row r="369">
          <cell r="A369" t="str">
            <v>S.3922.14</v>
          </cell>
          <cell r="B369">
            <v>2032.8</v>
          </cell>
          <cell r="C369" t="str">
            <v>MINISLOT CEILING stropna za HIT-TC CRI 35W, aluminij siva</v>
          </cell>
        </row>
        <row r="370">
          <cell r="A370" t="str">
            <v>S.3922.24</v>
          </cell>
          <cell r="B370">
            <v>2032.8</v>
          </cell>
          <cell r="C370" t="str">
            <v>MINISLOT CEILING stropna za HIT-TC CRI 35W, antracit siva</v>
          </cell>
        </row>
        <row r="371">
          <cell r="A371" t="str">
            <v>S.3923.14</v>
          </cell>
          <cell r="B371">
            <v>947.1</v>
          </cell>
          <cell r="C371" t="str">
            <v>MICROSLOT CEILING stropna za QPAR16 40W E14, aluminij siva</v>
          </cell>
        </row>
        <row r="372">
          <cell r="A372" t="str">
            <v>S.3923.24</v>
          </cell>
          <cell r="B372">
            <v>947.1</v>
          </cell>
          <cell r="C372" t="str">
            <v>MICROSLOT CEILING stropna za QPAR16 40W E14, antracit siva</v>
          </cell>
        </row>
        <row r="373">
          <cell r="A373" t="str">
            <v>S.3924.14</v>
          </cell>
          <cell r="B373">
            <v>1232</v>
          </cell>
          <cell r="C373" t="str">
            <v>MICROSLOT CEILING stropna za 20W GU5,3, sa el. trafom, aluminij siva</v>
          </cell>
        </row>
        <row r="374">
          <cell r="A374" t="str">
            <v>S.3924.24</v>
          </cell>
          <cell r="B374">
            <v>1232</v>
          </cell>
          <cell r="C374" t="str">
            <v>MICROSLOT CEILING stropna za 20W GU5,3, sa el. trafom, antracit siva</v>
          </cell>
        </row>
        <row r="375">
          <cell r="A375" t="str">
            <v>S.3925.14</v>
          </cell>
          <cell r="B375">
            <v>2379.3000000000002</v>
          </cell>
          <cell r="C375" t="str">
            <v>SLOT CEILING stropna za 26-32-42W TC-TEL, aluminij siva</v>
          </cell>
        </row>
        <row r="376">
          <cell r="A376" t="str">
            <v>S.3925.24</v>
          </cell>
          <cell r="B376">
            <v>2379.3000000000002</v>
          </cell>
          <cell r="C376" t="str">
            <v>SLOT CEILING stropna za 26-32-42W TC-TEL, antracit siva</v>
          </cell>
        </row>
        <row r="377">
          <cell r="A377" t="str">
            <v>S.3926.14</v>
          </cell>
          <cell r="B377">
            <v>2756.6</v>
          </cell>
          <cell r="C377" t="str">
            <v>SLOT CEILING stropna za HIT-CRI 70W, aluminij siva</v>
          </cell>
        </row>
        <row r="378">
          <cell r="A378" t="str">
            <v>S.3926.24</v>
          </cell>
          <cell r="B378">
            <v>2756.6</v>
          </cell>
          <cell r="C378" t="str">
            <v>SLOT CEILING stropna za HIT-CRI 70W, antracit siva</v>
          </cell>
        </row>
        <row r="379">
          <cell r="A379" t="str">
            <v>S.3929.14</v>
          </cell>
          <cell r="B379">
            <v>3187.8</v>
          </cell>
          <cell r="C379" t="str">
            <v>MEGASLOT CEILING stropna za HIT-CRI 150W, aluminij siva</v>
          </cell>
        </row>
        <row r="380">
          <cell r="A380" t="str">
            <v>S.3929.24</v>
          </cell>
          <cell r="B380">
            <v>3187.8</v>
          </cell>
          <cell r="C380" t="str">
            <v>MEGASLOT CEILING stropna za HIT-CRI 150W, antracit siva</v>
          </cell>
        </row>
        <row r="381">
          <cell r="A381" t="str">
            <v>S.3930.14</v>
          </cell>
          <cell r="B381">
            <v>2379.3000000000002</v>
          </cell>
          <cell r="C381" t="str">
            <v>MINISLOT WALL zidna za TC-TEL 18W, aluminij siva</v>
          </cell>
        </row>
        <row r="382">
          <cell r="A382" t="str">
            <v>S.3930.24</v>
          </cell>
          <cell r="B382">
            <v>2379.3000000000002</v>
          </cell>
          <cell r="C382" t="str">
            <v>MINISLOT WALL zidna za TC-TEL 18W, antracit siva</v>
          </cell>
        </row>
        <row r="383">
          <cell r="A383" t="str">
            <v>S.3931.14</v>
          </cell>
          <cell r="B383">
            <v>1801.8</v>
          </cell>
          <cell r="C383" t="str">
            <v>MINISLOT WALL zidna za QPAR30 75W E27, aluminij siva</v>
          </cell>
        </row>
        <row r="384">
          <cell r="A384" t="str">
            <v>S.3931.24</v>
          </cell>
          <cell r="B384">
            <v>1801.8</v>
          </cell>
          <cell r="C384" t="str">
            <v>MINISLOT WALL zidna za QPAR30 75W E27, antracit siva</v>
          </cell>
        </row>
        <row r="385">
          <cell r="A385" t="str">
            <v>S.3932.14</v>
          </cell>
          <cell r="B385">
            <v>2733.5</v>
          </cell>
          <cell r="C385" t="str">
            <v>MINISLOT WALL zidna za HIT-TC CRI 35W, aluminij siva</v>
          </cell>
        </row>
        <row r="386">
          <cell r="A386" t="str">
            <v>S.3932.24</v>
          </cell>
          <cell r="B386">
            <v>2733.5</v>
          </cell>
          <cell r="C386" t="str">
            <v>MINISLOT WALL zidna za HIT-TC CRI 35W, antracit siva</v>
          </cell>
        </row>
        <row r="387">
          <cell r="A387" t="str">
            <v>S.3933.14</v>
          </cell>
          <cell r="B387">
            <v>1301.3</v>
          </cell>
          <cell r="C387" t="str">
            <v>MICROSLOT WALL zidna za QPAR16 40W E14, aluminij siva</v>
          </cell>
        </row>
        <row r="388">
          <cell r="A388" t="str">
            <v>S.3933.24</v>
          </cell>
          <cell r="B388">
            <v>1301.3</v>
          </cell>
          <cell r="C388" t="str">
            <v>MICROSLOT WALL zidna za QPAR16 40W E14, antracit siva</v>
          </cell>
        </row>
        <row r="389">
          <cell r="A389" t="str">
            <v>S.3934.14</v>
          </cell>
          <cell r="B389">
            <v>1563.1000000000001</v>
          </cell>
          <cell r="C389" t="str">
            <v>MICROSLOT WALL zidna za 20W GU5,3, sa el. trafom, aluminij siva</v>
          </cell>
        </row>
        <row r="390">
          <cell r="A390" t="str">
            <v>S.3934.24</v>
          </cell>
          <cell r="B390">
            <v>1563.1000000000001</v>
          </cell>
          <cell r="C390" t="str">
            <v>MICROSLOT WALL zidna za 20W GU5,3, sa el. trafom, antracit siva</v>
          </cell>
        </row>
        <row r="391">
          <cell r="A391" t="str">
            <v>S.3935.14</v>
          </cell>
          <cell r="B391">
            <v>3157</v>
          </cell>
          <cell r="C391" t="str">
            <v>SLOT WALL zidna za 26-32-42W TC-TEL, aluminij siva</v>
          </cell>
        </row>
        <row r="392">
          <cell r="A392" t="str">
            <v>S.3935.24</v>
          </cell>
          <cell r="B392">
            <v>3157</v>
          </cell>
          <cell r="C392" t="str">
            <v>SLOT WALL zidna za 26-32-42W TC-TEL, antracit siva</v>
          </cell>
        </row>
        <row r="393">
          <cell r="A393" t="str">
            <v>S.3936.14</v>
          </cell>
          <cell r="B393">
            <v>3557.4</v>
          </cell>
          <cell r="C393" t="str">
            <v>SLOT WALL zidna za HIT-CRI 70W, aluminij siva</v>
          </cell>
        </row>
        <row r="394">
          <cell r="A394" t="str">
            <v>S.3936.24</v>
          </cell>
          <cell r="B394">
            <v>3557.4</v>
          </cell>
          <cell r="C394" t="str">
            <v>SLOT WALL zidna za HIT-CRI 70W, antracit siva</v>
          </cell>
        </row>
        <row r="395">
          <cell r="A395" t="str">
            <v>S.3939.14</v>
          </cell>
          <cell r="B395">
            <v>4034.8</v>
          </cell>
          <cell r="C395" t="str">
            <v>MEGASLOT WALL zidna za HIT-CRI 150W, aluminij siva</v>
          </cell>
        </row>
        <row r="396">
          <cell r="A396" t="str">
            <v>S.3939.24</v>
          </cell>
          <cell r="B396">
            <v>4034.8</v>
          </cell>
          <cell r="C396" t="str">
            <v>MEGASLOT WALL zidna za HIT-CRI 150W, antracit siva</v>
          </cell>
        </row>
        <row r="397">
          <cell r="A397" t="str">
            <v>S.3940.14</v>
          </cell>
          <cell r="B397">
            <v>3080</v>
          </cell>
          <cell r="C397" t="str">
            <v>MINISLOT WALL UP/DOWN zidna za 2xTC-TEL 18W, aluminij siva</v>
          </cell>
        </row>
        <row r="398">
          <cell r="A398" t="str">
            <v>S.3940.24</v>
          </cell>
          <cell r="B398">
            <v>3080</v>
          </cell>
          <cell r="C398" t="str">
            <v>MINISLOT WALL UP/DOWN zidna za 2xTC-TEL 18W, antracit siva</v>
          </cell>
        </row>
        <row r="399">
          <cell r="A399" t="str">
            <v>S.3941.14</v>
          </cell>
          <cell r="B399">
            <v>2032.8</v>
          </cell>
          <cell r="C399" t="str">
            <v>MINISLOT WALL UP/DOWN zidna za 2xQPAR30 75W E27, aluminij siva</v>
          </cell>
        </row>
        <row r="400">
          <cell r="A400" t="str">
            <v>S.3941.24</v>
          </cell>
          <cell r="B400">
            <v>2032.8</v>
          </cell>
          <cell r="C400" t="str">
            <v>MINISLOT WALL UP/DOWN zidna za 2xQPAR30 75W E27, antracit siva</v>
          </cell>
        </row>
        <row r="401">
          <cell r="A401" t="str">
            <v>S.3942.14</v>
          </cell>
          <cell r="B401">
            <v>3757.6</v>
          </cell>
          <cell r="C401" t="str">
            <v>MINISLOT WALL UP/DOWN zidna za 2xHIT-TC CRI 35W, aluminij siva</v>
          </cell>
        </row>
        <row r="402">
          <cell r="A402" t="str">
            <v>S.3942.24</v>
          </cell>
          <cell r="B402">
            <v>3757.6</v>
          </cell>
          <cell r="C402" t="str">
            <v>MINISLOT WALL UP/DOWN zidna za 2xHIT-TC CRI 35W, antracit siva</v>
          </cell>
        </row>
        <row r="403">
          <cell r="A403" t="str">
            <v>S.3943.14</v>
          </cell>
          <cell r="B403">
            <v>1570.8</v>
          </cell>
          <cell r="C403" t="str">
            <v>MICROSLOT WALL UP/DOWN zidna za 2xQPAR16 40W E14, aluminij siva</v>
          </cell>
        </row>
        <row r="404">
          <cell r="A404" t="str">
            <v>S.3943.24</v>
          </cell>
          <cell r="B404">
            <v>1570.8</v>
          </cell>
          <cell r="C404" t="str">
            <v>MICROSLOT WALL UP/DOWN zidna za 2xQPAR16 40W E14, antracit siva</v>
          </cell>
        </row>
        <row r="405">
          <cell r="A405" t="str">
            <v>S.3944.14</v>
          </cell>
          <cell r="B405">
            <v>1894.2</v>
          </cell>
          <cell r="C405" t="str">
            <v>MICROSLOT WALL UP/DOWN zidna za 2x20W GU5,3, sa el. trafom, aluminij siva</v>
          </cell>
        </row>
        <row r="406">
          <cell r="A406" t="str">
            <v>S.3944.24</v>
          </cell>
          <cell r="B406">
            <v>1894.2</v>
          </cell>
          <cell r="C406" t="str">
            <v>MICROSLOT WALL UP/DOWN zidna za 2x20W GU5,3, sa el. trafom, antracit siva</v>
          </cell>
        </row>
        <row r="407">
          <cell r="A407" t="str">
            <v>S.3945.14</v>
          </cell>
          <cell r="B407">
            <v>3696</v>
          </cell>
          <cell r="C407" t="str">
            <v>SLOT WALL UP/DOWN zidna za 2x 26-32-42W TC-TEL, aluminij siva</v>
          </cell>
        </row>
        <row r="408">
          <cell r="A408" t="str">
            <v>S.3945.24</v>
          </cell>
          <cell r="B408">
            <v>3696</v>
          </cell>
          <cell r="C408" t="str">
            <v>SLOT WALL UP/DOWN zidna za 2x 26-32-42W TC-TEL, antracit siva</v>
          </cell>
        </row>
        <row r="409">
          <cell r="A409" t="str">
            <v>S.3946.14</v>
          </cell>
          <cell r="B409">
            <v>4466</v>
          </cell>
          <cell r="C409" t="str">
            <v>SLOT WALL UP/DOWN zidna za 2xHIT-CRI 70W, aluminij siva</v>
          </cell>
        </row>
        <row r="410">
          <cell r="A410" t="str">
            <v>S.3946.24</v>
          </cell>
          <cell r="B410">
            <v>4466</v>
          </cell>
          <cell r="C410" t="str">
            <v>SLOT WALL UP/DOWN zidna za 2xHIT-CRI 70W, antracit siva</v>
          </cell>
        </row>
        <row r="411">
          <cell r="A411" t="str">
            <v>S.3949.14</v>
          </cell>
          <cell r="B411">
            <v>5105.1000000000004</v>
          </cell>
          <cell r="C411" t="str">
            <v>MEGASLOT WALL UP/DOWN zidna za 2xHIT-CRI 150W, aluminij siva</v>
          </cell>
        </row>
        <row r="412">
          <cell r="A412" t="str">
            <v>S.3949.24</v>
          </cell>
          <cell r="B412">
            <v>5105.1000000000004</v>
          </cell>
          <cell r="C412" t="str">
            <v>MEGASLOT WALL UP/DOWN zidna za 2xHIT-CRI 150W, antracit siva</v>
          </cell>
        </row>
        <row r="413">
          <cell r="A413" t="str">
            <v>S.3950.14</v>
          </cell>
          <cell r="B413">
            <v>2795.1</v>
          </cell>
          <cell r="C413" t="str">
            <v>MINISLOT WALL 4LED 6650K 8W 5°, aluminij sivi</v>
          </cell>
        </row>
        <row r="414">
          <cell r="A414" t="str">
            <v>S.3950.24</v>
          </cell>
          <cell r="B414">
            <v>2795.1</v>
          </cell>
          <cell r="C414" t="str">
            <v>MINISLOT WALL 4LED 6650K 8W 5°, antracit sivi</v>
          </cell>
        </row>
        <row r="415">
          <cell r="A415" t="str">
            <v>S.3950W.14</v>
          </cell>
          <cell r="B415">
            <v>2795.1</v>
          </cell>
          <cell r="C415" t="str">
            <v>MINISLOT WALL 4LED 3200K 8W 5°, aluminij sivi</v>
          </cell>
        </row>
        <row r="416">
          <cell r="A416" t="str">
            <v>S.3950W.24</v>
          </cell>
          <cell r="B416">
            <v>2795.1</v>
          </cell>
          <cell r="C416" t="str">
            <v>MINISLOT WALL 4LED 3200K 8W 5°, antracit sivi</v>
          </cell>
        </row>
        <row r="417">
          <cell r="A417" t="str">
            <v>S.3951.14</v>
          </cell>
          <cell r="B417">
            <v>2795.1</v>
          </cell>
          <cell r="C417" t="str">
            <v>MINISLOT WALL 4LED plavi 8W 5°, aluminij sivi</v>
          </cell>
        </row>
        <row r="418">
          <cell r="A418" t="str">
            <v>S.3951.24</v>
          </cell>
          <cell r="B418">
            <v>2795.1</v>
          </cell>
          <cell r="C418" t="str">
            <v>MINISLOT WALL 4LED plavi 8W 5°, antracit sivi</v>
          </cell>
        </row>
        <row r="419">
          <cell r="A419" t="str">
            <v>S.3952.14</v>
          </cell>
          <cell r="B419">
            <v>4019.4</v>
          </cell>
          <cell r="C419" t="str">
            <v>MINISLOT WALL UP-DOWN 2x4LED 6650K 2x8W 5°, aluminij sivi</v>
          </cell>
        </row>
        <row r="420">
          <cell r="A420" t="str">
            <v>S.3952.24</v>
          </cell>
          <cell r="B420">
            <v>4019.4</v>
          </cell>
          <cell r="C420" t="str">
            <v>MINISLOT WALL UP-DOWN 2x4LED 6650K 2x8W 5°, antracit sivi</v>
          </cell>
        </row>
        <row r="421">
          <cell r="A421" t="str">
            <v>S.3952W.14</v>
          </cell>
          <cell r="B421">
            <v>4019.4</v>
          </cell>
          <cell r="C421" t="str">
            <v>MINISLOT WALL UP-DOWN 2x4LED 3200K 2x8W 5°, aluminij sivi</v>
          </cell>
        </row>
        <row r="422">
          <cell r="A422" t="str">
            <v>S.3952W.24</v>
          </cell>
          <cell r="B422">
            <v>4019.4</v>
          </cell>
          <cell r="C422" t="str">
            <v>MINISLOT WALL UP-DOWN 2x4LED 3200K 2x8W 5°, antracit sivi</v>
          </cell>
        </row>
        <row r="423">
          <cell r="A423" t="str">
            <v>S.3953.14</v>
          </cell>
          <cell r="B423">
            <v>13382.6</v>
          </cell>
          <cell r="C423" t="str">
            <v>MINISLOT AVANTGARDE svjetiljka za na stup, asimetrična, sa odsijačem za HIT-CRI 70W, aluminij siva</v>
          </cell>
        </row>
        <row r="424">
          <cell r="A424" t="str">
            <v>S.3954.14</v>
          </cell>
          <cell r="B424">
            <v>13421.1</v>
          </cell>
          <cell r="C424" t="str">
            <v>MINISLOT AVANTGARDE svjetiljka za na stup, asimetrična, sa odsijačem za HIT-CRI 150W, aluminij siva</v>
          </cell>
        </row>
        <row r="425">
          <cell r="A425" t="str">
            <v>S.3955.14</v>
          </cell>
          <cell r="B425">
            <v>4019.4</v>
          </cell>
          <cell r="C425" t="str">
            <v>MINISLOT WALL UP-DOWN 2x4LED plavi 2x8W 5°, aluminij sivi</v>
          </cell>
        </row>
        <row r="426">
          <cell r="A426" t="str">
            <v>S.3955.24</v>
          </cell>
          <cell r="B426">
            <v>4019.4</v>
          </cell>
          <cell r="C426" t="str">
            <v>MINISLOT WALL UP-DOWN 2x4LED plavi 2x8W 5°, antracit sivi</v>
          </cell>
        </row>
        <row r="427">
          <cell r="A427" t="str">
            <v>S.3956.14</v>
          </cell>
          <cell r="B427">
            <v>5674.9000000000005</v>
          </cell>
          <cell r="C427" t="str">
            <v>SLOT FOR POLE svjetiljka za na stup jednostruka 1x70W HIT-CRI, aluminij siva</v>
          </cell>
        </row>
        <row r="428">
          <cell r="A428" t="str">
            <v>S.3957.14</v>
          </cell>
          <cell r="B428">
            <v>2140.6</v>
          </cell>
          <cell r="C428" t="str">
            <v>MINISLOT CEILING 6650K 8W 25°, aluminij sivi</v>
          </cell>
        </row>
        <row r="429">
          <cell r="A429" t="str">
            <v>S.3957.24</v>
          </cell>
          <cell r="B429">
            <v>2140.6</v>
          </cell>
          <cell r="C429" t="str">
            <v>MINISLOT CEILING 6650K 8W 25°, antracit sivi</v>
          </cell>
        </row>
        <row r="430">
          <cell r="A430" t="str">
            <v>S.3957W.14</v>
          </cell>
          <cell r="B430">
            <v>2140.6</v>
          </cell>
          <cell r="C430" t="str">
            <v>MINISLOT CEILING 3200K 8W 25°, aluminij sivi</v>
          </cell>
        </row>
        <row r="431">
          <cell r="A431" t="str">
            <v>S.3957W.24</v>
          </cell>
          <cell r="B431">
            <v>2140.6</v>
          </cell>
          <cell r="C431" t="str">
            <v>MINISLOT CEILING 3200K 8W 25°, antracit sivi</v>
          </cell>
        </row>
        <row r="432">
          <cell r="A432" t="str">
            <v>S.3958.14</v>
          </cell>
          <cell r="B432">
            <v>5713.4000000000005</v>
          </cell>
          <cell r="C432" t="str">
            <v>SLOT FOR POLE svjetiljka za na stup jednostruka 1x150W HIT-CRI, aluminij siva</v>
          </cell>
        </row>
        <row r="433">
          <cell r="A433" t="str">
            <v>S.3959.14</v>
          </cell>
          <cell r="B433">
            <v>2140.6</v>
          </cell>
          <cell r="C433" t="str">
            <v>MINISLOT CEILING plavi 8W 25°, aluminij sivi</v>
          </cell>
        </row>
        <row r="434">
          <cell r="A434" t="str">
            <v>S.3959.24</v>
          </cell>
          <cell r="B434">
            <v>2140.6</v>
          </cell>
          <cell r="C434" t="str">
            <v>MINISLOT CEILING plavi 8W 25°, antracit sivi</v>
          </cell>
        </row>
        <row r="435">
          <cell r="A435" t="str">
            <v>S.3960.14</v>
          </cell>
          <cell r="B435">
            <v>4319.7</v>
          </cell>
          <cell r="C435" t="str">
            <v>SLOT WALL 7LED 6650K 17,5W 5°, aluminij sivi</v>
          </cell>
        </row>
        <row r="436">
          <cell r="A436" t="str">
            <v>S.3960.24</v>
          </cell>
          <cell r="B436">
            <v>4319.7</v>
          </cell>
          <cell r="C436" t="str">
            <v>SLOT WALL 7LED 6650K 17,5W 5°, antracit sivi</v>
          </cell>
        </row>
        <row r="437">
          <cell r="A437" t="str">
            <v>S.3960W.14</v>
          </cell>
          <cell r="B437">
            <v>4319.7</v>
          </cell>
          <cell r="C437" t="str">
            <v>SLOT WALL 7LED 3200K 17,5W 5°, aluminij sivi</v>
          </cell>
        </row>
        <row r="438">
          <cell r="A438" t="str">
            <v>S.3960W.24</v>
          </cell>
          <cell r="B438">
            <v>4319.7</v>
          </cell>
          <cell r="C438" t="str">
            <v>SLOT WALL 7LED 3200K 17,5W 5°, antracit sivi</v>
          </cell>
        </row>
        <row r="439">
          <cell r="A439" t="str">
            <v>S.3961.14</v>
          </cell>
          <cell r="B439">
            <v>4319.7</v>
          </cell>
          <cell r="C439" t="str">
            <v>SLOT WALL 7LED plavi 17,5W 5°, aluminij sivi</v>
          </cell>
        </row>
        <row r="440">
          <cell r="A440" t="str">
            <v>S.3961.24</v>
          </cell>
          <cell r="B440">
            <v>4319.7</v>
          </cell>
          <cell r="C440" t="str">
            <v>SLOT WALL 7LED plavi 17,5W 5°, antracit sivi</v>
          </cell>
        </row>
        <row r="441">
          <cell r="A441" t="str">
            <v>S.3962.14</v>
          </cell>
          <cell r="B441">
            <v>5990.6</v>
          </cell>
          <cell r="C441" t="str">
            <v>SLOT WALL UP-DOWN 2x7LED 6650K 2x17,5W 5°, aluminij sivi</v>
          </cell>
        </row>
        <row r="442">
          <cell r="A442" t="str">
            <v>S.3962.24</v>
          </cell>
          <cell r="B442">
            <v>5990.6</v>
          </cell>
          <cell r="C442" t="str">
            <v>SLOT WALL UP-DOWN 2x7LED 6650K 2x17,5W 5°, antracit sivi</v>
          </cell>
        </row>
        <row r="443">
          <cell r="A443" t="str">
            <v>S.3962W.14</v>
          </cell>
          <cell r="B443">
            <v>5990.6</v>
          </cell>
          <cell r="C443" t="str">
            <v>SLOT WALL UP-DOWN 2x7LED 3200K 2x17,5W 5°, aluminij sivi</v>
          </cell>
        </row>
        <row r="444">
          <cell r="A444" t="str">
            <v>S.3962W.24</v>
          </cell>
          <cell r="B444">
            <v>5990.6</v>
          </cell>
          <cell r="C444" t="str">
            <v>SLOT WALL UP-DOWN 2x7LED 3200K 2x17,5W 5°, antracit sivi</v>
          </cell>
        </row>
        <row r="445">
          <cell r="A445" t="str">
            <v>S.3963.14</v>
          </cell>
          <cell r="B445">
            <v>13382.6</v>
          </cell>
          <cell r="C445" t="str">
            <v>MINISLOT AVANTGARDE svjetiljka za na stup, simetrična, sa odsijačem za HIT-CRI 70W, aluminij siva</v>
          </cell>
        </row>
        <row r="446">
          <cell r="A446" t="str">
            <v>S.3964.14</v>
          </cell>
          <cell r="B446">
            <v>13421.1</v>
          </cell>
          <cell r="C446" t="str">
            <v>MINISLOT AVANTGARDE svjetiljka za na stup, simetrična, sa odsijačem za HIT-CRI 150W, aluminij siva</v>
          </cell>
        </row>
        <row r="447">
          <cell r="A447" t="str">
            <v>S.3965.14</v>
          </cell>
          <cell r="B447">
            <v>5990.6</v>
          </cell>
          <cell r="C447" t="str">
            <v>SLOT WALL UP-DOWN 2x7LED plavi 2x17,5W 5°, aluminij sivi</v>
          </cell>
        </row>
        <row r="448">
          <cell r="A448" t="str">
            <v>S.3965.24</v>
          </cell>
          <cell r="B448">
            <v>5990.6</v>
          </cell>
          <cell r="C448" t="str">
            <v>SLOT WALL UP-DOWN 2x7LED plavi 2x17,5W 5°, antracit sivi</v>
          </cell>
        </row>
        <row r="449">
          <cell r="A449" t="str">
            <v>S.3966.14</v>
          </cell>
          <cell r="B449">
            <v>10179.4</v>
          </cell>
          <cell r="C449" t="str">
            <v>SLOT FOR POLE svjetiljka za na stup dvostruka 2x70W HIT-CRI, aluminij siva</v>
          </cell>
        </row>
        <row r="450">
          <cell r="A450" t="str">
            <v>S.3967.14</v>
          </cell>
          <cell r="B450">
            <v>3518.9</v>
          </cell>
          <cell r="C450" t="str">
            <v>SLOT CEILING 7LED 6650K 17,5W 25°, aluminij sivi</v>
          </cell>
        </row>
        <row r="451">
          <cell r="A451" t="str">
            <v>S.3967.24</v>
          </cell>
          <cell r="B451">
            <v>3518.9</v>
          </cell>
          <cell r="C451" t="str">
            <v>SLOT CEILING 7LED 6650K 17,5W 25°, antracit sivi</v>
          </cell>
        </row>
        <row r="452">
          <cell r="A452" t="str">
            <v>S.3967W.14</v>
          </cell>
          <cell r="B452">
            <v>3518.9</v>
          </cell>
          <cell r="C452" t="str">
            <v>SLOT CEILING 7LED 3200K 17,5W 25°, aluminij sivi</v>
          </cell>
        </row>
        <row r="453">
          <cell r="A453" t="str">
            <v>S.3967W.24</v>
          </cell>
          <cell r="B453">
            <v>3518.9</v>
          </cell>
          <cell r="C453" t="str">
            <v>SLOT CEILING 7LED 3200K 17,5W 25°, antracit sivi</v>
          </cell>
        </row>
        <row r="454">
          <cell r="A454" t="str">
            <v>S.3968.14</v>
          </cell>
          <cell r="B454">
            <v>10310.300000000001</v>
          </cell>
          <cell r="C454" t="str">
            <v>SLOT FOR POLE svjetiljka za na stup dvostruka 2x150W HIT-CRI, aluminij siva</v>
          </cell>
        </row>
        <row r="455">
          <cell r="A455" t="str">
            <v>S.3969.14</v>
          </cell>
          <cell r="B455">
            <v>3518.9</v>
          </cell>
          <cell r="C455" t="str">
            <v>SLOT CEILING 7LED plavi 17,5W 25°, aluminij sivi</v>
          </cell>
        </row>
        <row r="456">
          <cell r="A456" t="str">
            <v>S.3969.24</v>
          </cell>
          <cell r="B456">
            <v>3518.9</v>
          </cell>
          <cell r="C456" t="str">
            <v>SLOT CEILING 7LED plavi 17,5W 25°, antracit sivi</v>
          </cell>
        </row>
        <row r="457">
          <cell r="A457" t="str">
            <v>S.3971.24</v>
          </cell>
          <cell r="B457">
            <v>7191.8</v>
          </cell>
          <cell r="C457" t="str">
            <v>MEGAFOCUS POLE svjetilka za na stup, sa odsijačem za HIT-CE/S 70W i za HST-MF 70W antracit siva</v>
          </cell>
        </row>
        <row r="458">
          <cell r="A458" t="str">
            <v>S.3974.14</v>
          </cell>
          <cell r="B458">
            <v>35312.200000000004</v>
          </cell>
          <cell r="C458" t="str">
            <v>SLOT VELA svjetiljka za na stup dvostruka, indirektno 2xRx7s 150W, direktno 2xRx7s 70W, aluminij siva</v>
          </cell>
        </row>
        <row r="459">
          <cell r="A459" t="str">
            <v>S.3975.14</v>
          </cell>
          <cell r="B459">
            <v>36698.200000000004</v>
          </cell>
          <cell r="C459" t="str">
            <v>SLOT VELA svjetiljka za na stup dvostruka, indirektno 2xFc2 250W, direktno 2xRx7s 70W, aluminij siva</v>
          </cell>
        </row>
        <row r="460">
          <cell r="A460" t="str">
            <v>S.3978.14</v>
          </cell>
          <cell r="B460">
            <v>18033.400000000001</v>
          </cell>
          <cell r="C460" t="str">
            <v>SLOT VELA svjetiljka za na stup jednostruka, indirektno 1xRx7s 150W, direktno 1xRx7s 70W, aluminij siva</v>
          </cell>
        </row>
        <row r="461">
          <cell r="A461" t="str">
            <v>S.3979.14</v>
          </cell>
          <cell r="B461">
            <v>18726.400000000001</v>
          </cell>
          <cell r="C461" t="str">
            <v>SLOT VELA svjetiljka za na stup jednostruka, indirektno 1xFc2 250W, direktno 1xRx7s 70W, aluminij siva</v>
          </cell>
        </row>
        <row r="462">
          <cell r="A462" t="str">
            <v>S.3980</v>
          </cell>
          <cell r="B462">
            <v>215.6</v>
          </cell>
          <cell r="C462" t="str">
            <v>MEGASLOT elipsoidna leća</v>
          </cell>
        </row>
        <row r="463">
          <cell r="A463" t="str">
            <v>S.3981</v>
          </cell>
          <cell r="B463">
            <v>184.8</v>
          </cell>
          <cell r="C463" t="str">
            <v>MEGASLOT ekstenzivna leća</v>
          </cell>
        </row>
        <row r="464">
          <cell r="A464" t="str">
            <v>S.3982.14</v>
          </cell>
          <cell r="B464">
            <v>9055.2000000000007</v>
          </cell>
          <cell r="C464" t="str">
            <v>MINISLOT DISK svjetiljka za stup G12 70W, svjetlosni tok uvis 0°, aluminij siva</v>
          </cell>
        </row>
        <row r="465">
          <cell r="A465" t="str">
            <v>S.3982.24</v>
          </cell>
          <cell r="B465">
            <v>9055.2000000000007</v>
          </cell>
          <cell r="C465" t="str">
            <v>MINISLOT DISK svjetiljka za stup G12 70W, svjetlosni tok uvis 0°, antracit siva</v>
          </cell>
        </row>
        <row r="466">
          <cell r="A466" t="str">
            <v>S.3983.14</v>
          </cell>
          <cell r="B466">
            <v>7877.1</v>
          </cell>
          <cell r="C466" t="str">
            <v>MINISLOT DISK svjetiljka za stup G12 70W, svjetlosni tok uvis 4,5°, aluminij siva</v>
          </cell>
        </row>
        <row r="467">
          <cell r="A467" t="str">
            <v>S.3983.24</v>
          </cell>
          <cell r="B467">
            <v>7877.1</v>
          </cell>
          <cell r="C467" t="str">
            <v>MINISLOT DISK svjetiljka za stup G12 70W, svjetlosni tok uvis 4,5°, antracit siva</v>
          </cell>
        </row>
        <row r="468">
          <cell r="A468" t="str">
            <v>S.3984.14</v>
          </cell>
          <cell r="B468">
            <v>8054.2</v>
          </cell>
          <cell r="C468" t="str">
            <v>MINISLOT DISK svjetiljka za stup G12 150W, svjetlosni tok uvis 4,5°, aluminij siva</v>
          </cell>
        </row>
        <row r="469">
          <cell r="A469" t="str">
            <v>S.3984.24</v>
          </cell>
          <cell r="B469">
            <v>8054.2</v>
          </cell>
          <cell r="C469" t="str">
            <v>MINISLOT DISK svjetiljka za stup G12 150W, svjetlosni tok uvis 4,5°, antracit siva</v>
          </cell>
        </row>
        <row r="470">
          <cell r="A470" t="str">
            <v>S.3985.14</v>
          </cell>
          <cell r="B470">
            <v>9232.3000000000011</v>
          </cell>
          <cell r="C470" t="str">
            <v>MINISLOT DISK svjetiljka za stup G12 150W, svjetlosni tok uvis 0°, aluminij siva</v>
          </cell>
        </row>
        <row r="471">
          <cell r="A471" t="str">
            <v>S.3985.24</v>
          </cell>
          <cell r="B471">
            <v>9232.3000000000011</v>
          </cell>
          <cell r="C471" t="str">
            <v>MINISLOT DISK svjetiljka za stup G12 150W, svjetlosni tok uvis 0°, antracit siva</v>
          </cell>
        </row>
        <row r="472">
          <cell r="A472" t="str">
            <v>S.3986</v>
          </cell>
          <cell r="B472">
            <v>654.5</v>
          </cell>
          <cell r="C472" t="str">
            <v>MEGASLOT filter, crveni</v>
          </cell>
        </row>
        <row r="473">
          <cell r="A473" t="str">
            <v>S.3987</v>
          </cell>
          <cell r="B473">
            <v>654.5</v>
          </cell>
          <cell r="C473" t="str">
            <v>MEGASLOT filter, plavi</v>
          </cell>
        </row>
        <row r="474">
          <cell r="A474" t="str">
            <v>S.3988</v>
          </cell>
          <cell r="B474">
            <v>654.5</v>
          </cell>
          <cell r="C474" t="str">
            <v>MEGASLOT filter, žuti</v>
          </cell>
        </row>
        <row r="475">
          <cell r="A475" t="str">
            <v>S.3989</v>
          </cell>
          <cell r="B475">
            <v>654.5</v>
          </cell>
          <cell r="C475" t="str">
            <v>MEGASLOT filter, zeleni</v>
          </cell>
        </row>
        <row r="476">
          <cell r="A476" t="str">
            <v>S.3991</v>
          </cell>
          <cell r="B476">
            <v>100.10000000000001</v>
          </cell>
          <cell r="C476" t="str">
            <v>MICROSLOT ekstenzivna leća</v>
          </cell>
        </row>
        <row r="477">
          <cell r="A477" t="str">
            <v>S.3992</v>
          </cell>
          <cell r="B477">
            <v>123.2</v>
          </cell>
          <cell r="C477" t="str">
            <v>MICROSLOT elipsoidna leća</v>
          </cell>
        </row>
        <row r="478">
          <cell r="A478" t="str">
            <v>S.4037.01</v>
          </cell>
          <cell r="B478">
            <v>3611.3</v>
          </cell>
          <cell r="C478" t="str">
            <v>BLITZ zidni reflektor 2 prozora 4° pod 90°, sa HIT-Tc CRI 35W, bijela</v>
          </cell>
        </row>
        <row r="479">
          <cell r="A479" t="str">
            <v>S.4037.14</v>
          </cell>
          <cell r="B479">
            <v>3611.3</v>
          </cell>
          <cell r="C479" t="str">
            <v>BLITZ zidni reflektor 2 prozora 4° pod 90°, sa HIT-Tc CRI 35W, aluminij sivi</v>
          </cell>
        </row>
        <row r="480">
          <cell r="A480" t="str">
            <v>S.4038.01</v>
          </cell>
          <cell r="B480">
            <v>1771</v>
          </cell>
          <cell r="C480" t="str">
            <v>BLITZ zidni reflektor 2 prozora 4° pod 90°, sa QT32 100W, bijela</v>
          </cell>
        </row>
        <row r="481">
          <cell r="A481" t="str">
            <v>S.4038.14</v>
          </cell>
          <cell r="B481">
            <v>1771</v>
          </cell>
          <cell r="C481" t="str">
            <v>BLITZ zidni reflektor 2 prozora 4° pod 90°, sa QT32 100W, aluminij sivi</v>
          </cell>
        </row>
        <row r="482">
          <cell r="A482" t="str">
            <v>S.4039</v>
          </cell>
          <cell r="B482">
            <v>361.90000000000003</v>
          </cell>
          <cell r="C482" t="str">
            <v>BLITZ intenzivna leća (za sužavanje snopa svjetla), prozirna</v>
          </cell>
        </row>
        <row r="483">
          <cell r="A483" t="str">
            <v>S.4040</v>
          </cell>
          <cell r="B483">
            <v>361.90000000000003</v>
          </cell>
          <cell r="C483" t="str">
            <v>BLITZ ekstenzivna leća, prozirna</v>
          </cell>
        </row>
        <row r="484">
          <cell r="A484" t="str">
            <v>S.4044.01</v>
          </cell>
          <cell r="B484">
            <v>3526.6</v>
          </cell>
          <cell r="C484" t="str">
            <v>BLITZ zidni reflektor 1 prozor 90°, sa HIT-TC CRI 35W, bijela</v>
          </cell>
        </row>
        <row r="485">
          <cell r="A485" t="str">
            <v>S.4044.14</v>
          </cell>
          <cell r="B485">
            <v>3526.6</v>
          </cell>
          <cell r="C485" t="str">
            <v>BLITZ zidni reflektor 1 prozor 90°, sa HIT-TC CRI 35W, aluminij sivi</v>
          </cell>
        </row>
        <row r="486">
          <cell r="A486" t="str">
            <v>S.4045.01</v>
          </cell>
          <cell r="B486">
            <v>1678.6000000000001</v>
          </cell>
          <cell r="C486" t="str">
            <v>BLITZ zidni reflektor 1 prozor 90°, sa QT32 100W, bijela</v>
          </cell>
        </row>
        <row r="487">
          <cell r="A487" t="str">
            <v>S.4045.14</v>
          </cell>
          <cell r="B487">
            <v>1678.6000000000001</v>
          </cell>
          <cell r="C487" t="str">
            <v>BLITZ zidni reflektor 1 prozor 90°, sa QT32 100W, aluminij sivi</v>
          </cell>
        </row>
        <row r="488">
          <cell r="A488" t="str">
            <v>S.4046.01</v>
          </cell>
          <cell r="B488">
            <v>1855.7</v>
          </cell>
          <cell r="C488" t="str">
            <v>BLITZ zidni reflektor 1 prozor 90°, sa TC-T 18W, bijela</v>
          </cell>
        </row>
        <row r="489">
          <cell r="A489" t="str">
            <v>S.4046.14</v>
          </cell>
          <cell r="B489">
            <v>1855.7</v>
          </cell>
          <cell r="C489" t="str">
            <v>BLITZ zidni reflektor 1 prozor 90°, sa TC-T  18W, aluminij sivi</v>
          </cell>
        </row>
        <row r="490">
          <cell r="A490" t="str">
            <v>S.4047.01</v>
          </cell>
          <cell r="B490">
            <v>3441.9</v>
          </cell>
          <cell r="C490" t="str">
            <v>BLITZ zidni reflektor 1 prozor 4°, sa HIT-TC CRI 35W, bijela</v>
          </cell>
        </row>
        <row r="491">
          <cell r="A491" t="str">
            <v>S.4047.14</v>
          </cell>
          <cell r="B491">
            <v>3441.9</v>
          </cell>
          <cell r="C491" t="str">
            <v>BLITZ zidni reflektor 1 prozor 4°, sa HIT-TC CRI 35W, aluminij sivi</v>
          </cell>
        </row>
        <row r="492">
          <cell r="A492" t="str">
            <v>S.4048.01</v>
          </cell>
          <cell r="B492">
            <v>1593.9</v>
          </cell>
          <cell r="C492" t="str">
            <v>BLITZ zidni reflektor 1 prozor 2°, sa QT32 100W, bijela</v>
          </cell>
        </row>
        <row r="493">
          <cell r="A493" t="str">
            <v>S.4048.14</v>
          </cell>
          <cell r="B493">
            <v>1593.9</v>
          </cell>
          <cell r="C493" t="str">
            <v>BLITZ zidni reflektor 1 prozor 2°, sa QT32 100W, aluminij sivi</v>
          </cell>
        </row>
        <row r="494">
          <cell r="A494" t="str">
            <v>S.4049.14</v>
          </cell>
          <cell r="B494">
            <v>2725.8</v>
          </cell>
          <cell r="C494" t="str">
            <v>BLITZ zidni reflektor 1 prozor 6LED 6100K 15W, aluminij sivi</v>
          </cell>
        </row>
        <row r="495">
          <cell r="A495" t="str">
            <v>S.4049W.14</v>
          </cell>
          <cell r="B495">
            <v>2725.8</v>
          </cell>
          <cell r="C495" t="str">
            <v>BLITZ zidni reflektor 1 prozor 6LED 3000K 15W, aluminij sivi</v>
          </cell>
        </row>
        <row r="496">
          <cell r="A496" t="str">
            <v>S.4049BL.14</v>
          </cell>
          <cell r="B496">
            <v>2725.8</v>
          </cell>
          <cell r="C496" t="str">
            <v>BLITZ zidni reflektor 1 prozor 6LED plavi 15W, aluminij sivi</v>
          </cell>
        </row>
        <row r="497">
          <cell r="A497" t="str">
            <v>S.4054.01</v>
          </cell>
          <cell r="B497">
            <v>3688.3</v>
          </cell>
          <cell r="C497" t="str">
            <v>BLITZ zidni reflektor 2 prozora 4° i 90°, sa HIT-Tc CRI 35W, bijela</v>
          </cell>
        </row>
        <row r="498">
          <cell r="A498" t="str">
            <v>S.4054.14</v>
          </cell>
          <cell r="B498">
            <v>3688.3</v>
          </cell>
          <cell r="C498" t="str">
            <v>BLITZ zidni reflektor 2 prozora 4° i 90°, sa HIT-Tc CRI 35W, aluminij sivi</v>
          </cell>
        </row>
        <row r="499">
          <cell r="A499" t="str">
            <v>S.4055.01</v>
          </cell>
          <cell r="B499">
            <v>1848</v>
          </cell>
          <cell r="C499" t="str">
            <v>BLITZ zidni reflektor 2 prozora 2° i 90°, sa QT32 100W, bijela</v>
          </cell>
        </row>
        <row r="500">
          <cell r="A500" t="str">
            <v>S.4055.14</v>
          </cell>
          <cell r="B500">
            <v>1848</v>
          </cell>
          <cell r="C500" t="str">
            <v>BLITZ zidni reflektor 2 prozora 2° i 90°, sa QT32 100W, aluminij sivi</v>
          </cell>
        </row>
        <row r="501">
          <cell r="A501" t="str">
            <v>S.4056</v>
          </cell>
          <cell r="B501">
            <v>361.90000000000003</v>
          </cell>
          <cell r="C501" t="str">
            <v>BLITZ intenzivna leća (za sužavanje snopa svjetla) crvena</v>
          </cell>
        </row>
        <row r="502">
          <cell r="A502" t="str">
            <v>S.4057</v>
          </cell>
          <cell r="B502">
            <v>361.90000000000003</v>
          </cell>
          <cell r="C502" t="str">
            <v>BLITZ intenzivna leća (za sužavanje snopa svjetla) plava</v>
          </cell>
        </row>
        <row r="503">
          <cell r="A503" t="str">
            <v>S.4058</v>
          </cell>
          <cell r="B503">
            <v>361.90000000000003</v>
          </cell>
          <cell r="C503" t="str">
            <v>BLITZ intenzivna leća (za sužavanje snopa svjetla) žuta</v>
          </cell>
        </row>
        <row r="504">
          <cell r="A504" t="str">
            <v>S.4059</v>
          </cell>
          <cell r="B504">
            <v>361.90000000000003</v>
          </cell>
          <cell r="C504" t="str">
            <v>BLITZ intenzivna leća (za sužavanje snopa svjetla) zelena</v>
          </cell>
        </row>
        <row r="505">
          <cell r="A505" t="str">
            <v>S.4061.01</v>
          </cell>
          <cell r="B505">
            <v>3611.3</v>
          </cell>
          <cell r="C505" t="str">
            <v>BLITZ zidni reflektor 2 prozora 50° pod 180°, sa HIT-Tc CRI 35W, bijela</v>
          </cell>
        </row>
        <row r="506">
          <cell r="A506" t="str">
            <v>S.4061.14</v>
          </cell>
          <cell r="B506">
            <v>3611.3</v>
          </cell>
          <cell r="C506" t="str">
            <v>BLITZ zidni reflektor 2 prozora 50° pod 180°, sa HIT-Tc CRI 35W, aluminij sivi</v>
          </cell>
        </row>
        <row r="507">
          <cell r="A507" t="str">
            <v>S.4062.01</v>
          </cell>
          <cell r="B507">
            <v>1771</v>
          </cell>
          <cell r="C507" t="str">
            <v>BLITZ zidni reflektor 2 prozora 40° pod 180°, sa QT32 100W E27, bijela</v>
          </cell>
        </row>
        <row r="508">
          <cell r="A508" t="str">
            <v>S.4062.14</v>
          </cell>
          <cell r="B508">
            <v>1771</v>
          </cell>
          <cell r="C508" t="str">
            <v>BLITZ zidni reflektor 2 prozora 40° pod 180°, sa QT32 100W E27, aluminij sivi</v>
          </cell>
        </row>
        <row r="509">
          <cell r="A509" t="str">
            <v>S.4063.01</v>
          </cell>
          <cell r="B509">
            <v>1948.1000000000001</v>
          </cell>
          <cell r="C509" t="str">
            <v>BLITZ zidni reflektor 2 prozora 35° pod 180°, sa TC-T 18W, bijela</v>
          </cell>
        </row>
        <row r="510">
          <cell r="A510" t="str">
            <v>S.4063.14</v>
          </cell>
          <cell r="B510">
            <v>1948.1000000000001</v>
          </cell>
          <cell r="C510" t="str">
            <v>BLITZ zidni reflektor 2 prozora 35° pod 180°, sa TC-T 18W, aluminij sivi</v>
          </cell>
        </row>
        <row r="511">
          <cell r="A511" t="str">
            <v>S.4067.01</v>
          </cell>
          <cell r="B511">
            <v>3611.3</v>
          </cell>
          <cell r="C511" t="str">
            <v>BLITZ zidni reflektor 2 prozora 4° pod 180°, sa HIT-TC CRI 35W, bijela</v>
          </cell>
        </row>
        <row r="512">
          <cell r="A512" t="str">
            <v>S.4067.14</v>
          </cell>
          <cell r="B512">
            <v>3611.3</v>
          </cell>
          <cell r="C512" t="str">
            <v>BLITZ zidni reflektor 2 prozora 4° pod 180°, sa HIT-TC CRI 35W, aluminij sivi</v>
          </cell>
        </row>
        <row r="513">
          <cell r="A513" t="str">
            <v>S.4068.01</v>
          </cell>
          <cell r="B513">
            <v>1771</v>
          </cell>
          <cell r="C513" t="str">
            <v>BLITZ reflektor 2 prozora 2° pod 180°, sa QT32 100W E27, bijela</v>
          </cell>
        </row>
        <row r="514">
          <cell r="A514" t="str">
            <v>S.4068.14</v>
          </cell>
          <cell r="B514">
            <v>1771</v>
          </cell>
          <cell r="C514" t="str">
            <v>BLITZ reflektor 2 prozora 2° pod 180°, sa QT32 100W E27, aluminij sivi</v>
          </cell>
        </row>
        <row r="515">
          <cell r="A515" t="str">
            <v>S.4069.14</v>
          </cell>
          <cell r="B515">
            <v>2902.9</v>
          </cell>
          <cell r="C515" t="str">
            <v>BLITZ reflektor 2 prozora 6LED 6100K 15W, aluminij sivi</v>
          </cell>
        </row>
        <row r="516">
          <cell r="A516" t="str">
            <v>S.4069W.14</v>
          </cell>
          <cell r="B516">
            <v>2902.9</v>
          </cell>
          <cell r="C516" t="str">
            <v>BLITZ reflektor 2 prozora 6LED 3000K 15W, aluminij sivi</v>
          </cell>
        </row>
        <row r="517">
          <cell r="A517" t="str">
            <v>S.4069BL.14</v>
          </cell>
          <cell r="B517">
            <v>2902.9</v>
          </cell>
          <cell r="C517" t="str">
            <v>BLITZ reflektor 2 prozora 6LED plavi 15W, aluminij sivi</v>
          </cell>
        </row>
        <row r="518">
          <cell r="A518" t="str">
            <v>S.4071</v>
          </cell>
          <cell r="B518">
            <v>793.1</v>
          </cell>
          <cell r="C518" t="str">
            <v>BLITZ intenzivna leća crvena 90°</v>
          </cell>
        </row>
        <row r="519">
          <cell r="A519" t="str">
            <v>S.4072</v>
          </cell>
          <cell r="B519">
            <v>793.1</v>
          </cell>
          <cell r="C519" t="str">
            <v>BLITZ intenzivna leća plava 90°</v>
          </cell>
        </row>
        <row r="520">
          <cell r="A520" t="str">
            <v>S.4073</v>
          </cell>
          <cell r="B520">
            <v>793.1</v>
          </cell>
          <cell r="C520" t="str">
            <v>BLITZ intenzivna leća žuta 90°</v>
          </cell>
        </row>
        <row r="521">
          <cell r="A521" t="str">
            <v>S.4074</v>
          </cell>
          <cell r="B521">
            <v>793.1</v>
          </cell>
          <cell r="C521" t="str">
            <v>BLITZ intenzivna leća zelena 90°</v>
          </cell>
        </row>
        <row r="522">
          <cell r="A522" t="str">
            <v>S.4076</v>
          </cell>
          <cell r="B522">
            <v>361.90000000000003</v>
          </cell>
          <cell r="C522" t="str">
            <v>BLITZ ekstenzivna leća crvena 35°/50°</v>
          </cell>
        </row>
        <row r="523">
          <cell r="A523" t="str">
            <v>S.4077</v>
          </cell>
          <cell r="B523">
            <v>361.90000000000003</v>
          </cell>
          <cell r="C523" t="str">
            <v>BLITZ ekstenzivna leća plava 35°/50°</v>
          </cell>
        </row>
        <row r="524">
          <cell r="A524" t="str">
            <v>S.4078</v>
          </cell>
          <cell r="B524">
            <v>361.90000000000003</v>
          </cell>
          <cell r="C524" t="str">
            <v>BLITZ ekstenzivna leća žuta 35°/50°</v>
          </cell>
        </row>
        <row r="525">
          <cell r="A525" t="str">
            <v>S.4079</v>
          </cell>
          <cell r="B525">
            <v>361.90000000000003</v>
          </cell>
          <cell r="C525" t="str">
            <v>BLITZ ekstenzivna leća zelena 35°/50°</v>
          </cell>
        </row>
        <row r="526">
          <cell r="A526" t="str">
            <v>S.4081.14</v>
          </cell>
          <cell r="B526">
            <v>3934.7000000000003</v>
          </cell>
          <cell r="C526" t="str">
            <v>BLITZ zidni reflektor 4 prozora 50°, sa HIT-Tc CRI 35W, aluminij sivi</v>
          </cell>
        </row>
        <row r="527">
          <cell r="A527" t="str">
            <v>S.4082.14</v>
          </cell>
          <cell r="B527">
            <v>2125.2000000000003</v>
          </cell>
          <cell r="C527" t="str">
            <v>BLITZ zidni reflektor 4 prozora 40°, sa QT32 100W E27, aluminij sivi</v>
          </cell>
        </row>
        <row r="528">
          <cell r="A528" t="str">
            <v>S.4083.14</v>
          </cell>
          <cell r="B528">
            <v>2263.8000000000002</v>
          </cell>
          <cell r="C528" t="str">
            <v>BLITZ zidni reflektor 4 prozora 35°, sa TC-T 18W, aluminij sivi</v>
          </cell>
        </row>
        <row r="529">
          <cell r="A529" t="str">
            <v>S.4087.14</v>
          </cell>
          <cell r="B529">
            <v>3934.7000000000003</v>
          </cell>
          <cell r="C529" t="str">
            <v>BLITZ zidni reflektor 4 prozora 4°, sa HIT-Tc CRI 35W, aluminij sivi</v>
          </cell>
        </row>
        <row r="530">
          <cell r="A530" t="str">
            <v>S.4088.14</v>
          </cell>
          <cell r="B530">
            <v>2125.2000000000003</v>
          </cell>
          <cell r="C530" t="str">
            <v>BLITZ zidni reflektor 4 prozora 2°, sa QT32 100W E27, aluminij sivi</v>
          </cell>
        </row>
        <row r="531">
          <cell r="A531" t="str">
            <v>S.4089.14</v>
          </cell>
          <cell r="B531">
            <v>3257.1</v>
          </cell>
          <cell r="C531" t="str">
            <v>BLITZ zidni reflektor 4 prozora 6LED 6100K 15W, aluminij sivi</v>
          </cell>
        </row>
        <row r="532">
          <cell r="A532" t="str">
            <v>S.4089W.14</v>
          </cell>
          <cell r="B532">
            <v>3257.1</v>
          </cell>
          <cell r="C532" t="str">
            <v>BLITZ zidni reflektor 4 prozora 6LED 3000K 15W, aluminij sivi</v>
          </cell>
        </row>
        <row r="533">
          <cell r="A533" t="str">
            <v>S.4089BL.14</v>
          </cell>
          <cell r="B533">
            <v>3257.1</v>
          </cell>
          <cell r="C533" t="str">
            <v>BLITZ zidni reflektor 4 prozora 6LED plavi 15W, aluminij sivi</v>
          </cell>
        </row>
        <row r="534">
          <cell r="A534" t="str">
            <v>S.4150.09</v>
          </cell>
          <cell r="B534">
            <v>2795.1</v>
          </cell>
          <cell r="C534" t="str">
            <v>MINICOLUMN stupić sa staklom visine 80cm za18W TC-T, crni</v>
          </cell>
        </row>
        <row r="535">
          <cell r="A535" t="str">
            <v>S.4150.14</v>
          </cell>
          <cell r="B535">
            <v>2795.1</v>
          </cell>
          <cell r="C535" t="str">
            <v>MINICOLUMN stupić sa staklom visine 80cm za 18W TC-T, aluminij sivi</v>
          </cell>
        </row>
        <row r="536">
          <cell r="A536" t="str">
            <v>S.4151.09</v>
          </cell>
          <cell r="B536">
            <v>3287.9</v>
          </cell>
          <cell r="C536" t="str">
            <v>MINICOLUMN stupić sa staklom visine 80cm za 35W HIT-CRI G12, crni</v>
          </cell>
        </row>
        <row r="537">
          <cell r="A537" t="str">
            <v>S.4151.14</v>
          </cell>
          <cell r="B537">
            <v>3287.9</v>
          </cell>
          <cell r="C537" t="str">
            <v>MINICOLUMN stupić sa staklom visine 80cm za 35W HIT-CRI G12, aluminij sivi</v>
          </cell>
        </row>
        <row r="538">
          <cell r="A538" t="str">
            <v>S.4152.09</v>
          </cell>
          <cell r="B538">
            <v>2387</v>
          </cell>
          <cell r="C538" t="str">
            <v>MINICOLUMN stupić sa staklom visine 36cm za 18W TC-T, crni</v>
          </cell>
        </row>
        <row r="539">
          <cell r="A539" t="str">
            <v>S.4152.14</v>
          </cell>
          <cell r="B539">
            <v>2387</v>
          </cell>
          <cell r="C539" t="str">
            <v>MINICOLUMN stupić sa staklom visine 36cm za 18W TC-T, aluminij sivi</v>
          </cell>
        </row>
        <row r="540">
          <cell r="A540" t="str">
            <v>S.4154.09</v>
          </cell>
          <cell r="B540">
            <v>8108.1</v>
          </cell>
          <cell r="C540" t="str">
            <v>COLUMN stupić sa staklom visine 250cm za 70W HIT-CE/S E27, crni</v>
          </cell>
        </row>
        <row r="541">
          <cell r="A541" t="str">
            <v>S.4154.14</v>
          </cell>
          <cell r="B541">
            <v>8108.1</v>
          </cell>
          <cell r="C541" t="str">
            <v>COLUMN stupić sa staklom visine 250cm za 70W HIT-CE/S E27, aluminij sivi</v>
          </cell>
        </row>
        <row r="542">
          <cell r="A542" t="str">
            <v>S.4155.09</v>
          </cell>
          <cell r="B542">
            <v>4134.9000000000005</v>
          </cell>
          <cell r="C542" t="str">
            <v>COLUMN stupić sa staklom visine 95cm za 26W TC-T, crni</v>
          </cell>
        </row>
        <row r="543">
          <cell r="A543" t="str">
            <v>S.4155.14</v>
          </cell>
          <cell r="B543">
            <v>4134.9000000000005</v>
          </cell>
          <cell r="C543" t="str">
            <v>COLUMN stupić sa staklom visine 95cm za 26W TC-T, aluminij sivi</v>
          </cell>
        </row>
        <row r="544">
          <cell r="A544" t="str">
            <v>S.4156.09</v>
          </cell>
          <cell r="B544">
            <v>3672.9</v>
          </cell>
          <cell r="C544" t="str">
            <v>COLUMN stupić sa staklom visine 47cm za 70W HIT-CE/S E27, crni</v>
          </cell>
        </row>
        <row r="545">
          <cell r="A545" t="str">
            <v>S.4156.14</v>
          </cell>
          <cell r="B545">
            <v>3672.9</v>
          </cell>
          <cell r="C545" t="str">
            <v>COLUMN stupić sa staklom visine 47cm za 70W HIT-CE/S E27, aluminij sivi</v>
          </cell>
        </row>
        <row r="546">
          <cell r="A546" t="str">
            <v>S.4158.09</v>
          </cell>
          <cell r="B546">
            <v>4650.8</v>
          </cell>
          <cell r="C546" t="str">
            <v>COLUMN stupić sa staklom visine 95cm za 70W HIT-CE/S E27, crni</v>
          </cell>
        </row>
        <row r="547">
          <cell r="A547" t="str">
            <v>S.4158.14</v>
          </cell>
          <cell r="B547">
            <v>4650.8</v>
          </cell>
          <cell r="C547" t="str">
            <v>COLUMN stupić sa staklom visine 95cm za 70W HIT-CE/S E27, aluminij sivi</v>
          </cell>
        </row>
        <row r="548">
          <cell r="A548" t="str">
            <v>S.4159.09</v>
          </cell>
          <cell r="B548">
            <v>3133.9</v>
          </cell>
          <cell r="C548" t="str">
            <v>COLUMN stupić sa staklom visine 47cm za 26W TC-T, crni</v>
          </cell>
        </row>
        <row r="549">
          <cell r="A549" t="str">
            <v>S.4159.14</v>
          </cell>
          <cell r="B549">
            <v>3133.9</v>
          </cell>
          <cell r="C549" t="str">
            <v>COLUMN stupić sa staklom visine 47cm za 26W TC-T, aluminij sivi</v>
          </cell>
        </row>
        <row r="550">
          <cell r="A550" t="str">
            <v>S.4160.09</v>
          </cell>
          <cell r="B550">
            <v>2918.3</v>
          </cell>
          <cell r="C550" t="str">
            <v>MINICOLUMN stupić sa griljama visine 80cm za 18W TC-T, crni</v>
          </cell>
        </row>
        <row r="551">
          <cell r="A551" t="str">
            <v>S.4160.14</v>
          </cell>
          <cell r="B551">
            <v>2918.3</v>
          </cell>
          <cell r="C551" t="str">
            <v>MINICOLUMN stupić sa griljama visine 80cm za 18W TC-T, aluminij sivi</v>
          </cell>
        </row>
        <row r="552">
          <cell r="A552" t="str">
            <v>S.4161.09</v>
          </cell>
          <cell r="B552">
            <v>3411.1</v>
          </cell>
          <cell r="C552" t="str">
            <v>MINICOLUMN stupić sa griljama visine 80cm za 35W HIT-CRI G12, crni</v>
          </cell>
        </row>
        <row r="553">
          <cell r="A553" t="str">
            <v>S.4161.14</v>
          </cell>
          <cell r="B553">
            <v>3411.1</v>
          </cell>
          <cell r="C553" t="str">
            <v>MINICOLUMN stupić sa griljama visine 80cm za 35W HIT-CRI G12, aluminij sivi</v>
          </cell>
        </row>
        <row r="554">
          <cell r="A554" t="str">
            <v>S.4162.09</v>
          </cell>
          <cell r="B554">
            <v>2517.9</v>
          </cell>
          <cell r="C554" t="str">
            <v>MINICOLUMN stupić sa griljama visine 36cm za 18W TC-T, crni</v>
          </cell>
        </row>
        <row r="555">
          <cell r="A555" t="str">
            <v>S.4162.14</v>
          </cell>
          <cell r="B555">
            <v>2517.9</v>
          </cell>
          <cell r="C555" t="str">
            <v>MINICOLUMN stupić sa griljama visine 36cm za 18W TC-T, aluminij sivi</v>
          </cell>
        </row>
        <row r="556">
          <cell r="A556" t="str">
            <v>S.4164.09</v>
          </cell>
          <cell r="B556">
            <v>8393</v>
          </cell>
          <cell r="C556" t="str">
            <v>COLUMN stupić sa griljama visine 250cm za 70W HIT-CE/S E27, crni</v>
          </cell>
        </row>
        <row r="557">
          <cell r="A557" t="str">
            <v>S.4164.14</v>
          </cell>
          <cell r="B557">
            <v>8393</v>
          </cell>
          <cell r="C557" t="str">
            <v>COLUMN stupić sa griljama visine 250cm za 70W HIT-CE/S E27, aluminij sivi</v>
          </cell>
        </row>
        <row r="558">
          <cell r="A558" t="str">
            <v>S.4165.09</v>
          </cell>
          <cell r="B558">
            <v>4404.4000000000005</v>
          </cell>
          <cell r="C558" t="str">
            <v>COLUMN stupić sa griljama visine 95cm za 26W TC-T, crni</v>
          </cell>
        </row>
        <row r="559">
          <cell r="A559" t="str">
            <v>S.4165.14</v>
          </cell>
          <cell r="B559">
            <v>4404.4000000000005</v>
          </cell>
          <cell r="C559" t="str">
            <v>COLUMN stupić sa griljama visine 95cm za 26W TC-T, aluminij sivi</v>
          </cell>
        </row>
        <row r="560">
          <cell r="A560" t="str">
            <v>S.4166.09</v>
          </cell>
          <cell r="B560">
            <v>3903.9</v>
          </cell>
          <cell r="C560" t="str">
            <v>COLUMN stupić sa griljama visine 47cm za 70W HIT-CE/S E27, crni</v>
          </cell>
        </row>
        <row r="561">
          <cell r="A561" t="str">
            <v>S.4166.14</v>
          </cell>
          <cell r="B561">
            <v>3903.9</v>
          </cell>
          <cell r="C561" t="str">
            <v>COLUMN stupić sa griljama visine 47cm za 70W HIT-CE/S E27, aluminij sivi</v>
          </cell>
        </row>
        <row r="562">
          <cell r="A562" t="str">
            <v>S.4168.09</v>
          </cell>
          <cell r="B562">
            <v>4943.4000000000005</v>
          </cell>
          <cell r="C562" t="str">
            <v>COLUMN stupić sa griljama visine 95cm za 70W HIT-CE/S E27, crni</v>
          </cell>
        </row>
        <row r="563">
          <cell r="A563" t="str">
            <v>S.4168.14</v>
          </cell>
          <cell r="B563">
            <v>4943.4000000000005</v>
          </cell>
          <cell r="C563" t="str">
            <v>COLUMN stupić sa griljama visine 95cm za 70W HIT-CE/S E27, aluminij sivi</v>
          </cell>
        </row>
        <row r="564">
          <cell r="A564" t="str">
            <v>S.4169.09</v>
          </cell>
          <cell r="B564">
            <v>3418.8</v>
          </cell>
          <cell r="C564" t="str">
            <v>COLUMN stupić sa griljama visine 47cm za 26W TC-T, crni</v>
          </cell>
        </row>
        <row r="565">
          <cell r="A565" t="str">
            <v>S.4169.14</v>
          </cell>
          <cell r="B565">
            <v>3418.8</v>
          </cell>
          <cell r="C565" t="str">
            <v>COLUMN stupić sa griljama visine 47cm za 26W TC-T, aluminij sivi</v>
          </cell>
        </row>
        <row r="566">
          <cell r="A566" t="str">
            <v>S.4171</v>
          </cell>
          <cell r="B566">
            <v>277.2</v>
          </cell>
          <cell r="C566" t="str">
            <v>COLUMN baza s temeljnim vijcima</v>
          </cell>
        </row>
        <row r="567">
          <cell r="A567" t="str">
            <v>S.4172</v>
          </cell>
          <cell r="B567">
            <v>215.6</v>
          </cell>
          <cell r="C567" t="str">
            <v>MINICOLUMN baza s temeljnim vijcima</v>
          </cell>
        </row>
        <row r="568">
          <cell r="A568" t="str">
            <v>S.4180.09</v>
          </cell>
          <cell r="B568">
            <v>2748.9</v>
          </cell>
          <cell r="C568" t="str">
            <v>MINICOLUMN stupić sa staklom, zaobljeni vrh visine 80cm za 18W TC-T, crni</v>
          </cell>
        </row>
        <row r="569">
          <cell r="A569" t="str">
            <v>S.4180.14</v>
          </cell>
          <cell r="B569">
            <v>2748.9</v>
          </cell>
          <cell r="C569" t="str">
            <v>MINICOLUMN stupić sa staklom, zaobljeni vrh visine 80cm za 18W TC-T, aluminij sivi</v>
          </cell>
        </row>
        <row r="570">
          <cell r="A570" t="str">
            <v>S.4181.09</v>
          </cell>
          <cell r="B570">
            <v>3249.4</v>
          </cell>
          <cell r="C570" t="str">
            <v>MINICOLUMN stupić sa staklom, zaobljeni vrh visine 80cm za 35W HIT-CRI G12, crni</v>
          </cell>
        </row>
        <row r="571">
          <cell r="A571" t="str">
            <v>S.4181.14</v>
          </cell>
          <cell r="B571">
            <v>3249.4</v>
          </cell>
          <cell r="C571" t="str">
            <v>MINICOLUMN stupić sa staklom, zaobljeni vrh visine 80cm za 35W HIT-CRI G12, aluminij sivi</v>
          </cell>
        </row>
        <row r="572">
          <cell r="A572" t="str">
            <v>S.4182.09</v>
          </cell>
          <cell r="B572">
            <v>2340.8000000000002</v>
          </cell>
          <cell r="C572" t="str">
            <v>MINICOLUMN stupić sa staklom, zaobljeni vrh visine 36cm za 18W TC-T, crni</v>
          </cell>
        </row>
        <row r="573">
          <cell r="A573" t="str">
            <v>S.4182.14</v>
          </cell>
          <cell r="B573">
            <v>2340.8000000000002</v>
          </cell>
          <cell r="C573" t="str">
            <v>MINICOLUMN stupić sa staklom, zaobljeni vrh visine 36cm za 18W TC-T, aluminij sivi</v>
          </cell>
        </row>
        <row r="574">
          <cell r="A574" t="str">
            <v>S.4184.09</v>
          </cell>
          <cell r="B574">
            <v>8000.3</v>
          </cell>
          <cell r="C574" t="str">
            <v>COLUMN stupić sa staklom, zaobljeni vrh visine 250cm za 70W HIT-CE/S E27, crni</v>
          </cell>
        </row>
        <row r="575">
          <cell r="A575" t="str">
            <v>S.4184.14</v>
          </cell>
          <cell r="B575">
            <v>8000.3</v>
          </cell>
          <cell r="C575" t="str">
            <v>COLUMN stupić sa staklom, zaobljeni vrh visine 250cm za 70W HIT-CE/S E27, aluminij sivi</v>
          </cell>
        </row>
        <row r="576">
          <cell r="A576" t="str">
            <v>S.4185.09</v>
          </cell>
          <cell r="B576">
            <v>4027.1</v>
          </cell>
          <cell r="C576" t="str">
            <v>COLUMN stupić sa staklom, zaobljeni vrh visine 95cm za 26W TC-T, crni</v>
          </cell>
        </row>
        <row r="577">
          <cell r="A577" t="str">
            <v>S.4185.14</v>
          </cell>
          <cell r="B577">
            <v>4027.1</v>
          </cell>
          <cell r="C577" t="str">
            <v>COLUMN stupić sa staklom, zaobljeni vrh visine 95cm za 26W TC-T, aluminij sivi</v>
          </cell>
        </row>
        <row r="578">
          <cell r="A578" t="str">
            <v>S.4186.09</v>
          </cell>
          <cell r="B578">
            <v>3549.7000000000003</v>
          </cell>
          <cell r="C578" t="str">
            <v>COLUMN stupić sa staklom, zaobljeni vrh visine 47cm za 70W HIT-CE/S E27, crni</v>
          </cell>
        </row>
        <row r="579">
          <cell r="A579" t="str">
            <v>S.4186.14</v>
          </cell>
          <cell r="B579">
            <v>3549.7000000000003</v>
          </cell>
          <cell r="C579" t="str">
            <v>COLUMN stupić sa staklom, zaobljeni vrh visine 47cm za 70W HIT-CE/S E27, aluminij sivi</v>
          </cell>
        </row>
        <row r="580">
          <cell r="A580" t="str">
            <v>S.4188.09</v>
          </cell>
          <cell r="B580">
            <v>4543</v>
          </cell>
          <cell r="C580" t="str">
            <v>COLUMN stupić sa staklom, zaobljeni vrh visine 95cm za 70W HIT-CE/S E27, crni</v>
          </cell>
        </row>
        <row r="581">
          <cell r="A581" t="str">
            <v>S.4188.14</v>
          </cell>
          <cell r="B581">
            <v>4543</v>
          </cell>
          <cell r="C581" t="str">
            <v>COLUMN stupić sa staklom, zaobljeni vrh visine 95cm za 70W HIT-CE/S E27, aluminij sivi</v>
          </cell>
        </row>
        <row r="582">
          <cell r="A582" t="str">
            <v>S.4189.09</v>
          </cell>
          <cell r="B582">
            <v>3049.2000000000003</v>
          </cell>
          <cell r="C582" t="str">
            <v>COLUMN stupić sa staklom, zaobljeni vrh visine 47cm za 26W TC-T, crni</v>
          </cell>
        </row>
        <row r="583">
          <cell r="A583" t="str">
            <v>S.4189.14</v>
          </cell>
          <cell r="B583">
            <v>3049.2000000000003</v>
          </cell>
          <cell r="C583" t="str">
            <v>COLUMN stupić sa staklom, zaobljeni vrh visine 47cm za 26W TC-T, aluminij sivi</v>
          </cell>
        </row>
        <row r="584">
          <cell r="A584" t="str">
            <v>S.4190.09</v>
          </cell>
          <cell r="B584">
            <v>2879.8</v>
          </cell>
          <cell r="C584" t="str">
            <v>MINICOLUMN stupić sa griljama, zaobljeni vrh visine 80cm za 18W TC-T, crni</v>
          </cell>
        </row>
        <row r="585">
          <cell r="A585" t="str">
            <v>S.4190.14</v>
          </cell>
          <cell r="B585">
            <v>2879.8</v>
          </cell>
          <cell r="C585" t="str">
            <v>MINICOLUMN stupić sa griljama, zaobljeni vrh visine 80cm za 18W TC-T, aluminij sivi</v>
          </cell>
        </row>
        <row r="586">
          <cell r="A586" t="str">
            <v>S.4191.09</v>
          </cell>
          <cell r="B586">
            <v>3372.6</v>
          </cell>
          <cell r="C586" t="str">
            <v>MINICOLUMN stupić sa griljama, zaobljeni vrh visine 80cm za 35W HIT-CRI G12, crni</v>
          </cell>
        </row>
        <row r="587">
          <cell r="A587" t="str">
            <v>S.4191.14</v>
          </cell>
          <cell r="B587">
            <v>3372.6</v>
          </cell>
          <cell r="C587" t="str">
            <v>MINICOLUMN stupić sa griljama, zaobljeni vrh visine 80cm za 35W HIT-CRI G12, aluminij sivi</v>
          </cell>
        </row>
        <row r="588">
          <cell r="A588" t="str">
            <v>S.4192.09</v>
          </cell>
          <cell r="B588">
            <v>2471.7000000000003</v>
          </cell>
          <cell r="C588" t="str">
            <v>MINICOLUMN stupić sa griljama, zaobljeni vrh visine 36cm za 18W TC-T, crni</v>
          </cell>
        </row>
        <row r="589">
          <cell r="A589" t="str">
            <v>S.4192.14</v>
          </cell>
          <cell r="B589">
            <v>2471.7000000000003</v>
          </cell>
          <cell r="C589" t="str">
            <v>MINICOLUMN stupić sa griljama, zaobljeni vrh visine 36cm za 18W TC-T, aluminij sivi</v>
          </cell>
        </row>
        <row r="590">
          <cell r="A590" t="str">
            <v>S.4194.09</v>
          </cell>
          <cell r="B590">
            <v>8323.7000000000007</v>
          </cell>
          <cell r="C590" t="str">
            <v>COLUMN stupić sa griljama, zaobljeni vrh visine 250cm za 70W HIT-CE/S E27, crni</v>
          </cell>
        </row>
        <row r="591">
          <cell r="A591" t="str">
            <v>S.4194.14</v>
          </cell>
          <cell r="B591">
            <v>8323.7000000000007</v>
          </cell>
          <cell r="C591" t="str">
            <v>COLUMN stupić sa griljama, zaobljeni vrh visine 250cm za 70W HIT-CE/S E27, aluminij sivi</v>
          </cell>
        </row>
        <row r="592">
          <cell r="A592" t="str">
            <v>S.4195.09</v>
          </cell>
          <cell r="B592">
            <v>4304.3</v>
          </cell>
          <cell r="C592" t="str">
            <v>COLUMN stupić sa griljama, zaobljeni vrh visine 95cm za 26W TC-T, crni</v>
          </cell>
        </row>
        <row r="593">
          <cell r="A593" t="str">
            <v>S.4195.14</v>
          </cell>
          <cell r="B593">
            <v>4304.3</v>
          </cell>
          <cell r="C593" t="str">
            <v>COLUMN stupić sa griljama, zaobljeni vrh visine 95cm za 26W TC-T, aluminij sivi</v>
          </cell>
        </row>
        <row r="594">
          <cell r="A594" t="str">
            <v>S.4196.09</v>
          </cell>
          <cell r="B594">
            <v>3796.1</v>
          </cell>
          <cell r="C594" t="str">
            <v>COLUMN stupić sa griljama, zaobljeni vrh visine 47cm za 70W HIT-CE/S E27, crni</v>
          </cell>
        </row>
        <row r="595">
          <cell r="A595" t="str">
            <v>S.4196.14</v>
          </cell>
          <cell r="B595">
            <v>3796.1</v>
          </cell>
          <cell r="C595" t="str">
            <v>COLUMN stupić sa griljama, zaobljeni vrh visine 47cm za 70W HIT-CE/S E27, aluminij sivi</v>
          </cell>
        </row>
        <row r="596">
          <cell r="A596" t="str">
            <v>S.4198.09</v>
          </cell>
          <cell r="B596">
            <v>4812.5</v>
          </cell>
          <cell r="C596" t="str">
            <v>COLUMN stupić sa griljama, zaobljeni vrh visine 95cm za 70W HIT-CE/S E27, crni</v>
          </cell>
        </row>
        <row r="597">
          <cell r="A597" t="str">
            <v>S.4198.14</v>
          </cell>
          <cell r="B597">
            <v>4812.5</v>
          </cell>
          <cell r="C597" t="str">
            <v>COLUMN stupić sa griljama, zaobljeni vrh visine 95cm za 70W HIT-CE/S E27, aluminij sivi</v>
          </cell>
        </row>
        <row r="598">
          <cell r="A598" t="str">
            <v>S.4199.09</v>
          </cell>
          <cell r="B598">
            <v>3280.2000000000003</v>
          </cell>
          <cell r="C598" t="str">
            <v>COLUMN stupić sa griljama, zaobljeni vrh visine 47cm za 26W TC-T, crni</v>
          </cell>
        </row>
        <row r="599">
          <cell r="A599" t="str">
            <v>S.4199.14</v>
          </cell>
          <cell r="B599">
            <v>3280.2000000000003</v>
          </cell>
          <cell r="C599" t="str">
            <v>COLUMN stupić sa griljama, zaobljeni vrh visine 47cm za 26W TC-T, aluminij sivi</v>
          </cell>
        </row>
        <row r="600">
          <cell r="A600" t="str">
            <v>S.4309.09</v>
          </cell>
          <cell r="B600">
            <v>723.80000000000007</v>
          </cell>
          <cell r="C600" t="str">
            <v>WIP APPLIQUE zidna nadgradna/ugradna za 18W TC-D, crna</v>
          </cell>
        </row>
        <row r="601">
          <cell r="A601" t="str">
            <v>S.4309.14</v>
          </cell>
          <cell r="B601">
            <v>723.80000000000007</v>
          </cell>
          <cell r="C601" t="str">
            <v>WIP APPLIQUE zidna nadgradna/ugradna za 18W TC-D, aluminij siva</v>
          </cell>
        </row>
        <row r="602">
          <cell r="A602" t="str">
            <v>S.4311.09</v>
          </cell>
          <cell r="B602">
            <v>1031.8</v>
          </cell>
          <cell r="C602" t="str">
            <v>WIP FLOODLIGHT reflektor za 300W R7s, crni</v>
          </cell>
        </row>
        <row r="603">
          <cell r="A603" t="str">
            <v>S.4311.14</v>
          </cell>
          <cell r="B603">
            <v>1031.8</v>
          </cell>
          <cell r="C603" t="str">
            <v>WIP FLOODLIGHT reflektor za 300W R7s, aluminij sivi</v>
          </cell>
        </row>
        <row r="604">
          <cell r="A604" t="str">
            <v>S.4316.09</v>
          </cell>
          <cell r="B604">
            <v>2163.7000000000003</v>
          </cell>
          <cell r="C604" t="str">
            <v>WIP FLOODLIGHT reflektor za 70W Rx7s, crni</v>
          </cell>
        </row>
        <row r="605">
          <cell r="A605" t="str">
            <v>S.4316.14</v>
          </cell>
          <cell r="B605">
            <v>2163.7000000000003</v>
          </cell>
          <cell r="C605" t="str">
            <v>WIP FLOODLIGHT reflektor za 70W Rx7s, aluminij sivi</v>
          </cell>
        </row>
        <row r="606">
          <cell r="A606" t="str">
            <v>S.4318.09</v>
          </cell>
          <cell r="B606">
            <v>2325.4</v>
          </cell>
          <cell r="C606" t="str">
            <v>WIP FLOODLIGHT reflektor za 150W Rx7s, crni</v>
          </cell>
        </row>
        <row r="607">
          <cell r="A607" t="str">
            <v>S.4318.14</v>
          </cell>
          <cell r="B607">
            <v>2325.4</v>
          </cell>
          <cell r="C607" t="str">
            <v>WIP FLOODLIGHT reflektor za 150W Rx7s, aluminij sivi</v>
          </cell>
        </row>
        <row r="608">
          <cell r="A608" t="str">
            <v>S.4319.09</v>
          </cell>
          <cell r="B608">
            <v>1124.2</v>
          </cell>
          <cell r="C608" t="str">
            <v>WIP FLOODLIGHT reflektor za 26W TC-T, crni</v>
          </cell>
        </row>
        <row r="609">
          <cell r="A609" t="str">
            <v>S.4319.14</v>
          </cell>
          <cell r="B609">
            <v>1124.2</v>
          </cell>
          <cell r="C609" t="str">
            <v>WIP FLOODLIGHT reflektor za 26W TC-T, aluminij sivi</v>
          </cell>
        </row>
        <row r="610">
          <cell r="A610" t="str">
            <v>S.4321.09</v>
          </cell>
          <cell r="B610">
            <v>1563.1000000000001</v>
          </cell>
          <cell r="C610" t="str">
            <v>WIP FLOODLIGHT reflektor sa konzolom 73cm za 300W R7s, crni</v>
          </cell>
        </row>
        <row r="611">
          <cell r="A611" t="str">
            <v>S.4321.14</v>
          </cell>
          <cell r="B611">
            <v>1563.1000000000001</v>
          </cell>
          <cell r="C611" t="str">
            <v>WIP FLOODLIGHT reflektor sa konzolom 73cm za 300W R7s, aluminij sivi</v>
          </cell>
        </row>
        <row r="612">
          <cell r="A612" t="str">
            <v>S.4326.09</v>
          </cell>
          <cell r="B612">
            <v>2471.7000000000003</v>
          </cell>
          <cell r="C612" t="str">
            <v>WIP FLOODLIGHT reflektor sa konzolom 73cm za 70W Rx7s, crni</v>
          </cell>
        </row>
        <row r="613">
          <cell r="A613" t="str">
            <v>S.4326.14</v>
          </cell>
          <cell r="B613">
            <v>2471.7000000000003</v>
          </cell>
          <cell r="C613" t="str">
            <v>WIP FLOODLIGHT reflektor sa konzolom 73cm za 70W Rx7s, aluminij sivi</v>
          </cell>
        </row>
        <row r="614">
          <cell r="A614" t="str">
            <v>S.4328.09</v>
          </cell>
          <cell r="B614">
            <v>2656.5</v>
          </cell>
          <cell r="C614" t="str">
            <v>WIP FLOODLIGHT reflektor sa konzolom 73cm za 150W Rx7s, crni</v>
          </cell>
        </row>
        <row r="615">
          <cell r="A615" t="str">
            <v>S.4328.14</v>
          </cell>
          <cell r="B615">
            <v>2656.5</v>
          </cell>
          <cell r="C615" t="str">
            <v>WIP FLOODLIGHT reflektor sa konzolom 73cm za 150W Rx7s, aluminij sivi</v>
          </cell>
        </row>
        <row r="616">
          <cell r="A616" t="str">
            <v>S.4343</v>
          </cell>
          <cell r="B616">
            <v>154</v>
          </cell>
          <cell r="C616" t="str">
            <v>STRIP SQUARE ugradna kutija</v>
          </cell>
        </row>
        <row r="617">
          <cell r="A617" t="str">
            <v>S.4344.09</v>
          </cell>
          <cell r="B617">
            <v>161.70000000000002</v>
          </cell>
          <cell r="C617" t="str">
            <v>WIP APPLIQUE zaštitna grilja, crna</v>
          </cell>
        </row>
        <row r="618">
          <cell r="A618" t="str">
            <v>S.4344.14</v>
          </cell>
          <cell r="B618">
            <v>161.70000000000002</v>
          </cell>
          <cell r="C618" t="str">
            <v>WIP APPLIQUE zaštitna grilja, aluminij siva</v>
          </cell>
        </row>
        <row r="619">
          <cell r="A619" t="str">
            <v>S.4349.09</v>
          </cell>
          <cell r="B619">
            <v>831.6</v>
          </cell>
          <cell r="C619" t="str">
            <v>WIP APPLIQUE ugradni reflektor za 18W TC-D, crni</v>
          </cell>
        </row>
        <row r="620">
          <cell r="A620" t="str">
            <v>S.4349.14</v>
          </cell>
          <cell r="B620">
            <v>831.6</v>
          </cell>
          <cell r="C620" t="str">
            <v>WIP APPLIQUE ugradni reflektor za 18W TC-D, aluminij sivi</v>
          </cell>
        </row>
        <row r="621">
          <cell r="A621" t="str">
            <v>S.4350.09</v>
          </cell>
          <cell r="B621">
            <v>1332.1000000000001</v>
          </cell>
          <cell r="C621" t="str">
            <v>EOS/WIP/STRIP stupić pravokutni visine 55cm, crni</v>
          </cell>
        </row>
        <row r="622">
          <cell r="A622" t="str">
            <v>S.4350.14</v>
          </cell>
          <cell r="B622">
            <v>1332.1000000000001</v>
          </cell>
          <cell r="C622" t="str">
            <v>EOS/WIP/STRIP stupić pravokutni visine 55cm, aluminij sivi</v>
          </cell>
        </row>
        <row r="623">
          <cell r="A623" t="str">
            <v>S.4372</v>
          </cell>
          <cell r="B623">
            <v>261.8</v>
          </cell>
          <cell r="C623" t="str">
            <v>EOS/WIP/STRIP baza s temeljnim vijcima za pravokutni stupić</v>
          </cell>
        </row>
        <row r="624">
          <cell r="A624" t="str">
            <v>S.4436.09</v>
          </cell>
          <cell r="B624">
            <v>1262.8</v>
          </cell>
          <cell r="C624" t="str">
            <v>PRADO BURIED ugradna podna sa griljama, sa QPAR30 75W, crna</v>
          </cell>
        </row>
        <row r="625">
          <cell r="A625" t="str">
            <v>S.4439.09</v>
          </cell>
          <cell r="B625">
            <v>1786.4</v>
          </cell>
          <cell r="C625" t="str">
            <v>PRADO BURIED ugradna podna sa griljama, sa TC-T 26W, crna</v>
          </cell>
        </row>
        <row r="626">
          <cell r="A626" t="str">
            <v>S.4440.09</v>
          </cell>
          <cell r="B626">
            <v>3503.5</v>
          </cell>
          <cell r="C626" t="str">
            <v>PRADO BURIED ugradna podna sa griljama, sa HIT-CRI 70W, crna</v>
          </cell>
        </row>
        <row r="627">
          <cell r="A627" t="str">
            <v>S.4503</v>
          </cell>
          <cell r="B627">
            <v>92.4</v>
          </cell>
          <cell r="C627" t="str">
            <v>BRIQUE RECTANGULAR ugradna kutija</v>
          </cell>
        </row>
        <row r="628">
          <cell r="A628" t="str">
            <v>S.4504.19</v>
          </cell>
          <cell r="B628">
            <v>1601.6000000000001</v>
          </cell>
          <cell r="C628" t="str">
            <v>RIGHELLO RGB 3,6W 24V PWM, inox</v>
          </cell>
        </row>
        <row r="629">
          <cell r="A629" t="str">
            <v>S.4506.01</v>
          </cell>
          <cell r="B629">
            <v>531.30000000000007</v>
          </cell>
          <cell r="C629" t="str">
            <v>BRIQUE RECTANGULAR ugradna zidna sa staklom, za TC-D 18W, bijeli</v>
          </cell>
        </row>
        <row r="630">
          <cell r="A630" t="str">
            <v>S.4506.09</v>
          </cell>
          <cell r="B630">
            <v>531.30000000000007</v>
          </cell>
          <cell r="C630" t="str">
            <v>BRIQUE RECTANGULAR ugradna zidna sa staklom, za TC-D 18W, crni</v>
          </cell>
        </row>
        <row r="631">
          <cell r="A631" t="str">
            <v>S.4506.14</v>
          </cell>
          <cell r="B631">
            <v>531.30000000000007</v>
          </cell>
          <cell r="C631" t="str">
            <v>BRIQUE RECTANGULAR ugradna zidna sa staklom, za TC-D 18W, aluminij sivi</v>
          </cell>
        </row>
        <row r="632">
          <cell r="A632" t="str">
            <v>S.4507.19</v>
          </cell>
          <cell r="B632">
            <v>1208.9000000000001</v>
          </cell>
          <cell r="C632" t="str">
            <v>RIGHELLO LED 6100K 1,2W, inox</v>
          </cell>
        </row>
        <row r="633">
          <cell r="A633" t="str">
            <v>S.4507W.19</v>
          </cell>
          <cell r="B633">
            <v>1208.9000000000001</v>
          </cell>
          <cell r="C633" t="str">
            <v>RIGHELLO LED 3000K 1,2W, inox</v>
          </cell>
        </row>
        <row r="634">
          <cell r="A634" t="str">
            <v>S.4508.19</v>
          </cell>
          <cell r="B634">
            <v>1208.9000000000001</v>
          </cell>
          <cell r="C634" t="str">
            <v>RIGHELLO LED plavi 1,2W, inox</v>
          </cell>
        </row>
        <row r="635">
          <cell r="A635" t="str">
            <v>S.4509.01</v>
          </cell>
          <cell r="B635">
            <v>554.4</v>
          </cell>
          <cell r="C635" t="str">
            <v>BRIQUE RECTANGULAR ugradna zidna sa griljama 45°, za TC-D 18W, bijeli</v>
          </cell>
        </row>
        <row r="636">
          <cell r="A636" t="str">
            <v>S.4509.09</v>
          </cell>
          <cell r="B636">
            <v>554.4</v>
          </cell>
          <cell r="C636" t="str">
            <v>BRIQUE RECTANGULAR ugradna zidna sa griljama 45°, za TC-D 18W, crni</v>
          </cell>
        </row>
        <row r="637">
          <cell r="A637" t="str">
            <v>S.4509.14</v>
          </cell>
          <cell r="B637">
            <v>554.4</v>
          </cell>
          <cell r="C637" t="str">
            <v>BRIQUE RECTANGULAR ugradna zidna sa griljama 45°, za TC-D 18W, aluminij sivi</v>
          </cell>
        </row>
        <row r="638">
          <cell r="A638" t="str">
            <v>S.4510.19</v>
          </cell>
          <cell r="B638">
            <v>1971.2</v>
          </cell>
          <cell r="C638" t="str">
            <v>RIGHELLO SHORT RGB LED 3,6W 24V PWM, inox</v>
          </cell>
        </row>
        <row r="639">
          <cell r="A639" t="str">
            <v>S.4512.19</v>
          </cell>
          <cell r="B639">
            <v>1578.5</v>
          </cell>
          <cell r="C639" t="str">
            <v>RIGHELLO SHORT LED 6100K 1,2W, inox</v>
          </cell>
        </row>
        <row r="640">
          <cell r="A640" t="str">
            <v>S.4512W.19</v>
          </cell>
          <cell r="B640">
            <v>1578.5</v>
          </cell>
          <cell r="C640" t="str">
            <v>RIGHELLO SHORT LED 3000K 1,2W, inox</v>
          </cell>
        </row>
        <row r="641">
          <cell r="A641" t="str">
            <v>S.4513.19</v>
          </cell>
          <cell r="B641">
            <v>2186.8000000000002</v>
          </cell>
          <cell r="C641" t="str">
            <v>RIGHELLO LONG RGB LED 7,2W 24V PWM, inox</v>
          </cell>
        </row>
        <row r="642">
          <cell r="A642" t="str">
            <v>S.4514.19</v>
          </cell>
          <cell r="B642">
            <v>1578.5</v>
          </cell>
          <cell r="C642" t="str">
            <v>RIGHELLO SHORT LED plavi 1,2W, inox</v>
          </cell>
        </row>
        <row r="643">
          <cell r="A643" t="str">
            <v>S.4517.19</v>
          </cell>
          <cell r="B643">
            <v>1640.1000000000001</v>
          </cell>
          <cell r="C643" t="str">
            <v>RIGHELLO LONG LED 6100K 2,2W PWM, inox</v>
          </cell>
        </row>
        <row r="644">
          <cell r="A644" t="str">
            <v>S.4517W.19</v>
          </cell>
          <cell r="B644">
            <v>1640.1000000000001</v>
          </cell>
          <cell r="C644" t="str">
            <v>RIGHELLO LONG LED 3000K 2,2W PWM, inox</v>
          </cell>
        </row>
        <row r="645">
          <cell r="A645" t="str">
            <v>S.4518.19</v>
          </cell>
          <cell r="B645">
            <v>1640.1000000000001</v>
          </cell>
          <cell r="C645" t="str">
            <v>RIGHELLO LONG LED plavi 2,2W PWM, inox</v>
          </cell>
        </row>
        <row r="646">
          <cell r="A646" t="str">
            <v>S.4520.19</v>
          </cell>
          <cell r="B646">
            <v>2587.2000000000003</v>
          </cell>
          <cell r="C646" t="str">
            <v>RIGHELLO LONG RGB LED 7,2W 24V PWM, inox</v>
          </cell>
        </row>
        <row r="647">
          <cell r="A647" t="str">
            <v>S.4522.19</v>
          </cell>
          <cell r="B647">
            <v>2040.5</v>
          </cell>
          <cell r="C647" t="str">
            <v>RIGHELLO LONG LED 6100K 2,2W, inox</v>
          </cell>
        </row>
        <row r="648">
          <cell r="A648" t="str">
            <v>S.4522W.19</v>
          </cell>
          <cell r="B648">
            <v>2040.5</v>
          </cell>
          <cell r="C648" t="str">
            <v>RIGHELLO LONG LED 3000K 2,2W, inox</v>
          </cell>
        </row>
        <row r="649">
          <cell r="A649" t="str">
            <v>S.4523</v>
          </cell>
          <cell r="B649">
            <v>115.5</v>
          </cell>
          <cell r="C649" t="str">
            <v>MEGABRIQUE/EOS RECTANGULAR ugradna kutija</v>
          </cell>
        </row>
        <row r="650">
          <cell r="A650" t="str">
            <v>S.4524.19</v>
          </cell>
          <cell r="B650">
            <v>2040.5</v>
          </cell>
          <cell r="C650" t="str">
            <v>RIGHELLO LONG LED plavi 2,2W, inox</v>
          </cell>
        </row>
        <row r="651">
          <cell r="A651" t="str">
            <v>S.4526.01</v>
          </cell>
          <cell r="B651">
            <v>669.9</v>
          </cell>
          <cell r="C651" t="str">
            <v>MEGABRIQUE RECTANGULAR ugradna zidna sa staklom, za TC-D 26W, bijeli</v>
          </cell>
        </row>
        <row r="652">
          <cell r="A652" t="str">
            <v>S.4526.09</v>
          </cell>
          <cell r="B652">
            <v>669.9</v>
          </cell>
          <cell r="C652" t="str">
            <v>MEGABRIQUE RECTANGULAR ugradna zidna sa staklom, za TC-D 26W, crni</v>
          </cell>
        </row>
        <row r="653">
          <cell r="A653" t="str">
            <v>S.4526.14</v>
          </cell>
          <cell r="B653">
            <v>669.9</v>
          </cell>
          <cell r="C653" t="str">
            <v>MEGABRIQUE RECTANGULAR ugradna zidna sa staklom, za TC-D 26W, aluminij sivi</v>
          </cell>
        </row>
        <row r="654">
          <cell r="A654" t="str">
            <v>S.4529.01</v>
          </cell>
          <cell r="B654">
            <v>739.2</v>
          </cell>
          <cell r="C654" t="str">
            <v>MEGABRIQUE RECTANGULAR ugradna zidna sa griljama 45°, za TC-D 26W, bijeli</v>
          </cell>
        </row>
        <row r="655">
          <cell r="A655" t="str">
            <v>S.4529.09</v>
          </cell>
          <cell r="B655">
            <v>739.2</v>
          </cell>
          <cell r="C655" t="str">
            <v>MEGABRIQUE RECTANGULAR ugradna zidna sa griljama 45°, za TC-D 26W, crni</v>
          </cell>
        </row>
        <row r="656">
          <cell r="A656" t="str">
            <v>S.4529.14</v>
          </cell>
          <cell r="B656">
            <v>739.2</v>
          </cell>
          <cell r="C656" t="str">
            <v>MEGABRIQUE RECTANGULAR ugradna zidna sa griljama 45°, za TC-D 26W, aluminij sivi</v>
          </cell>
        </row>
        <row r="657">
          <cell r="A657" t="str">
            <v>S.4530.01</v>
          </cell>
          <cell r="B657">
            <v>323.40000000000003</v>
          </cell>
          <cell r="C657" t="str">
            <v>MINIBRIQUE ROUND WITH TRIM za G4 20W 12V, bijeli</v>
          </cell>
        </row>
        <row r="658">
          <cell r="A658" t="str">
            <v>S.4530.09</v>
          </cell>
          <cell r="B658">
            <v>323.40000000000003</v>
          </cell>
          <cell r="C658" t="str">
            <v>MINIBRIQUE ROUND WITH TRIM za G4 20W 12V, crni</v>
          </cell>
        </row>
        <row r="659">
          <cell r="A659" t="str">
            <v>S.4530.14</v>
          </cell>
          <cell r="B659">
            <v>323.40000000000003</v>
          </cell>
          <cell r="C659" t="str">
            <v>MINIBRIQUE ROUND WITH TRIM za G4 20W 12V, aluminij sivi</v>
          </cell>
        </row>
        <row r="660">
          <cell r="A660" t="str">
            <v>S.4533.01</v>
          </cell>
          <cell r="B660">
            <v>770</v>
          </cell>
          <cell r="C660" t="str">
            <v>MINIBRIQUE ROUND WITH TRIM 1LED 6650K 1,2W, bijeli</v>
          </cell>
        </row>
        <row r="661">
          <cell r="A661" t="str">
            <v>S.4533.09</v>
          </cell>
          <cell r="B661">
            <v>770</v>
          </cell>
          <cell r="C661" t="str">
            <v>MINIBRIQUE ROUND WITH TRIM 1LED 6650K 1,2W, crni</v>
          </cell>
        </row>
        <row r="662">
          <cell r="A662" t="str">
            <v>S.4533.14</v>
          </cell>
          <cell r="B662">
            <v>770</v>
          </cell>
          <cell r="C662" t="str">
            <v>MINIBRIQUE ROUND WITH TRIM 1LED 6650K 1,2W, aluminij sivi</v>
          </cell>
        </row>
        <row r="663">
          <cell r="A663" t="str">
            <v>S.4533W.01</v>
          </cell>
          <cell r="B663">
            <v>770</v>
          </cell>
          <cell r="C663" t="str">
            <v>MINIBRIQUE ROUND WITH TRIM 1LED 3200K 1,2W, bijeli</v>
          </cell>
        </row>
        <row r="664">
          <cell r="A664" t="str">
            <v>S.4533W.09</v>
          </cell>
          <cell r="B664">
            <v>770</v>
          </cell>
          <cell r="C664" t="str">
            <v>MINIBRIQUE ROUND WITH TRIM 1LED 3200K 1,2W, crni</v>
          </cell>
        </row>
        <row r="665">
          <cell r="A665" t="str">
            <v>S.4533W.14</v>
          </cell>
          <cell r="B665">
            <v>770</v>
          </cell>
          <cell r="C665" t="str">
            <v>MINIBRIQUE ROUND WITH TRIM 1LED 3200K 1,2W, aluminij sivi</v>
          </cell>
        </row>
        <row r="666">
          <cell r="A666" t="str">
            <v>S.4533BL.01</v>
          </cell>
          <cell r="B666">
            <v>770</v>
          </cell>
          <cell r="C666" t="str">
            <v>MINIBRIQUE ROUND WITH TRIM 1LED plavi 1,2W, bijeli</v>
          </cell>
        </row>
        <row r="667">
          <cell r="A667" t="str">
            <v>S.4533BL.09</v>
          </cell>
          <cell r="B667">
            <v>770</v>
          </cell>
          <cell r="C667" t="str">
            <v>MINIBRIQUE ROUND WITH TRIM 1LED plavi 1,2W, crni</v>
          </cell>
        </row>
        <row r="668">
          <cell r="A668" t="str">
            <v>S.4533BL.14</v>
          </cell>
          <cell r="B668">
            <v>770</v>
          </cell>
          <cell r="C668" t="str">
            <v>MINIBRIQUE ROUND WITH TRIM 1LED plavi 1,2W, aluminij sivi</v>
          </cell>
        </row>
        <row r="669">
          <cell r="A669" t="str">
            <v>S.4540.01</v>
          </cell>
          <cell r="B669">
            <v>331.1</v>
          </cell>
          <cell r="C669" t="str">
            <v>MINIBRIQUE SQUARE WITH TRIM za G4 20W 12V, bijeli</v>
          </cell>
        </row>
        <row r="670">
          <cell r="A670" t="str">
            <v>S.4540.09</v>
          </cell>
          <cell r="B670">
            <v>331.1</v>
          </cell>
          <cell r="C670" t="str">
            <v>MINIBRIQUE SQUARE WITH TRIM za G4 20W 12V, crni</v>
          </cell>
        </row>
        <row r="671">
          <cell r="A671" t="str">
            <v>S.4540.14</v>
          </cell>
          <cell r="B671">
            <v>331.1</v>
          </cell>
          <cell r="C671" t="str">
            <v>MINIBRIQUE SQUARE WITH TRIM za G4 20W 12V, aluminij sivi</v>
          </cell>
        </row>
        <row r="672">
          <cell r="A672" t="str">
            <v>S.4543.01</v>
          </cell>
          <cell r="B672">
            <v>777.7</v>
          </cell>
          <cell r="C672" t="str">
            <v>MINIBRIQUE SQUARE WITH TRIM 1LED 6650K 1,2W, bijeli</v>
          </cell>
        </row>
        <row r="673">
          <cell r="A673" t="str">
            <v>S.4543.09</v>
          </cell>
          <cell r="B673">
            <v>777.7</v>
          </cell>
          <cell r="C673" t="str">
            <v>MINIBRIQUE SQUARE WITH TRIM 1LED 6650K 1,2W, crni</v>
          </cell>
        </row>
        <row r="674">
          <cell r="A674" t="str">
            <v>S.4543.14</v>
          </cell>
          <cell r="B674">
            <v>777.7</v>
          </cell>
          <cell r="C674" t="str">
            <v>MINIBRIQUE SQUARE WITH TRIM 1LED 6650K 1,2W, aluminij sivi</v>
          </cell>
        </row>
        <row r="675">
          <cell r="A675" t="str">
            <v>S.4543W.01</v>
          </cell>
          <cell r="B675">
            <v>777.7</v>
          </cell>
          <cell r="C675" t="str">
            <v>MINIBRIQUE SQUARE WITH TRIM 1LED 3200K 1,2W, bijeli</v>
          </cell>
        </row>
        <row r="676">
          <cell r="A676" t="str">
            <v>S.4543W.09</v>
          </cell>
          <cell r="B676">
            <v>777.7</v>
          </cell>
          <cell r="C676" t="str">
            <v>MINIBRIQUE SQUARE WITH TRIM 1LED 3200K 1,2W, crni</v>
          </cell>
        </row>
        <row r="677">
          <cell r="A677" t="str">
            <v>S.4543W.14</v>
          </cell>
          <cell r="B677">
            <v>777.7</v>
          </cell>
          <cell r="C677" t="str">
            <v>MINIBRIQUE SQUARE WITH TRIM 1LED 3200K 1,2W, aluminij sivi</v>
          </cell>
        </row>
        <row r="678">
          <cell r="A678" t="str">
            <v>S.4543BL.01</v>
          </cell>
          <cell r="B678">
            <v>777.7</v>
          </cell>
          <cell r="C678" t="str">
            <v>MINIBRIQUE SQUARE WITH TRIM 1LED plavi 1,2W, bijeli</v>
          </cell>
        </row>
        <row r="679">
          <cell r="A679" t="str">
            <v>S.4543BL.09</v>
          </cell>
          <cell r="B679">
            <v>777.7</v>
          </cell>
          <cell r="C679" t="str">
            <v>MINIBRIQUE SQUARE WITH TRIM 1LED plavi 1,2W, crni</v>
          </cell>
        </row>
        <row r="680">
          <cell r="A680" t="str">
            <v>S.4543BL.14</v>
          </cell>
          <cell r="B680">
            <v>777.7</v>
          </cell>
          <cell r="C680" t="str">
            <v>MINIBRIQUE SQUARE WITH TRIM 1LED plavi 1,2W, aluminij sivi</v>
          </cell>
        </row>
        <row r="681">
          <cell r="A681" t="str">
            <v>S.4550.09</v>
          </cell>
          <cell r="B681">
            <v>1285.9000000000001</v>
          </cell>
          <cell r="C681" t="str">
            <v>BRIQUE RECTANGULAR stupić, crni</v>
          </cell>
        </row>
        <row r="682">
          <cell r="A682" t="str">
            <v>S.4552.01</v>
          </cell>
          <cell r="B682">
            <v>1370.6000000000001</v>
          </cell>
          <cell r="C682" t="str">
            <v>MINIBRIQUE RECTANGULAR WITH TRIM LED 6650K 2,5W, bijeli</v>
          </cell>
        </row>
        <row r="683">
          <cell r="A683" t="str">
            <v>S.4552.09</v>
          </cell>
          <cell r="B683">
            <v>1370.6000000000001</v>
          </cell>
          <cell r="C683" t="str">
            <v>MINIBRIQUE RECTANGULAR WITH TRIM LED 6650K 2,5W, crni</v>
          </cell>
        </row>
        <row r="684">
          <cell r="A684" t="str">
            <v>S.4552.14</v>
          </cell>
          <cell r="B684">
            <v>1370.6000000000001</v>
          </cell>
          <cell r="C684" t="str">
            <v>MINIBRIQUE RECTANGULAR WITH TRIM LED 6650K 2,5W, aluminij sivi</v>
          </cell>
        </row>
        <row r="685">
          <cell r="A685" t="str">
            <v>S.4552W.01</v>
          </cell>
          <cell r="B685">
            <v>1370.6000000000001</v>
          </cell>
          <cell r="C685" t="str">
            <v>MINIBRIQUE RECTANGULAR WITH TRIM LED 3200K 2,5W, bijeli</v>
          </cell>
        </row>
        <row r="686">
          <cell r="A686" t="str">
            <v>S.4552W.09</v>
          </cell>
          <cell r="B686">
            <v>1370.6000000000001</v>
          </cell>
          <cell r="C686" t="str">
            <v>MINIBRIQUE RECTANGULAR WITH TRIM LED 3200K 2,5W, crni</v>
          </cell>
        </row>
        <row r="687">
          <cell r="A687" t="str">
            <v>S.4552W.14</v>
          </cell>
          <cell r="B687">
            <v>1370.6000000000001</v>
          </cell>
          <cell r="C687" t="str">
            <v>MINIBRIQUE RECTANGULAR WITH TRIM LED 3200K 2,5W, aluminij sivi</v>
          </cell>
        </row>
        <row r="688">
          <cell r="A688" t="str">
            <v>S.4553</v>
          </cell>
          <cell r="B688">
            <v>92.4</v>
          </cell>
          <cell r="C688" t="str">
            <v>MINIBRIQUE RECTANGULAR ugradna kutija</v>
          </cell>
        </row>
        <row r="689">
          <cell r="A689" t="str">
            <v>S.4554.01</v>
          </cell>
          <cell r="B689">
            <v>1370.6000000000001</v>
          </cell>
          <cell r="C689" t="str">
            <v>MINIBRIQUE RECTANGULAR WITH TRIM LED plavi 2,5W, bijeli</v>
          </cell>
        </row>
        <row r="690">
          <cell r="A690" t="str">
            <v>S.4554.09</v>
          </cell>
          <cell r="B690">
            <v>1370.6000000000001</v>
          </cell>
          <cell r="C690" t="str">
            <v>MINIBRIQUE RECTANGULAR WITH TRIM LED plavi 2,5W, crni</v>
          </cell>
        </row>
        <row r="691">
          <cell r="A691" t="str">
            <v>S.4554.14</v>
          </cell>
          <cell r="B691">
            <v>1370.6000000000001</v>
          </cell>
          <cell r="C691" t="str">
            <v>MINIBRIQUE RECTANGULAR WITH TRIM LED plavi 2,5W, aluminij sivi</v>
          </cell>
        </row>
        <row r="692">
          <cell r="A692" t="str">
            <v>S.4556.01</v>
          </cell>
          <cell r="B692">
            <v>477.40000000000003</v>
          </cell>
          <cell r="C692" t="str">
            <v>MINIBRIQUE RECTANGULAR ugradna zidna sa staklom, za G23 7W, bijeli</v>
          </cell>
        </row>
        <row r="693">
          <cell r="A693" t="str">
            <v>S.4556.09</v>
          </cell>
          <cell r="B693">
            <v>477.40000000000003</v>
          </cell>
          <cell r="C693" t="str">
            <v>MINIBRIQUE RECTANGULAR ugradna zidna sa staklom, za G23 7W, crni</v>
          </cell>
        </row>
        <row r="694">
          <cell r="A694" t="str">
            <v>S.4556.14</v>
          </cell>
          <cell r="B694">
            <v>477.40000000000003</v>
          </cell>
          <cell r="C694" t="str">
            <v>MINIBRIQUE RECTANGULAR ugradna zidna sa staklom, za G23 7W, aluminij sivi</v>
          </cell>
        </row>
        <row r="695">
          <cell r="A695" t="str">
            <v>S.4559.01</v>
          </cell>
          <cell r="B695">
            <v>500.5</v>
          </cell>
          <cell r="C695" t="str">
            <v>MINIBRIQUE RECTANGULAR ugradna zidna sa griljama 45°, za G23 7W, bijeli</v>
          </cell>
        </row>
        <row r="696">
          <cell r="A696" t="str">
            <v>S.4559.09</v>
          </cell>
          <cell r="B696">
            <v>500.5</v>
          </cell>
          <cell r="C696" t="str">
            <v>MINIBRIQUE RECTANGULAR ugradna zidna sa griljama 45°, za G23 7W, crni</v>
          </cell>
        </row>
        <row r="697">
          <cell r="A697" t="str">
            <v>S.4559.14</v>
          </cell>
          <cell r="B697">
            <v>500.5</v>
          </cell>
          <cell r="C697" t="str">
            <v>MINIBRIQUE RECTANGULAR ugradna zidna sa griljama 45°, za G23 7W, aluminij sivi</v>
          </cell>
        </row>
        <row r="698">
          <cell r="A698" t="str">
            <v>S.4563.01</v>
          </cell>
          <cell r="B698">
            <v>808.5</v>
          </cell>
          <cell r="C698" t="str">
            <v>MINIDIAPASON ROUND 1LED 6650K 1,2W, bijeli</v>
          </cell>
        </row>
        <row r="699">
          <cell r="A699" t="str">
            <v>S.4563.09</v>
          </cell>
          <cell r="B699">
            <v>808.5</v>
          </cell>
          <cell r="C699" t="str">
            <v>MINIDIAPASON ROUND 1LED 6650K 1,2W, crni</v>
          </cell>
        </row>
        <row r="700">
          <cell r="A700" t="str">
            <v>S.4563.14</v>
          </cell>
          <cell r="B700">
            <v>808.5</v>
          </cell>
          <cell r="C700" t="str">
            <v>MINIDIAPASON ROUND 1LED 6650K 1,2W, aluminij sivi</v>
          </cell>
        </row>
        <row r="701">
          <cell r="A701" t="str">
            <v>S.4563W.01</v>
          </cell>
          <cell r="B701">
            <v>808.5</v>
          </cell>
          <cell r="C701" t="str">
            <v>MINIDIAPASON ROUND 1LED 3200K 1,2W, bijeli</v>
          </cell>
        </row>
        <row r="702">
          <cell r="A702" t="str">
            <v>S.4563W.09</v>
          </cell>
          <cell r="B702">
            <v>808.5</v>
          </cell>
          <cell r="C702" t="str">
            <v>MINIDIAPASON ROUND 1LED 3200K 1,2W, crni</v>
          </cell>
        </row>
        <row r="703">
          <cell r="A703" t="str">
            <v>S.4563W.14</v>
          </cell>
          <cell r="B703">
            <v>808.5</v>
          </cell>
          <cell r="C703" t="str">
            <v>MINIDIAPASON ROUND 1LED 3200K 1,2W, aluminij sivi</v>
          </cell>
        </row>
        <row r="704">
          <cell r="A704" t="str">
            <v>S.4563BL.01</v>
          </cell>
          <cell r="B704">
            <v>808.5</v>
          </cell>
          <cell r="C704" t="str">
            <v>MINIDIAPASON ROUND 1LED plavi 1,2W, bijeli</v>
          </cell>
        </row>
        <row r="705">
          <cell r="A705" t="str">
            <v>S.4563BL.09</v>
          </cell>
          <cell r="B705">
            <v>808.5</v>
          </cell>
          <cell r="C705" t="str">
            <v>MINIDIAPASON ROUND 1LED plavi 1,2W, crni</v>
          </cell>
        </row>
        <row r="706">
          <cell r="A706" t="str">
            <v>S.4563BL.14</v>
          </cell>
          <cell r="B706">
            <v>808.5</v>
          </cell>
          <cell r="C706" t="str">
            <v>MINIDIAPASON ROUND 1LED plavi 1,2W, aluminij sivi</v>
          </cell>
        </row>
        <row r="707">
          <cell r="A707" t="str">
            <v>S.4565.01</v>
          </cell>
          <cell r="B707">
            <v>438.90000000000003</v>
          </cell>
          <cell r="C707" t="str">
            <v>MINIDIAPASON ROUND za G9 25W, bijeli</v>
          </cell>
        </row>
        <row r="708">
          <cell r="A708" t="str">
            <v>S.4565.09</v>
          </cell>
          <cell r="B708">
            <v>438.90000000000003</v>
          </cell>
          <cell r="C708" t="str">
            <v>MINIDIAPASON ROUND za G9 25W, crni</v>
          </cell>
        </row>
        <row r="709">
          <cell r="A709" t="str">
            <v>S.4565.14</v>
          </cell>
          <cell r="B709">
            <v>438.90000000000003</v>
          </cell>
          <cell r="C709" t="str">
            <v>MINIDIAPASON ROUND za G9 25W, aluminij sivi</v>
          </cell>
        </row>
        <row r="710">
          <cell r="A710" t="str">
            <v>S.4568.01</v>
          </cell>
          <cell r="B710">
            <v>354.2</v>
          </cell>
          <cell r="C710" t="str">
            <v>MINIBRIQUE ROUND ugradna s griljama 45°, za G4 20W 12V, bijeli</v>
          </cell>
        </row>
        <row r="711">
          <cell r="A711" t="str">
            <v>S.4568.09</v>
          </cell>
          <cell r="B711">
            <v>354.2</v>
          </cell>
          <cell r="C711" t="str">
            <v>MINIBRIQUE ROUND ugradna s griljama 45°, za G4 20W 12V, crni</v>
          </cell>
        </row>
        <row r="712">
          <cell r="A712" t="str">
            <v>S.4568.14</v>
          </cell>
          <cell r="B712">
            <v>354.2</v>
          </cell>
          <cell r="C712" t="str">
            <v>MINIBRIQUE ROUND ugradna s griljama 45°, za G4 20W 12V, aluminij sivi</v>
          </cell>
        </row>
        <row r="713">
          <cell r="A713" t="str">
            <v>S.4570.19</v>
          </cell>
          <cell r="B713">
            <v>916.30000000000007</v>
          </cell>
          <cell r="C713" t="str">
            <v>MICROPLUG ROUND ugradna LED 6100K 0,9W, inox</v>
          </cell>
        </row>
        <row r="714">
          <cell r="A714" t="str">
            <v>S.4570W.19</v>
          </cell>
          <cell r="B714">
            <v>916.30000000000007</v>
          </cell>
          <cell r="C714" t="str">
            <v>MICROPLUG ROUND ugradna LED 3000K 0,9W, inox</v>
          </cell>
        </row>
        <row r="715">
          <cell r="A715" t="str">
            <v>S.4571.19</v>
          </cell>
          <cell r="B715">
            <v>916.30000000000007</v>
          </cell>
          <cell r="C715" t="str">
            <v>MICROPLUG ROUND ugradna LED plavi 0,9W, inox</v>
          </cell>
        </row>
        <row r="716">
          <cell r="A716" t="str">
            <v>S.4572.19</v>
          </cell>
          <cell r="B716">
            <v>1101.1000000000001</v>
          </cell>
          <cell r="C716" t="str">
            <v>MICROPLUG ROUND ugradna s izbočenim difuzorom LED 6100K 0,9W, inox</v>
          </cell>
        </row>
        <row r="717">
          <cell r="A717" t="str">
            <v>S.4572W.19</v>
          </cell>
          <cell r="B717">
            <v>1101.1000000000001</v>
          </cell>
          <cell r="C717" t="str">
            <v>MICROPLUG ROUND ugradna s izbočenim difuzorom LED 3000K 0,9W, inox</v>
          </cell>
        </row>
        <row r="718">
          <cell r="A718" t="str">
            <v>S.4573.01</v>
          </cell>
          <cell r="B718">
            <v>823.9</v>
          </cell>
          <cell r="C718" t="str">
            <v>MINIDIAPASON SQUARE 1LED 6650K 1,2W, bijeli</v>
          </cell>
        </row>
        <row r="719">
          <cell r="A719" t="str">
            <v>S.4573.09</v>
          </cell>
          <cell r="B719">
            <v>823.9</v>
          </cell>
          <cell r="C719" t="str">
            <v>MINIDIAPASON SQUARE 1LED 6650K 1,2W, crni</v>
          </cell>
        </row>
        <row r="720">
          <cell r="A720" t="str">
            <v>S.4573.14</v>
          </cell>
          <cell r="B720">
            <v>823.9</v>
          </cell>
          <cell r="C720" t="str">
            <v>MINIDIAPASON SQUARE 1LED 6650K 1,2W, aluminij sivi</v>
          </cell>
        </row>
        <row r="721">
          <cell r="A721" t="str">
            <v>S.4573W.01</v>
          </cell>
          <cell r="B721">
            <v>823.9</v>
          </cell>
          <cell r="C721" t="str">
            <v>MINIDIAPASON SQUARE 1LED 3200K 1,2W, bijeli</v>
          </cell>
        </row>
        <row r="722">
          <cell r="A722" t="str">
            <v>S.4573W.09</v>
          </cell>
          <cell r="B722">
            <v>823.9</v>
          </cell>
          <cell r="C722" t="str">
            <v>MINIDIAPASON SQUARE 1LED 3200K 1,2W, crni</v>
          </cell>
        </row>
        <row r="723">
          <cell r="A723" t="str">
            <v>S.4573W.14</v>
          </cell>
          <cell r="B723">
            <v>823.9</v>
          </cell>
          <cell r="C723" t="str">
            <v>MINIDIAPASON SQUARE 1LED 3200K 1,2W, aluminij sivi</v>
          </cell>
        </row>
        <row r="724">
          <cell r="A724" t="str">
            <v>S.4573BL.01</v>
          </cell>
          <cell r="B724">
            <v>823.9</v>
          </cell>
          <cell r="C724" t="str">
            <v>MINIDIAPASON SQUARE 1LED plavi 1,2W, bijeli</v>
          </cell>
        </row>
        <row r="725">
          <cell r="A725" t="str">
            <v>S.4573BL.09</v>
          </cell>
          <cell r="B725">
            <v>823.9</v>
          </cell>
          <cell r="C725" t="str">
            <v>MINIDIAPASON SQUARE 1LED plavi 1,2W, crni</v>
          </cell>
        </row>
        <row r="726">
          <cell r="A726" t="str">
            <v>S.4573BL.14</v>
          </cell>
          <cell r="B726">
            <v>823.9</v>
          </cell>
          <cell r="C726" t="str">
            <v>MINIDIAPASON SQUARE 1LED plavi 1,2W, aluminij sivi</v>
          </cell>
        </row>
        <row r="727">
          <cell r="A727" t="str">
            <v>S.4574.19</v>
          </cell>
          <cell r="B727">
            <v>1101.1000000000001</v>
          </cell>
          <cell r="C727" t="str">
            <v>MICROPLUG ROUND ugradna s izbočenim difuzorom LED plavi 0,9W, inox</v>
          </cell>
        </row>
        <row r="728">
          <cell r="A728" t="str">
            <v>S.4575.01</v>
          </cell>
          <cell r="B728">
            <v>454.3</v>
          </cell>
          <cell r="C728" t="str">
            <v>MINIDIAPASON SQUARE za G9 25W, bijeli</v>
          </cell>
        </row>
        <row r="729">
          <cell r="A729" t="str">
            <v>S.4575.09</v>
          </cell>
          <cell r="B729">
            <v>454.3</v>
          </cell>
          <cell r="C729" t="str">
            <v>MINIDIAPASON SQUARE za G9 25W, crni</v>
          </cell>
        </row>
        <row r="730">
          <cell r="A730" t="str">
            <v>S.4575.14</v>
          </cell>
          <cell r="B730">
            <v>454.3</v>
          </cell>
          <cell r="C730" t="str">
            <v>MINIDIAPASON SQUARE za G9 25W, aluminij sivi</v>
          </cell>
        </row>
        <row r="731">
          <cell r="A731" t="str">
            <v>S.4577.19</v>
          </cell>
          <cell r="B731">
            <v>1062.6000000000001</v>
          </cell>
          <cell r="C731" t="str">
            <v>MICROPLUG ROUND RGB LED 1,5W 24V PWM, inox</v>
          </cell>
        </row>
        <row r="732">
          <cell r="A732" t="str">
            <v>S.4578.01</v>
          </cell>
          <cell r="B732">
            <v>354.2</v>
          </cell>
          <cell r="C732" t="str">
            <v>MINIBRIQUE SQUARE ugradna s griljama 45°, za G4 20W 12V, bijeli</v>
          </cell>
        </row>
        <row r="733">
          <cell r="A733" t="str">
            <v>S.4578.09</v>
          </cell>
          <cell r="B733">
            <v>354.2</v>
          </cell>
          <cell r="C733" t="str">
            <v>MINIBRIQUE SQUARE ugradna s griljama 45°, za G4 20W 12V, crni</v>
          </cell>
        </row>
        <row r="734">
          <cell r="A734" t="str">
            <v>S.4578.14</v>
          </cell>
          <cell r="B734">
            <v>354.2</v>
          </cell>
          <cell r="C734" t="str">
            <v>MINIBRIQUE SQUARE ugradna s griljama 45°, za G4 20W 12V, aluminij sivi</v>
          </cell>
        </row>
        <row r="735">
          <cell r="A735" t="str">
            <v>S.4580.19</v>
          </cell>
          <cell r="B735">
            <v>985.6</v>
          </cell>
          <cell r="C735" t="str">
            <v>MICROPLUG SQUARE ugradna LED 6100K 0,9W, inox</v>
          </cell>
        </row>
        <row r="736">
          <cell r="A736" t="str">
            <v>S.4580W.19</v>
          </cell>
          <cell r="B736">
            <v>985.6</v>
          </cell>
          <cell r="C736" t="str">
            <v>MICROPLUG SQUARE ugradna LED 3000K 0,9W, inox</v>
          </cell>
        </row>
        <row r="737">
          <cell r="A737" t="str">
            <v>S.4581.19</v>
          </cell>
          <cell r="B737">
            <v>985.6</v>
          </cell>
          <cell r="C737" t="str">
            <v>MICROPLUG SQUARE ugradna LED plavi 0,9W, inox</v>
          </cell>
        </row>
        <row r="738">
          <cell r="A738" t="str">
            <v>S.4582.19</v>
          </cell>
          <cell r="B738">
            <v>1178.1000000000001</v>
          </cell>
          <cell r="C738" t="str">
            <v>MICROPLUG SQUARE ugradna s izbočenim difuzorom LED 6100K 0,9W, inox</v>
          </cell>
        </row>
        <row r="739">
          <cell r="A739" t="str">
            <v>S.4582W.19</v>
          </cell>
          <cell r="B739">
            <v>1178.1000000000001</v>
          </cell>
          <cell r="C739" t="str">
            <v>MICROPLUG SQUARE ugradna s izbočenim difuzorom LED 3000K 0,9W, inox</v>
          </cell>
        </row>
        <row r="740">
          <cell r="A740" t="str">
            <v>S.4584.19</v>
          </cell>
          <cell r="B740">
            <v>1178.1000000000001</v>
          </cell>
          <cell r="C740" t="str">
            <v>MICROPLUG SQUARE ugradna s izbočenim difuzorom LED plavi 0,9W, inox</v>
          </cell>
        </row>
        <row r="741">
          <cell r="A741" t="str">
            <v>S.4587.19</v>
          </cell>
          <cell r="B741">
            <v>1139.6000000000001</v>
          </cell>
          <cell r="C741" t="str">
            <v>MICROPLUG SQUARE ugradna RGB LED 1,5W 24V PWM, inox</v>
          </cell>
        </row>
        <row r="742">
          <cell r="A742" t="str">
            <v>S.4590.19</v>
          </cell>
          <cell r="B742">
            <v>1101.1000000000001</v>
          </cell>
          <cell r="C742" t="str">
            <v>MICROPLUG SQUARE ugradna LED 6100K 1,2W, inox</v>
          </cell>
        </row>
        <row r="743">
          <cell r="A743" t="str">
            <v>S.4590W.19</v>
          </cell>
          <cell r="B743">
            <v>1101.1000000000001</v>
          </cell>
          <cell r="C743" t="str">
            <v>MICROPLUG SQUARE ugradna LED 3000K 1,2W, inox</v>
          </cell>
        </row>
        <row r="744">
          <cell r="A744" t="str">
            <v>S.4591.19</v>
          </cell>
          <cell r="B744">
            <v>1101.1000000000001</v>
          </cell>
          <cell r="C744" t="str">
            <v>MICROPLUG SQUARE ugradna LED plavi 1,2W, inox</v>
          </cell>
        </row>
        <row r="745">
          <cell r="A745" t="str">
            <v>S.4592.19</v>
          </cell>
          <cell r="B745">
            <v>1362.9</v>
          </cell>
          <cell r="C745" t="str">
            <v>MICROPLUG SQUARE ugradna s izbočenim difuzorom LED 6100K 1,2W, inox</v>
          </cell>
        </row>
        <row r="746">
          <cell r="A746" t="str">
            <v>S.4592W.19</v>
          </cell>
          <cell r="B746">
            <v>1362.9</v>
          </cell>
          <cell r="C746" t="str">
            <v>MICROPLUG SQUARE ugradna s izbočenim difuzorom LED 3000K 1,2W, inox</v>
          </cell>
        </row>
        <row r="747">
          <cell r="A747" t="str">
            <v>S.4594.19</v>
          </cell>
          <cell r="B747">
            <v>1362.9</v>
          </cell>
          <cell r="C747" t="str">
            <v>MICROPLUG SQUARE ugradna s izbočenim difuzorom LED plavi 1,2W, inox</v>
          </cell>
        </row>
        <row r="748">
          <cell r="A748" t="str">
            <v>S.4597.19</v>
          </cell>
          <cell r="B748">
            <v>1247.4000000000001</v>
          </cell>
          <cell r="C748" t="str">
            <v>MICROPLUG pravokutna ugradna RGB LED 1,5W 24V PWM, inox</v>
          </cell>
        </row>
        <row r="749">
          <cell r="A749" t="str">
            <v>S.4612</v>
          </cell>
          <cell r="B749">
            <v>30.8</v>
          </cell>
          <cell r="C749" t="str">
            <v>MINIBRIQUE/MINIDIAPASON ROUND ugradna kutija</v>
          </cell>
        </row>
        <row r="750">
          <cell r="A750" t="str">
            <v>S.4613</v>
          </cell>
          <cell r="B750">
            <v>38.5</v>
          </cell>
          <cell r="C750" t="str">
            <v>MINIBRIQUE/MINIDIAPASON SQUARE ugradna kutija</v>
          </cell>
        </row>
        <row r="751">
          <cell r="A751" t="str">
            <v>S.4623</v>
          </cell>
          <cell r="B751">
            <v>115.5</v>
          </cell>
          <cell r="C751" t="str">
            <v>MINIEOS RECTANGULAR ugradna kutija</v>
          </cell>
        </row>
        <row r="752">
          <cell r="A752" t="str">
            <v>S.4633.12</v>
          </cell>
          <cell r="B752">
            <v>261.8</v>
          </cell>
          <cell r="C752" t="str">
            <v>MEGAEOS SQUARE metalna ugradna kutija</v>
          </cell>
        </row>
        <row r="753">
          <cell r="A753" t="str">
            <v>S.4650.01</v>
          </cell>
          <cell r="B753">
            <v>1532.3</v>
          </cell>
          <cell r="C753" t="str">
            <v>STEP zidna svjetiljka, 1LED 6700K 2,5W 20°, bijela</v>
          </cell>
        </row>
        <row r="754">
          <cell r="A754" t="str">
            <v>S.4650.14</v>
          </cell>
          <cell r="B754">
            <v>1532.3</v>
          </cell>
          <cell r="C754" t="str">
            <v>STEP zidna svjetiljka, 1LED 6700K 2,5W 20°, aluminij siva</v>
          </cell>
        </row>
        <row r="755">
          <cell r="A755" t="str">
            <v>S.4650W.01</v>
          </cell>
          <cell r="B755">
            <v>1532.3</v>
          </cell>
          <cell r="C755" t="str">
            <v>STEP zidna svjetiljka, 1LED 3000K 2,5W 20°, bijela</v>
          </cell>
        </row>
        <row r="756">
          <cell r="A756" t="str">
            <v>S.4650W.14</v>
          </cell>
          <cell r="B756">
            <v>1532.3</v>
          </cell>
          <cell r="C756" t="str">
            <v>STEP zidna svjetiljka, 1LED 3000K 2,5W 20°, aluminij siva</v>
          </cell>
        </row>
        <row r="757">
          <cell r="A757" t="str">
            <v>S.4651.01</v>
          </cell>
          <cell r="B757">
            <v>1532.3</v>
          </cell>
          <cell r="C757" t="str">
            <v>STEP zidna svjetiljka, 1LED plavi 2,5W 20°, bijela</v>
          </cell>
        </row>
        <row r="758">
          <cell r="A758" t="str">
            <v>S.4651.14</v>
          </cell>
          <cell r="B758">
            <v>1532.3</v>
          </cell>
          <cell r="C758" t="str">
            <v>STEP zidna svjetiljka, 1LED plavi 2,5W 20°, aluminij siva</v>
          </cell>
        </row>
        <row r="759">
          <cell r="A759" t="str">
            <v>S.4652.01</v>
          </cell>
          <cell r="B759">
            <v>1809.5</v>
          </cell>
          <cell r="C759" t="str">
            <v>STEP zidna svjetiljka, RGB LED 6W 24V PWM 20°, bijela</v>
          </cell>
        </row>
        <row r="760">
          <cell r="A760" t="str">
            <v>S.4652.14</v>
          </cell>
          <cell r="B760">
            <v>1809.5</v>
          </cell>
          <cell r="C760" t="str">
            <v>STEP zidna svjetiljka, RGB LED 6W 24V PWM 20°, aluminij siva</v>
          </cell>
        </row>
        <row r="761">
          <cell r="A761" t="str">
            <v>S.4653</v>
          </cell>
          <cell r="B761">
            <v>154</v>
          </cell>
          <cell r="C761" t="str">
            <v>STEP ugradna kutija</v>
          </cell>
        </row>
        <row r="762">
          <cell r="A762" t="str">
            <v>S.4655.01</v>
          </cell>
          <cell r="B762">
            <v>1224.3</v>
          </cell>
          <cell r="C762" t="str">
            <v>STEP zidna ugradna svjetiljka, 1LED 6700K 2,5W 20°, bijela</v>
          </cell>
        </row>
        <row r="763">
          <cell r="A763" t="str">
            <v>S.4655.14</v>
          </cell>
          <cell r="B763">
            <v>1224.3</v>
          </cell>
          <cell r="C763" t="str">
            <v>STEP zidna ugradna svjetiljka, 1LED 6700K 2,5W 20°, aluminij siva</v>
          </cell>
        </row>
        <row r="764">
          <cell r="A764" t="str">
            <v>S.4655W.01</v>
          </cell>
          <cell r="B764">
            <v>1224.3</v>
          </cell>
          <cell r="C764" t="str">
            <v>STEP zidna ugradna svjetiljka, 1LED 3000K 2,5W 20°, bijela</v>
          </cell>
        </row>
        <row r="765">
          <cell r="A765" t="str">
            <v>S.4655W.14</v>
          </cell>
          <cell r="B765">
            <v>1224.3</v>
          </cell>
          <cell r="C765" t="str">
            <v>STEP zidna ugradna svjetiljka, 1LED 3000K 2,5W 20°, aluminij siva</v>
          </cell>
        </row>
        <row r="766">
          <cell r="A766" t="str">
            <v>S.4657.01</v>
          </cell>
          <cell r="B766">
            <v>1224.3</v>
          </cell>
          <cell r="C766" t="str">
            <v>STEP zidna ugradna svjetiljka, 1LED plavi 2,5W 20°, bijela</v>
          </cell>
        </row>
        <row r="767">
          <cell r="A767" t="str">
            <v>S.4657.14</v>
          </cell>
          <cell r="B767">
            <v>1224.3</v>
          </cell>
          <cell r="C767" t="str">
            <v>STEP zidna ugradna svjetiljka, 1LED plavi 2,5W 20°, aluminij siva</v>
          </cell>
        </row>
        <row r="768">
          <cell r="A768" t="str">
            <v>S.4658.01</v>
          </cell>
          <cell r="B768">
            <v>1493.8</v>
          </cell>
          <cell r="C768" t="str">
            <v>STEP zidna ugradna svjetiljka, RGB LED 6W 24V PWM 20°, bijela</v>
          </cell>
        </row>
        <row r="769">
          <cell r="A769" t="str">
            <v>S.4658.14</v>
          </cell>
          <cell r="B769">
            <v>1493.8</v>
          </cell>
          <cell r="C769" t="str">
            <v>STEP zidna ugradna svjetiljka, RGB LED 6W 24V PWM 20°, aluminij siva</v>
          </cell>
        </row>
        <row r="770">
          <cell r="A770" t="str">
            <v>S.4659.09</v>
          </cell>
          <cell r="B770">
            <v>870.1</v>
          </cell>
          <cell r="C770" t="str">
            <v>STRIP SQUARE ugradni, za TC-D 18W, crni</v>
          </cell>
        </row>
        <row r="771">
          <cell r="A771" t="str">
            <v>S.4659.14</v>
          </cell>
          <cell r="B771">
            <v>870.1</v>
          </cell>
          <cell r="C771" t="str">
            <v>STRIP SQUARE ugradni, za TC-D 18W, crni</v>
          </cell>
        </row>
        <row r="772">
          <cell r="A772" t="str">
            <v>S.4663</v>
          </cell>
          <cell r="B772">
            <v>177.1</v>
          </cell>
          <cell r="C772" t="str">
            <v>STEP BOLLARD baza sa temeljnim vijcima fi102mm</v>
          </cell>
        </row>
        <row r="773">
          <cell r="A773" t="str">
            <v>S.4665.01</v>
          </cell>
          <cell r="B773">
            <v>1740.2</v>
          </cell>
          <cell r="C773" t="str">
            <v>STEP BOLLARD h=450mm 1LED 6700K 2,5W 20°, bijeli</v>
          </cell>
        </row>
        <row r="774">
          <cell r="A774" t="str">
            <v>S.4665.14</v>
          </cell>
          <cell r="B774">
            <v>1740.2</v>
          </cell>
          <cell r="C774" t="str">
            <v>STEP BOLLARD h=450mm 1LED 6700K 2,5W 20°, aluminij sivi</v>
          </cell>
        </row>
        <row r="775">
          <cell r="A775" t="str">
            <v>S.4665W.01</v>
          </cell>
          <cell r="B775">
            <v>1740.2</v>
          </cell>
          <cell r="C775" t="str">
            <v>STEP BOLLARD h=450mm 1LED 3000K 2,5W 20°, bijeli</v>
          </cell>
        </row>
        <row r="776">
          <cell r="A776" t="str">
            <v>S.4665W.14</v>
          </cell>
          <cell r="B776">
            <v>1740.2</v>
          </cell>
          <cell r="C776" t="str">
            <v>STEP BOLLARD h=450mm 1LED 3000K 2,5W 20°, aluminij sivi</v>
          </cell>
        </row>
        <row r="777">
          <cell r="A777" t="str">
            <v>S.4667.01</v>
          </cell>
          <cell r="B777">
            <v>1740.2</v>
          </cell>
          <cell r="C777" t="str">
            <v>STEP BOLLARD h=450mm 1LED plavi 2,5W 20°, bijeli</v>
          </cell>
        </row>
        <row r="778">
          <cell r="A778" t="str">
            <v>S.4667.14</v>
          </cell>
          <cell r="B778">
            <v>1740.2</v>
          </cell>
          <cell r="C778" t="str">
            <v>STEP BOLLARD h=450mm 1LED plavi 2,5W 20°, aluminij sivi</v>
          </cell>
        </row>
        <row r="779">
          <cell r="A779" t="str">
            <v>S.4668.01</v>
          </cell>
          <cell r="B779">
            <v>2017.4</v>
          </cell>
          <cell r="C779" t="str">
            <v>STEP BOLLARD h=450mm RGB LED 6W 24V PWM 20°, bijeli</v>
          </cell>
        </row>
        <row r="780">
          <cell r="A780" t="str">
            <v>S.4668.14</v>
          </cell>
          <cell r="B780">
            <v>2017.4</v>
          </cell>
          <cell r="C780" t="str">
            <v>STEP BOLLARD h=450mm RGB LED 6W 24V PWM 20°, aluminij sivi</v>
          </cell>
        </row>
        <row r="781">
          <cell r="A781" t="str">
            <v>S.4669.09</v>
          </cell>
          <cell r="B781">
            <v>877.80000000000007</v>
          </cell>
          <cell r="C781" t="str">
            <v>STRIP RECTANGULAR ugradni, za TC-D 26W, crni</v>
          </cell>
        </row>
        <row r="782">
          <cell r="A782" t="str">
            <v>S.4669.14</v>
          </cell>
          <cell r="B782">
            <v>877.80000000000007</v>
          </cell>
          <cell r="C782" t="str">
            <v>STRIP RECTANGULAR ugradni, za TC-D 26W, aluminij sivi</v>
          </cell>
        </row>
        <row r="783">
          <cell r="A783" t="str">
            <v>S.4673</v>
          </cell>
          <cell r="B783">
            <v>100.10000000000001</v>
          </cell>
          <cell r="C783" t="str">
            <v>MINILINK ugradna kutija</v>
          </cell>
        </row>
        <row r="784">
          <cell r="A784" t="str">
            <v>S.4675.14</v>
          </cell>
          <cell r="B784">
            <v>646.80000000000007</v>
          </cell>
          <cell r="C784" t="str">
            <v>MINILINK HORIZONTAL ugradni za TC-D 13W, aluminij sivi</v>
          </cell>
        </row>
        <row r="785">
          <cell r="A785" t="str">
            <v>S.4677.14</v>
          </cell>
          <cell r="B785">
            <v>762.30000000000007</v>
          </cell>
          <cell r="C785" t="str">
            <v>MINILINK VERTICAL sa griljama ugradni za TC-D 13W, aluminij sivi</v>
          </cell>
        </row>
        <row r="786">
          <cell r="A786" t="str">
            <v>S.4679.14</v>
          </cell>
          <cell r="B786">
            <v>746.9</v>
          </cell>
          <cell r="C786" t="str">
            <v>MINILINK HORIZONTAL sa griljama ugradni za TC-D 13W, aluminij sivi</v>
          </cell>
        </row>
        <row r="787">
          <cell r="A787" t="str">
            <v>S.4683</v>
          </cell>
          <cell r="B787">
            <v>115.5</v>
          </cell>
          <cell r="C787" t="str">
            <v>LINK ugradna kutija</v>
          </cell>
        </row>
        <row r="788">
          <cell r="A788" t="str">
            <v>S.4685.14</v>
          </cell>
          <cell r="B788">
            <v>716.1</v>
          </cell>
          <cell r="C788" t="str">
            <v>LINK HORIZONTAL ugradni za TC-D 18W, aluminij sivi</v>
          </cell>
        </row>
        <row r="789">
          <cell r="A789" t="str">
            <v>S.4687.14</v>
          </cell>
          <cell r="B789">
            <v>862.4</v>
          </cell>
          <cell r="C789" t="str">
            <v>LINK VERTICAL sa griljama ugradni za TC-D 18W, aluminij sivi</v>
          </cell>
        </row>
        <row r="790">
          <cell r="A790" t="str">
            <v>S.4689.14</v>
          </cell>
          <cell r="B790">
            <v>839.30000000000007</v>
          </cell>
          <cell r="C790" t="str">
            <v>LINK HORIZONTAL sa griljama ugradni za TC-D 18W, aluminij sivi</v>
          </cell>
        </row>
        <row r="791">
          <cell r="A791" t="str">
            <v>S.4693</v>
          </cell>
          <cell r="B791">
            <v>123.2</v>
          </cell>
          <cell r="C791" t="str">
            <v>MEGALINK ugradna kutija</v>
          </cell>
        </row>
        <row r="792">
          <cell r="A792" t="str">
            <v>S.4695.14</v>
          </cell>
          <cell r="B792">
            <v>785.4</v>
          </cell>
          <cell r="C792" t="str">
            <v>LINK HORIZONTAL ugradni za TC-D 26W, aluminij sivi</v>
          </cell>
        </row>
        <row r="793">
          <cell r="A793" t="str">
            <v>S.4697.14</v>
          </cell>
          <cell r="B793">
            <v>939.4</v>
          </cell>
          <cell r="C793" t="str">
            <v>LINK VERTICAL sa griljama ugradni za TC-D 26W, aluminij sivi</v>
          </cell>
        </row>
        <row r="794">
          <cell r="A794" t="str">
            <v>S.4698.14</v>
          </cell>
          <cell r="B794">
            <v>2132.9</v>
          </cell>
          <cell r="C794" t="str">
            <v>MEGALINK BOLLARD h=800mm za TC-D 26W, aluminij sivi</v>
          </cell>
        </row>
        <row r="795">
          <cell r="A795" t="str">
            <v>S.4699.14</v>
          </cell>
          <cell r="B795">
            <v>916.30000000000007</v>
          </cell>
          <cell r="C795" t="str">
            <v>LINK HORIZONTAL sa griljama ugradni za TC-D 26W, aluminij sivi</v>
          </cell>
        </row>
        <row r="796">
          <cell r="A796" t="str">
            <v>S.4700</v>
          </cell>
          <cell r="B796">
            <v>254.1</v>
          </cell>
          <cell r="C796" t="str">
            <v>MINIFLAT ispupčena leća</v>
          </cell>
        </row>
        <row r="797">
          <cell r="A797" t="str">
            <v>S.4701.09</v>
          </cell>
          <cell r="B797">
            <v>369.6</v>
          </cell>
          <cell r="C797" t="str">
            <v>MINIFLAT ispupčena leća + zaštitni vrh</v>
          </cell>
        </row>
        <row r="798">
          <cell r="A798" t="str">
            <v>S.4710</v>
          </cell>
          <cell r="B798">
            <v>454.3</v>
          </cell>
          <cell r="C798" t="str">
            <v>FLAT ispupčena leća</v>
          </cell>
        </row>
        <row r="799">
          <cell r="A799" t="str">
            <v>S.4711</v>
          </cell>
          <cell r="B799">
            <v>685.30000000000007</v>
          </cell>
          <cell r="C799" t="str">
            <v>FLAT ispupčena leća + zaštitni vrh</v>
          </cell>
        </row>
        <row r="800">
          <cell r="A800" t="str">
            <v>S.4715.09</v>
          </cell>
          <cell r="B800">
            <v>3542</v>
          </cell>
          <cell r="C800" t="str">
            <v>FLAT SQUARE drive-over za G8,5 35W, crni</v>
          </cell>
        </row>
        <row r="801">
          <cell r="A801" t="str">
            <v>S.4715.19</v>
          </cell>
          <cell r="B801">
            <v>3542</v>
          </cell>
          <cell r="C801" t="str">
            <v>FLAT SQUARE drive-over za G8,5 35W, inox</v>
          </cell>
        </row>
        <row r="802">
          <cell r="A802" t="str">
            <v>S.4716.09</v>
          </cell>
          <cell r="B802">
            <v>4304.3</v>
          </cell>
          <cell r="C802" t="str">
            <v>MEGAFLAT SQUARE drive-over za Rx7s 70W, crni</v>
          </cell>
        </row>
        <row r="803">
          <cell r="A803" t="str">
            <v>S.4716.19</v>
          </cell>
          <cell r="B803">
            <v>4304.3</v>
          </cell>
          <cell r="C803" t="str">
            <v>MEGAFLAT SQUARE drive-over za Rx7s 70W, inox</v>
          </cell>
        </row>
        <row r="804">
          <cell r="A804" t="str">
            <v>S.4718.09</v>
          </cell>
          <cell r="B804">
            <v>4381.3</v>
          </cell>
          <cell r="C804" t="str">
            <v>MEGAFLAT SQUARE drive-over za Rx7s 150W, crni</v>
          </cell>
        </row>
        <row r="805">
          <cell r="A805" t="str">
            <v>S.4718.19</v>
          </cell>
          <cell r="B805">
            <v>4381.3</v>
          </cell>
          <cell r="C805" t="str">
            <v>MEGAFLAT SQUARE drive-over za Rx7s 150W, inox</v>
          </cell>
        </row>
        <row r="806">
          <cell r="A806" t="str">
            <v>S.4733.09</v>
          </cell>
          <cell r="B806">
            <v>4681.6000000000004</v>
          </cell>
          <cell r="C806" t="str">
            <v>MEGAFLAT ROUND drive-over semiacid-etched glass za Rx7s 70W, crni</v>
          </cell>
        </row>
        <row r="807">
          <cell r="A807" t="str">
            <v>S.4733.19</v>
          </cell>
          <cell r="B807">
            <v>4681.6000000000004</v>
          </cell>
          <cell r="C807" t="str">
            <v>MEGAFLAT ROUND drive-over semiacid-etched glass za Rx7s 70W, inox</v>
          </cell>
        </row>
        <row r="808">
          <cell r="A808" t="str">
            <v>S.4735.09</v>
          </cell>
          <cell r="B808">
            <v>4358.2</v>
          </cell>
          <cell r="C808" t="str">
            <v>MEGAFLAT ROUND drive-over acid-etched glass za G12 70W, crni</v>
          </cell>
        </row>
        <row r="809">
          <cell r="A809" t="str">
            <v>S.4735.19</v>
          </cell>
          <cell r="B809">
            <v>4358.2</v>
          </cell>
          <cell r="C809" t="str">
            <v>MEGAFLAT ROUND drive-over acid-etched glass za G12 70W, inox</v>
          </cell>
        </row>
        <row r="810">
          <cell r="A810" t="str">
            <v>S.4736.09</v>
          </cell>
          <cell r="B810">
            <v>4435.2</v>
          </cell>
          <cell r="C810" t="str">
            <v>MEGAFLAT ROUND drive-over acid-etched glass za G12 150W, crni</v>
          </cell>
        </row>
        <row r="811">
          <cell r="A811" t="str">
            <v>S.4736.19</v>
          </cell>
          <cell r="B811">
            <v>4435.2</v>
          </cell>
          <cell r="C811" t="str">
            <v>MEGAFLAT ROUND drive-over acid-etched glass za G12 150W, inox</v>
          </cell>
        </row>
        <row r="812">
          <cell r="A812" t="str">
            <v>S.4737.09</v>
          </cell>
          <cell r="B812">
            <v>4450.6000000000004</v>
          </cell>
          <cell r="C812" t="str">
            <v>MEGAFLAT ROUND drive-over semiacid-etched glass za G12 70W, crni</v>
          </cell>
        </row>
        <row r="813">
          <cell r="A813" t="str">
            <v>S.4737.19</v>
          </cell>
          <cell r="B813">
            <v>4450.6000000000004</v>
          </cell>
          <cell r="C813" t="str">
            <v>MEGAFLAT ROUND drive-over semiacid-etched glass za G12 70W, inox</v>
          </cell>
        </row>
        <row r="814">
          <cell r="A814" t="str">
            <v>S.4738.09</v>
          </cell>
          <cell r="B814">
            <v>4527.6000000000004</v>
          </cell>
          <cell r="C814" t="str">
            <v>MEGAFLAT ROUND drive-over semiacid-etched glass za G12 150W, crni</v>
          </cell>
        </row>
        <row r="815">
          <cell r="A815" t="str">
            <v>S.4738.19</v>
          </cell>
          <cell r="B815">
            <v>4527.6000000000004</v>
          </cell>
          <cell r="C815" t="str">
            <v>MEGAFLAT ROUND drive-over semiacid-etched glass za G12 150W, inox</v>
          </cell>
        </row>
        <row r="816">
          <cell r="A816" t="str">
            <v>S.4743.09</v>
          </cell>
          <cell r="B816">
            <v>1424.5</v>
          </cell>
          <cell r="C816" t="str">
            <v>MICROFLAT ROUND drive-over semiacid-etched glass za 1LED 6650K 1,2W, crni</v>
          </cell>
        </row>
        <row r="817">
          <cell r="A817" t="str">
            <v>S.4743.19</v>
          </cell>
          <cell r="B817">
            <v>1424.5</v>
          </cell>
          <cell r="C817" t="str">
            <v>MICROFLAT ROUND drive-over semiacid-etched glass za 1LED 6650K 1,2W, inox</v>
          </cell>
        </row>
        <row r="818">
          <cell r="A818" t="str">
            <v>S.4743W.09</v>
          </cell>
          <cell r="B818">
            <v>1424.5</v>
          </cell>
          <cell r="C818" t="str">
            <v>MICROFLAT ROUND drive-over semiacid-etched glass za 1LED 3200K 1,2W, crni</v>
          </cell>
        </row>
        <row r="819">
          <cell r="A819" t="str">
            <v>S.4743W.19</v>
          </cell>
          <cell r="B819">
            <v>1424.5</v>
          </cell>
          <cell r="C819" t="str">
            <v>MICROFLAT ROUND drive-over semiacid-etched glass za 1LED 3200K 1,2W, inox</v>
          </cell>
        </row>
        <row r="820">
          <cell r="A820" t="str">
            <v>S.4744.09</v>
          </cell>
          <cell r="B820">
            <v>1424.5</v>
          </cell>
          <cell r="C820" t="str">
            <v>MICROFLAT ROUND drive-over semiacid-etched glass za 1LED plavi 1,2W, crni</v>
          </cell>
        </row>
        <row r="821">
          <cell r="A821" t="str">
            <v>S.4744.19</v>
          </cell>
          <cell r="B821">
            <v>1424.5</v>
          </cell>
          <cell r="C821" t="str">
            <v>MICROFLAT ROUND drive-over semiacid-etched glass za 1LED plavi 1,2W, inox</v>
          </cell>
        </row>
        <row r="822">
          <cell r="A822" t="str">
            <v>S.4746.09</v>
          </cell>
          <cell r="B822">
            <v>1401.4</v>
          </cell>
          <cell r="C822" t="str">
            <v>MICROFLAT ROUND drive-over acid-etched glass za 1LED 6650K 1,2W, crni</v>
          </cell>
        </row>
        <row r="823">
          <cell r="A823" t="str">
            <v>S.4746.19</v>
          </cell>
          <cell r="B823">
            <v>1401.4</v>
          </cell>
          <cell r="C823" t="str">
            <v>MICROFLAT ROUND drive-over acid-etched glass za 1LED 6650K 1,2W, inox</v>
          </cell>
        </row>
        <row r="824">
          <cell r="A824" t="str">
            <v>S.4746W.09</v>
          </cell>
          <cell r="B824">
            <v>1401.4</v>
          </cell>
          <cell r="C824" t="str">
            <v>MICROFLAT ROUND drive-over acid-etched glass za 1LED 3200K 1,2W, crni</v>
          </cell>
        </row>
        <row r="825">
          <cell r="A825" t="str">
            <v>S.4746W.19</v>
          </cell>
          <cell r="B825">
            <v>1401.4</v>
          </cell>
          <cell r="C825" t="str">
            <v>MICROFLAT ROUND drive-over acid-etched glass za 1LED 3200K 1,2W, inox</v>
          </cell>
        </row>
        <row r="826">
          <cell r="A826" t="str">
            <v>S.4747.09</v>
          </cell>
          <cell r="B826">
            <v>1401.4</v>
          </cell>
          <cell r="C826" t="str">
            <v>MICROFLAT ROUND drive-over acid-etched glass za 1LED plavi 1,2W, crni</v>
          </cell>
        </row>
        <row r="827">
          <cell r="A827" t="str">
            <v>S.4747.19</v>
          </cell>
          <cell r="B827">
            <v>1401.4</v>
          </cell>
          <cell r="C827" t="str">
            <v>MICROFLAT ROUND drive-over acid-etched glass za 1LED plavi 1,2W, inox</v>
          </cell>
        </row>
        <row r="828">
          <cell r="A828" t="str">
            <v>S.4752.09</v>
          </cell>
          <cell r="B828">
            <v>1424.5</v>
          </cell>
          <cell r="C828" t="str">
            <v>MINIFLAT ROUND drive-over semacid-etched glass za GU5,3 20W 12V 38°, crni</v>
          </cell>
        </row>
        <row r="829">
          <cell r="A829" t="str">
            <v>S.4752.19</v>
          </cell>
          <cell r="B829">
            <v>1424.5</v>
          </cell>
          <cell r="C829" t="str">
            <v>MINIFLAT ROUND drive-over semacid-etched glass za GU5,3 20W 12V 38°, inox</v>
          </cell>
        </row>
        <row r="830">
          <cell r="A830" t="str">
            <v>S.4753.09</v>
          </cell>
          <cell r="B830">
            <v>1747.9</v>
          </cell>
          <cell r="C830" t="str">
            <v>MINIFLAT ROUND drive-over semacid-etched glass 3LED 6650K 3,6W 6°, crni</v>
          </cell>
        </row>
        <row r="831">
          <cell r="A831" t="str">
            <v>S.4753.19</v>
          </cell>
          <cell r="B831">
            <v>1747.9</v>
          </cell>
          <cell r="C831" t="str">
            <v>MINIFLAT ROUND drive-over semacid-etched glass 3LED 6650K 3,6W 6°, inox</v>
          </cell>
        </row>
        <row r="832">
          <cell r="A832" t="str">
            <v>S.4753W.09</v>
          </cell>
          <cell r="B832">
            <v>1747.9</v>
          </cell>
          <cell r="C832" t="str">
            <v>MINIFLAT ROUND drive-over semacid-etched glass 3LED 3200K 3,6W 6°, crni</v>
          </cell>
        </row>
        <row r="833">
          <cell r="A833" t="str">
            <v>S.4753W.19</v>
          </cell>
          <cell r="B833">
            <v>1747.9</v>
          </cell>
          <cell r="C833" t="str">
            <v>MINIFLAT ROUND drive-over semacid-etched glass 3LED 3200K 3,6W 6°, inox</v>
          </cell>
        </row>
        <row r="834">
          <cell r="A834" t="str">
            <v>S.4754.09</v>
          </cell>
          <cell r="B834">
            <v>1747.9</v>
          </cell>
          <cell r="C834" t="str">
            <v>MINIFLAT ROUND drive-over semacid-etched glass 3LED plavi 3,6W 6°, crni</v>
          </cell>
        </row>
        <row r="835">
          <cell r="A835" t="str">
            <v>S.4754.19</v>
          </cell>
          <cell r="B835">
            <v>1747.9</v>
          </cell>
          <cell r="C835" t="str">
            <v>MINIFLAT ROUND drive-over semacid-etched glass 3LED plavi 3,6W 6°, inox</v>
          </cell>
        </row>
        <row r="836">
          <cell r="A836" t="str">
            <v>S.4755.09</v>
          </cell>
          <cell r="B836">
            <v>1401.4</v>
          </cell>
          <cell r="C836" t="str">
            <v>MINIFLAT ROUND drive-over acid-etched glass za GU5,3 20W 12V 44°, crni</v>
          </cell>
        </row>
        <row r="837">
          <cell r="A837" t="str">
            <v>S.4755.19</v>
          </cell>
          <cell r="B837">
            <v>1401.4</v>
          </cell>
          <cell r="C837" t="str">
            <v>MINIFLAT ROUND drive-over acid-etched glass za GU5,3 20W 12V 44°, inox</v>
          </cell>
        </row>
        <row r="838">
          <cell r="A838" t="str">
            <v>S.4756.09</v>
          </cell>
          <cell r="B838">
            <v>1301.3</v>
          </cell>
          <cell r="C838" t="str">
            <v>MINIFLAT ROUND drive-over acid-etched glass za Gx53 6W 70°, crni</v>
          </cell>
        </row>
        <row r="839">
          <cell r="A839" t="str">
            <v>S.4756.19</v>
          </cell>
          <cell r="B839">
            <v>1301.3</v>
          </cell>
          <cell r="C839" t="str">
            <v>MINIFLAT ROUND drive-over acid-etched glass za Gx53 6W 70°, inox</v>
          </cell>
        </row>
        <row r="840">
          <cell r="A840" t="str">
            <v>S.4757.09</v>
          </cell>
          <cell r="B840">
            <v>1724.8</v>
          </cell>
          <cell r="C840" t="str">
            <v>MINIFLAT ROUND drive-over acid-etched glass 3LED 6650K 3,6W 90°, crni</v>
          </cell>
        </row>
        <row r="841">
          <cell r="A841" t="str">
            <v>S.4757.19</v>
          </cell>
          <cell r="B841">
            <v>1724.8</v>
          </cell>
          <cell r="C841" t="str">
            <v>MINIFLAT ROUND drive-over acid-etched glass 3LED 6650K 3,6W 90°, inox</v>
          </cell>
        </row>
        <row r="842">
          <cell r="A842" t="str">
            <v>S.4757W.09</v>
          </cell>
          <cell r="B842">
            <v>1724.8</v>
          </cell>
          <cell r="C842" t="str">
            <v>MINIFLAT ROUND drive-over acid-etched glass 3LED 3200K 3,6W 90°, crni</v>
          </cell>
        </row>
        <row r="843">
          <cell r="A843" t="str">
            <v>S.4757W.19</v>
          </cell>
          <cell r="B843">
            <v>1724.8</v>
          </cell>
          <cell r="C843" t="str">
            <v>MINIFLAT ROUND drive-over acid-etched glass 3LED 3200K 3,6W 90°, inox</v>
          </cell>
        </row>
        <row r="844">
          <cell r="A844" t="str">
            <v>S.4758.09</v>
          </cell>
          <cell r="B844">
            <v>1724.8</v>
          </cell>
          <cell r="C844" t="str">
            <v>MINIFLAT ROUND drive-over acid-etched glass 3LED plavi 3,6W 90°, crni</v>
          </cell>
        </row>
        <row r="845">
          <cell r="A845" t="str">
            <v>S.4758.19</v>
          </cell>
          <cell r="B845">
            <v>1724.8</v>
          </cell>
          <cell r="C845" t="str">
            <v>MINIFLAT ROUND drive-over acid-etched glass 3LED plavi 3,6W 90°, inox</v>
          </cell>
        </row>
        <row r="846">
          <cell r="A846" t="str">
            <v>S.4759.09</v>
          </cell>
          <cell r="B846">
            <v>1801.8</v>
          </cell>
          <cell r="C846" t="str">
            <v>MINIFLAT ROUND drive-over acid-etched glass RGB LED 4,5W 24V PWM 90°, crni</v>
          </cell>
        </row>
        <row r="847">
          <cell r="A847" t="str">
            <v>S.4759.19</v>
          </cell>
          <cell r="B847">
            <v>1801.8</v>
          </cell>
          <cell r="C847" t="str">
            <v>MINIFLAT ROUND drive-over acid-etched glass RGB LED 4,5W 24V PWM 90°, inox</v>
          </cell>
        </row>
        <row r="848">
          <cell r="A848" t="str">
            <v>S.4761.09</v>
          </cell>
          <cell r="B848">
            <v>2933.7000000000003</v>
          </cell>
          <cell r="C848" t="str">
            <v>FLAT drive-over semiacid-etched glass 4LED 6650K 8W 5°, crni</v>
          </cell>
        </row>
        <row r="849">
          <cell r="A849" t="str">
            <v>S.4761.19</v>
          </cell>
          <cell r="B849">
            <v>2933.7000000000003</v>
          </cell>
          <cell r="C849" t="str">
            <v>FLAT drive-over semiacid-etched glass 4LED 6650K 8W 5°, inox</v>
          </cell>
        </row>
        <row r="850">
          <cell r="A850" t="str">
            <v>S.4761W.09</v>
          </cell>
          <cell r="B850">
            <v>2933.7000000000003</v>
          </cell>
          <cell r="C850" t="str">
            <v>FLAT drive-over semiacid-etched glass 4LED 3200K 8W 5°, crni</v>
          </cell>
        </row>
        <row r="851">
          <cell r="A851" t="str">
            <v>S.4761W.19</v>
          </cell>
          <cell r="B851">
            <v>2933.7000000000003</v>
          </cell>
          <cell r="C851" t="str">
            <v>FLAT drive-over semiacid-etched glass 4LED 3200K 8W 5°, inox</v>
          </cell>
        </row>
        <row r="852">
          <cell r="A852" t="str">
            <v>S.4764.09</v>
          </cell>
          <cell r="B852">
            <v>3141.6</v>
          </cell>
          <cell r="C852" t="str">
            <v>FLAT drive-over semiacid-etched glass za PGJ5 20W 5°, crni</v>
          </cell>
        </row>
        <row r="853">
          <cell r="A853" t="str">
            <v>S.4764.19</v>
          </cell>
          <cell r="B853">
            <v>3141.6</v>
          </cell>
          <cell r="C853" t="str">
            <v>FLAT drive-over semiacid-etched glass za PGJ5 20W 5°, inox</v>
          </cell>
        </row>
        <row r="854">
          <cell r="A854" t="str">
            <v>S.4766.09</v>
          </cell>
          <cell r="B854">
            <v>1771</v>
          </cell>
          <cell r="C854" t="str">
            <v>FLAT drive-over acid-etched glass za TC-DEL 18W 68°, crni</v>
          </cell>
        </row>
        <row r="855">
          <cell r="A855" t="str">
            <v>S.4766.19</v>
          </cell>
          <cell r="B855">
            <v>1771</v>
          </cell>
          <cell r="C855" t="str">
            <v>FLAT drive-over acid-etched glass za TC-DEL 18W 68°, inox</v>
          </cell>
        </row>
        <row r="856">
          <cell r="A856" t="str">
            <v>S.4767.09</v>
          </cell>
          <cell r="B856">
            <v>2933.7000000000003</v>
          </cell>
          <cell r="C856" t="str">
            <v>FLAT drive-over semiacid-etched glass 4LED plavi 8W 5°, crni</v>
          </cell>
        </row>
        <row r="857">
          <cell r="A857" t="str">
            <v>S.4767.19</v>
          </cell>
          <cell r="B857">
            <v>2933.7000000000003</v>
          </cell>
          <cell r="C857" t="str">
            <v>FLAT drive-over semiacid-etched glass 4LED plavi 8W 5°, inox</v>
          </cell>
        </row>
        <row r="858">
          <cell r="A858" t="str">
            <v>S.4768.09</v>
          </cell>
          <cell r="B858">
            <v>3118.5</v>
          </cell>
          <cell r="C858" t="str">
            <v>FLAT drive-over acid-etched glass zaPGJ5 20W 53°, crni</v>
          </cell>
        </row>
        <row r="859">
          <cell r="A859" t="str">
            <v>S.4768.19</v>
          </cell>
          <cell r="B859">
            <v>3118.5</v>
          </cell>
          <cell r="C859" t="str">
            <v>FLAT drive-over acid-etched glass zaPGJ5 20W 53°, inox</v>
          </cell>
        </row>
        <row r="860">
          <cell r="A860" t="str">
            <v>S.4769.09</v>
          </cell>
          <cell r="B860">
            <v>3326.4</v>
          </cell>
          <cell r="C860" t="str">
            <v>FLAT drive-over semiacid-etched glass za PGJ5 20W asimetrični, crni</v>
          </cell>
        </row>
        <row r="861">
          <cell r="A861" t="str">
            <v>S.4769.19</v>
          </cell>
          <cell r="B861">
            <v>3326.4</v>
          </cell>
          <cell r="C861" t="str">
            <v>FLAT drive-over semiacid-etched glass za PGJ5 20W asimetrični, inox</v>
          </cell>
        </row>
        <row r="862">
          <cell r="A862" t="str">
            <v>S.4770.09</v>
          </cell>
          <cell r="B862">
            <v>2902.9</v>
          </cell>
          <cell r="C862" t="str">
            <v>FLAT drive-over acid-etched glass RGB LED 9W 90°, crni</v>
          </cell>
        </row>
        <row r="863">
          <cell r="A863" t="str">
            <v>S.4770.19</v>
          </cell>
          <cell r="B863">
            <v>2902.9</v>
          </cell>
          <cell r="C863" t="str">
            <v>FLAT drive-over acid-etched glass RGB LED 9W 90°, inox</v>
          </cell>
        </row>
        <row r="864">
          <cell r="A864" t="str">
            <v>S.4771.09</v>
          </cell>
          <cell r="B864">
            <v>2456.3000000000002</v>
          </cell>
          <cell r="C864" t="str">
            <v>FLAT drive-over acid-etched glass 4LED 6650K 8W 90°, crni</v>
          </cell>
        </row>
        <row r="865">
          <cell r="A865" t="str">
            <v>S.4771.19</v>
          </cell>
          <cell r="B865">
            <v>2456.3000000000002</v>
          </cell>
          <cell r="C865" t="str">
            <v>FLAT drive-over acid-etched glass 4LED 6650K 8W 90°, inox</v>
          </cell>
        </row>
        <row r="866">
          <cell r="A866" t="str">
            <v>S.4771W.09</v>
          </cell>
          <cell r="B866">
            <v>2456.3000000000002</v>
          </cell>
          <cell r="C866" t="str">
            <v>FLAT drive-over acid-etched glass 4LED 3200K 8W 90°, crni</v>
          </cell>
        </row>
        <row r="867">
          <cell r="A867" t="str">
            <v>S.4771W.19</v>
          </cell>
          <cell r="B867">
            <v>2456.3000000000002</v>
          </cell>
          <cell r="C867" t="str">
            <v>FLAT drive-over acid-etched glass 4LED 3200K 8W 90°, inox</v>
          </cell>
        </row>
        <row r="868">
          <cell r="A868" t="str">
            <v>S.4772.09</v>
          </cell>
          <cell r="B868">
            <v>2456.3000000000002</v>
          </cell>
          <cell r="C868" t="str">
            <v>FLAT drive-over acid-etched glass 4LED plavi 8W 90°, crni</v>
          </cell>
        </row>
        <row r="869">
          <cell r="A869" t="str">
            <v>S.4772.19</v>
          </cell>
          <cell r="B869">
            <v>2456.3000000000002</v>
          </cell>
          <cell r="C869" t="str">
            <v>FLAT drive-over acid-etched glass 4LED plavi 8W 90°, inox</v>
          </cell>
        </row>
        <row r="870">
          <cell r="A870" t="str">
            <v>S.4784.09</v>
          </cell>
          <cell r="B870">
            <v>2941.4</v>
          </cell>
          <cell r="C870" t="str">
            <v>MEGAFLAT drive-over acid-etched glass za TC-DEL 26W 70°, crni</v>
          </cell>
        </row>
        <row r="871">
          <cell r="A871" t="str">
            <v>S.4784.19</v>
          </cell>
          <cell r="B871">
            <v>2941.4</v>
          </cell>
          <cell r="C871" t="str">
            <v>MEGAFLAT drive-over acid-etched glass za TC-DEL 26W 70°, inox</v>
          </cell>
        </row>
        <row r="872">
          <cell r="A872" t="str">
            <v>S.4785.09</v>
          </cell>
          <cell r="B872">
            <v>3595.9</v>
          </cell>
          <cell r="C872" t="str">
            <v>MEGAFLAT drive-over acid-etched glass za G12 35W 44°, crni</v>
          </cell>
        </row>
        <row r="873">
          <cell r="A873" t="str">
            <v>S.4785.19</v>
          </cell>
          <cell r="B873">
            <v>3595.9</v>
          </cell>
          <cell r="C873" t="str">
            <v>MEGAFLAT drive-over acid-etched glass za G12 35W 44°, inox</v>
          </cell>
        </row>
        <row r="874">
          <cell r="A874" t="str">
            <v>S.4791.09</v>
          </cell>
          <cell r="B874">
            <v>3865.4</v>
          </cell>
          <cell r="C874" t="str">
            <v>MEGAFLAT drive-over semiacid-etched glass za G8,5 35W, crni</v>
          </cell>
        </row>
        <row r="875">
          <cell r="A875" t="str">
            <v>S.4791.19</v>
          </cell>
          <cell r="B875">
            <v>3865.4</v>
          </cell>
          <cell r="C875" t="str">
            <v>MEGAFLAT drive-over semiacid-etched glass za G8,5 35W, inox</v>
          </cell>
        </row>
        <row r="876">
          <cell r="A876" t="str">
            <v>S.4792.09</v>
          </cell>
          <cell r="B876">
            <v>3634.4</v>
          </cell>
          <cell r="C876" t="str">
            <v>MEGAFLAT drive-over semiacid-etched glass za G12 35W, crni</v>
          </cell>
        </row>
        <row r="877">
          <cell r="A877" t="str">
            <v>S.4792.19</v>
          </cell>
          <cell r="B877">
            <v>3634.4</v>
          </cell>
          <cell r="C877" t="str">
            <v>MEGAFLAT drive-over semiacid-etched glass za G12 35W, inox</v>
          </cell>
        </row>
        <row r="878">
          <cell r="A878" t="str">
            <v>S.4794.09</v>
          </cell>
          <cell r="B878">
            <v>4096.4000000000005</v>
          </cell>
          <cell r="C878" t="str">
            <v>MEGAFLAT drive-over semiacid-etched glass 7LED 6650K 17,5W 5°, crni</v>
          </cell>
        </row>
        <row r="879">
          <cell r="A879" t="str">
            <v>S.4794.19</v>
          </cell>
          <cell r="B879">
            <v>4096.4000000000005</v>
          </cell>
          <cell r="C879" t="str">
            <v>MEGAFLAT drive-over semiacid-etched glass 7LED 6650K 17,5W 5°, inox</v>
          </cell>
        </row>
        <row r="880">
          <cell r="A880" t="str">
            <v>S.4794W.09</v>
          </cell>
          <cell r="B880">
            <v>4096.4000000000005</v>
          </cell>
          <cell r="C880" t="str">
            <v>MEGAFLAT drive-over semiacid-etched glass 7LED 3200K 17,5W 5°, crni</v>
          </cell>
        </row>
        <row r="881">
          <cell r="A881" t="str">
            <v>S.4794W.19</v>
          </cell>
          <cell r="B881">
            <v>4096.4000000000005</v>
          </cell>
          <cell r="C881" t="str">
            <v>MEGAFLAT drive-over semiacid-etched glass 7LED 3200K 17,5W 5°, inox</v>
          </cell>
        </row>
        <row r="882">
          <cell r="A882" t="str">
            <v>S.4795.09</v>
          </cell>
          <cell r="B882">
            <v>4096.4000000000005</v>
          </cell>
          <cell r="C882" t="str">
            <v>MEGAFLAT drive-over semiacid-etched glass 7LED plavi 17,5W 5°, crni</v>
          </cell>
        </row>
        <row r="883">
          <cell r="A883" t="str">
            <v>S.4795.19</v>
          </cell>
          <cell r="B883">
            <v>4096.4000000000005</v>
          </cell>
          <cell r="C883" t="str">
            <v>MEGAFLAT drive-over semiacid-etched glass 7LED plavi 17,5W 5°, inox</v>
          </cell>
        </row>
        <row r="884">
          <cell r="A884" t="str">
            <v>S.4888.14</v>
          </cell>
          <cell r="B884">
            <v>600.6</v>
          </cell>
          <cell r="C884" t="str">
            <v>MICROZIP ROUND walk-over podna ugradna, za GU4 10W 12V 48°, aluminij siva</v>
          </cell>
        </row>
        <row r="885">
          <cell r="A885" t="str">
            <v>S.4889.14</v>
          </cell>
          <cell r="B885">
            <v>662.2</v>
          </cell>
          <cell r="C885" t="str">
            <v>MICROZIP ROUND walk-over podna ugradna, za GU4 10W 12V 36°, aluminij siva</v>
          </cell>
        </row>
        <row r="886">
          <cell r="A886" t="str">
            <v>S.4898.14</v>
          </cell>
          <cell r="B886">
            <v>616</v>
          </cell>
          <cell r="C886" t="str">
            <v>MICROZIP SQUARE walk-over podna ugradna, za GU4 10W 12V 48°, aluminij siva</v>
          </cell>
        </row>
        <row r="887">
          <cell r="A887" t="str">
            <v>S.4899.14</v>
          </cell>
          <cell r="B887">
            <v>677.6</v>
          </cell>
          <cell r="C887" t="str">
            <v>MICROZIP SQUARE walk-over podna ugradna, za GU4 10W 12V 36°, aluminij siva</v>
          </cell>
        </row>
        <row r="888">
          <cell r="A888" t="str">
            <v>S.4915.19</v>
          </cell>
          <cell r="B888">
            <v>4312</v>
          </cell>
          <cell r="C888" t="str">
            <v>RING SQUARE drive-over za G8,5 35W, inox</v>
          </cell>
        </row>
        <row r="889">
          <cell r="A889" t="str">
            <v>S.4916.19</v>
          </cell>
          <cell r="B889">
            <v>5505.5</v>
          </cell>
          <cell r="C889" t="str">
            <v>MEGARING SQUARE drive-over za Rx7s 70W, inox</v>
          </cell>
        </row>
        <row r="890">
          <cell r="A890" t="str">
            <v>S.4918.19</v>
          </cell>
          <cell r="B890">
            <v>5582.5</v>
          </cell>
          <cell r="C890" t="str">
            <v>MEGARING SQUARE drive-over za Rx7s 150W, inox</v>
          </cell>
        </row>
        <row r="891">
          <cell r="A891" t="str">
            <v>S.4933.19</v>
          </cell>
          <cell r="B891">
            <v>5590.2</v>
          </cell>
          <cell r="C891" t="str">
            <v>MEGARING ROUND drive-over semiacid-etched glass za Rx7s 70W, inox</v>
          </cell>
        </row>
        <row r="892">
          <cell r="A892" t="str">
            <v>S.4935.19</v>
          </cell>
          <cell r="B892">
            <v>5266.8</v>
          </cell>
          <cell r="C892" t="str">
            <v>MEGARING ROUND drive-over acid-etched glass za G12 70W 44°, inox</v>
          </cell>
        </row>
        <row r="893">
          <cell r="A893" t="str">
            <v>S.4936.19</v>
          </cell>
          <cell r="B893">
            <v>5343.8</v>
          </cell>
          <cell r="C893" t="str">
            <v>MEGARING ROUND drive-over acid-etched glass za G12 150W 44°, inox</v>
          </cell>
        </row>
        <row r="894">
          <cell r="A894" t="str">
            <v>S.4937.19</v>
          </cell>
          <cell r="B894">
            <v>5359.2</v>
          </cell>
          <cell r="C894" t="str">
            <v>MEGARING ROUND drive-over semiacid-etched glass za G12 70W 6°, inox</v>
          </cell>
        </row>
        <row r="895">
          <cell r="A895" t="str">
            <v>S.4938.19</v>
          </cell>
          <cell r="B895">
            <v>5436.2</v>
          </cell>
          <cell r="C895" t="str">
            <v>MEGARING ROUND drive-over semiacid-etched glass za G12 150W 6°, inox</v>
          </cell>
        </row>
        <row r="896">
          <cell r="A896" t="str">
            <v>S.4943.19</v>
          </cell>
          <cell r="B896">
            <v>1640.1000000000001</v>
          </cell>
          <cell r="C896" t="str">
            <v xml:space="preserve">MICRORING ROUND drive-over semiacid-etched glass, 1LED 1,2W 6° 6650K, inox    </v>
          </cell>
        </row>
        <row r="897">
          <cell r="A897" t="str">
            <v>S.4943W.19</v>
          </cell>
          <cell r="B897">
            <v>1640.1000000000001</v>
          </cell>
          <cell r="C897" t="str">
            <v xml:space="preserve">MICRORING ROUND drive-over semiacid-etched glass, 1LED 1,2W 6° 3200K, inox    </v>
          </cell>
        </row>
        <row r="898">
          <cell r="A898" t="str">
            <v>S.4944.19</v>
          </cell>
          <cell r="B898">
            <v>1640.1000000000001</v>
          </cell>
          <cell r="C898" t="str">
            <v xml:space="preserve">MICRORING ROUND drive-over semiacid-etched glass, 1LED 1,2W 6° plavi, inox    </v>
          </cell>
        </row>
        <row r="899">
          <cell r="A899" t="str">
            <v>S.4946.19</v>
          </cell>
          <cell r="B899">
            <v>1617</v>
          </cell>
          <cell r="C899" t="str">
            <v xml:space="preserve">MICRORING ROUND drive-over acid-etched glass, 1LED 1,2W 93° 6650K, inox    </v>
          </cell>
        </row>
        <row r="900">
          <cell r="A900" t="str">
            <v>S.4946W.19</v>
          </cell>
          <cell r="B900">
            <v>1617</v>
          </cell>
          <cell r="C900" t="str">
            <v xml:space="preserve">MICRORING ROUND drive-over acid-etched glass, 1LED 1,2W 93° 3200K, inox    </v>
          </cell>
        </row>
        <row r="901">
          <cell r="A901" t="str">
            <v>S.4947.19</v>
          </cell>
          <cell r="B901">
            <v>1617</v>
          </cell>
          <cell r="C901" t="str">
            <v xml:space="preserve">MICRORING ROUND drive-over acid-etched glass, 1LED 1,2W 93° plavi, inox    </v>
          </cell>
        </row>
        <row r="902">
          <cell r="A902" t="str">
            <v>S.4952.19</v>
          </cell>
          <cell r="B902">
            <v>1794.1000000000001</v>
          </cell>
          <cell r="C902" t="str">
            <v>MINIRING ROUND drive-over semiacid-etched glass za GU5,3 20W 12V 34°, inox</v>
          </cell>
        </row>
        <row r="903">
          <cell r="A903" t="str">
            <v>S.4953.19</v>
          </cell>
          <cell r="B903">
            <v>2086.7000000000003</v>
          </cell>
          <cell r="C903" t="str">
            <v>MINIRING ROUND drive-over semiacid-etched glass 3LED 6650K 3,6W 8°, inox</v>
          </cell>
        </row>
        <row r="904">
          <cell r="A904" t="str">
            <v>S.4953W.19</v>
          </cell>
          <cell r="B904">
            <v>2086.7000000000003</v>
          </cell>
          <cell r="C904" t="str">
            <v>MINIRING ROUND drive-over semiacid-etched glass 3LED 3200K 3,6W 8°, inox</v>
          </cell>
        </row>
        <row r="905">
          <cell r="A905" t="str">
            <v>S.4954.19</v>
          </cell>
          <cell r="B905">
            <v>2086.7000000000003</v>
          </cell>
          <cell r="C905" t="str">
            <v>MINIRING ROUND drive-over semiacid-etched glass 3LED plavi 3,6W 8°, inox</v>
          </cell>
        </row>
        <row r="906">
          <cell r="A906" t="str">
            <v>S.4955.19</v>
          </cell>
          <cell r="B906">
            <v>1771</v>
          </cell>
          <cell r="C906" t="str">
            <v>MINIRING ROUND drive-over acid-etched glass za GU5,3 20W 12V 44°, inox</v>
          </cell>
        </row>
        <row r="907">
          <cell r="A907" t="str">
            <v>S.4956.19</v>
          </cell>
          <cell r="B907">
            <v>1670.9</v>
          </cell>
          <cell r="C907" t="str">
            <v>MINIRING ROUND drive-over acid-etched glass za Gx53 6W 70°, inox</v>
          </cell>
        </row>
        <row r="908">
          <cell r="A908" t="str">
            <v>S.4957.19</v>
          </cell>
          <cell r="B908">
            <v>2055.9</v>
          </cell>
          <cell r="C908" t="str">
            <v>MINIRING ROUND drive-over acid-etched glass 3LED 6650K 3,6W 90°, inox</v>
          </cell>
        </row>
        <row r="909">
          <cell r="A909" t="str">
            <v>S.4957W.19</v>
          </cell>
          <cell r="B909">
            <v>2055.9</v>
          </cell>
          <cell r="C909" t="str">
            <v>MINIRING ROUND drive-over acid-etched glass 3LED 3200K 3,6W 90°, inox</v>
          </cell>
        </row>
        <row r="910">
          <cell r="A910" t="str">
            <v>S.4958.19</v>
          </cell>
          <cell r="B910">
            <v>2055.9</v>
          </cell>
          <cell r="C910" t="str">
            <v>MINIRING ROUND drive-over acid-etched glass 3LED plavi 3,6W 90°, inox</v>
          </cell>
        </row>
        <row r="911">
          <cell r="A911" t="str">
            <v>S.4959.19</v>
          </cell>
          <cell r="B911">
            <v>2148.3000000000002</v>
          </cell>
          <cell r="C911" t="str">
            <v>MINIRING ROUND drive-over acid-etched glass RGB LED 4,5W 24V PWM 90°, inox</v>
          </cell>
        </row>
        <row r="912">
          <cell r="A912" t="str">
            <v>S.4961.19</v>
          </cell>
          <cell r="B912">
            <v>3518.9</v>
          </cell>
          <cell r="C912" t="str">
            <v>RING ROUND drive-over semiacid-etched glass 4LED 6650K 8W 5°, inox</v>
          </cell>
        </row>
        <row r="913">
          <cell r="A913" t="str">
            <v>S.4961W.19</v>
          </cell>
          <cell r="B913">
            <v>3518.9</v>
          </cell>
          <cell r="C913" t="str">
            <v>RING ROUND drive-over semiacid-etched glass 4LED 3200K 8W 5°, inox</v>
          </cell>
        </row>
        <row r="914">
          <cell r="A914" t="str">
            <v>S.4964.19</v>
          </cell>
          <cell r="B914">
            <v>3749.9</v>
          </cell>
          <cell r="C914" t="str">
            <v>RING ROUND drive-over semiacid-etched glass za PGJ5 20W 5°, inox</v>
          </cell>
        </row>
        <row r="915">
          <cell r="A915" t="str">
            <v>S.4966.19</v>
          </cell>
          <cell r="B915">
            <v>2379.3000000000002</v>
          </cell>
          <cell r="C915" t="str">
            <v>RING ROUND drive-over acid-etched glass za TC-DEL 18W 68°, inox</v>
          </cell>
        </row>
        <row r="916">
          <cell r="A916" t="str">
            <v>S.4967.19</v>
          </cell>
          <cell r="B916">
            <v>3518.9</v>
          </cell>
          <cell r="C916" t="str">
            <v>RING ROUND drive-over semiacid-etched glass 4LED plavi 8W 5°, inox</v>
          </cell>
        </row>
        <row r="917">
          <cell r="A917" t="str">
            <v>S.4968.19</v>
          </cell>
          <cell r="B917">
            <v>3726.8</v>
          </cell>
          <cell r="C917" t="str">
            <v>RING ROUND drive-over acid-etched glass za PGJ5 20W 53°, inox</v>
          </cell>
        </row>
        <row r="918">
          <cell r="A918" t="str">
            <v>S.4969.19</v>
          </cell>
          <cell r="B918">
            <v>3934.7000000000003</v>
          </cell>
          <cell r="C918" t="str">
            <v>RING ROUND drive-over semiacid-etched glass za PGJ5 20W, inox</v>
          </cell>
        </row>
        <row r="919">
          <cell r="A919" t="str">
            <v>S.4970.19</v>
          </cell>
          <cell r="B919">
            <v>3472.7000000000003</v>
          </cell>
          <cell r="C919" t="str">
            <v>RING ROUND drive-over semiacid-etched glass RGB LED 9W 90°, inox</v>
          </cell>
        </row>
        <row r="920">
          <cell r="A920" t="str">
            <v>S.4971.19</v>
          </cell>
          <cell r="B920">
            <v>3026.1</v>
          </cell>
          <cell r="C920" t="str">
            <v>RING ROUND drive-over semiacid-etched glass 4LED 6650K 8W 90°, inox</v>
          </cell>
        </row>
        <row r="921">
          <cell r="A921" t="str">
            <v>S.4971W.19</v>
          </cell>
          <cell r="B921">
            <v>3026.1</v>
          </cell>
          <cell r="C921" t="str">
            <v>RING ROUND drive-over semiacid-etched glass 4LED 3200K 8W 90°, inox</v>
          </cell>
        </row>
        <row r="922">
          <cell r="A922" t="str">
            <v>S.4972.19</v>
          </cell>
          <cell r="B922">
            <v>3026.1</v>
          </cell>
          <cell r="C922" t="str">
            <v>RING ROUND drive-over semiacid-etched glass 4LED plavi 8W 90°, inox</v>
          </cell>
        </row>
        <row r="923">
          <cell r="A923" t="str">
            <v>S.4984.19</v>
          </cell>
          <cell r="B923">
            <v>3850</v>
          </cell>
          <cell r="C923" t="str">
            <v>MEGARING ROUND drive-over acid-etched glass za TC-DEL 26W 70°, inox</v>
          </cell>
        </row>
        <row r="924">
          <cell r="A924" t="str">
            <v>S.4985.19</v>
          </cell>
          <cell r="B924">
            <v>4504.5</v>
          </cell>
          <cell r="C924" t="str">
            <v>MEGARING ROUND drive-over acid-etched glass za G12 35W 44°, inox</v>
          </cell>
        </row>
        <row r="925">
          <cell r="A925" t="str">
            <v>S.4991.19</v>
          </cell>
          <cell r="B925">
            <v>4774</v>
          </cell>
          <cell r="C925" t="str">
            <v>MEGARING ROUND drive-over semiacid-etched glass za G8,5 35W, inox</v>
          </cell>
        </row>
        <row r="926">
          <cell r="A926" t="str">
            <v>S.4992.19</v>
          </cell>
          <cell r="B926">
            <v>4543</v>
          </cell>
          <cell r="C926" t="str">
            <v>MEGARING ROUND drive-over semiacid-etched glass za G12 35W 6°, inox</v>
          </cell>
        </row>
        <row r="927">
          <cell r="A927" t="str">
            <v>S.4994.19</v>
          </cell>
          <cell r="B927">
            <v>5005</v>
          </cell>
          <cell r="C927" t="str">
            <v>MEGARING ROUND drive-over semiacid-etched glass 7LED 6650K 17,5W 5°, inox</v>
          </cell>
        </row>
        <row r="928">
          <cell r="A928" t="str">
            <v>S.4994W.19</v>
          </cell>
          <cell r="B928">
            <v>5005</v>
          </cell>
          <cell r="C928" t="str">
            <v>MEGARING ROUND drive-over semiacid-etched glass 7LED 3200K 17,5W 5°, inox</v>
          </cell>
        </row>
        <row r="929">
          <cell r="A929" t="str">
            <v>S.4995.19</v>
          </cell>
          <cell r="B929">
            <v>5005</v>
          </cell>
          <cell r="C929" t="str">
            <v>MEGARING ROUND drive-over semiacid-etched glass 7LED plavi 17,5W 5°, inox</v>
          </cell>
        </row>
        <row r="930">
          <cell r="A930" t="str">
            <v>S.5000</v>
          </cell>
          <cell r="B930">
            <v>762.30000000000007</v>
          </cell>
          <cell r="C930" t="str">
            <v>LIFT SQUARE 3000°K CONVERSION FILTER</v>
          </cell>
        </row>
        <row r="931">
          <cell r="A931" t="str">
            <v>S.5001.01</v>
          </cell>
          <cell r="B931">
            <v>3157</v>
          </cell>
          <cell r="C931" t="str">
            <v>LIFT SQUARE zidni reflektor, 1 prozor 2°, za G8,5 35W, bijeli</v>
          </cell>
        </row>
        <row r="932">
          <cell r="A932" t="str">
            <v>S.5001.14</v>
          </cell>
          <cell r="B932">
            <v>3157</v>
          </cell>
          <cell r="C932" t="str">
            <v>LIFT SQUARE zidni reflektor, 1 prozor 2°, za G8,5 35W, aluminij sivi</v>
          </cell>
        </row>
        <row r="933">
          <cell r="A933" t="str">
            <v>S.5002.01</v>
          </cell>
          <cell r="B933">
            <v>1848</v>
          </cell>
          <cell r="C933" t="str">
            <v>LIFT SQUARE zidni reflektor, 1 prozor 2°, za E27 100W, bijeli</v>
          </cell>
        </row>
        <row r="934">
          <cell r="A934" t="str">
            <v>S.5002.14</v>
          </cell>
          <cell r="B934">
            <v>1848</v>
          </cell>
          <cell r="C934" t="str">
            <v>LIFT SQUARE zidni reflektor, 1 prozor 2°, za E27 100W, aluminij sivi</v>
          </cell>
        </row>
        <row r="935">
          <cell r="A935" t="str">
            <v>S.5003.01</v>
          </cell>
          <cell r="B935">
            <v>2787.4</v>
          </cell>
          <cell r="C935" t="str">
            <v>LIFT VERTICAL zidni reflektor 1 prozor 4° za PGJ5 20W, bijeli</v>
          </cell>
        </row>
        <row r="936">
          <cell r="A936" t="str">
            <v>S.5003.14</v>
          </cell>
          <cell r="B936">
            <v>2787.4</v>
          </cell>
          <cell r="C936" t="str">
            <v>LIFT VERTICAL zidni reflektor 1 prozor 4° za PGJ5 20W, aluminij sivi</v>
          </cell>
        </row>
        <row r="937">
          <cell r="A937" t="str">
            <v>S.5004.01</v>
          </cell>
          <cell r="B937">
            <v>3726.8</v>
          </cell>
          <cell r="C937" t="str">
            <v>MEGALIFT SQUARE zidni reflektor, 1 prozor 2°, za G12 70W, bijeli</v>
          </cell>
        </row>
        <row r="938">
          <cell r="A938" t="str">
            <v>S.5004.14</v>
          </cell>
          <cell r="B938">
            <v>3726.8</v>
          </cell>
          <cell r="C938" t="str">
            <v>MEGALIFT SQUARE zidni reflektor, 1 prozor 2°, za G12 70W, aluminij sivi</v>
          </cell>
        </row>
        <row r="939">
          <cell r="A939" t="str">
            <v>S.5005.01</v>
          </cell>
          <cell r="B939">
            <v>1447.6000000000001</v>
          </cell>
          <cell r="C939" t="str">
            <v>LIFT VERTICAL zidni reflektor 1 prozor 2° za E27 60W, bijeli</v>
          </cell>
        </row>
        <row r="940">
          <cell r="A940" t="str">
            <v>S.5005.14</v>
          </cell>
          <cell r="B940">
            <v>1447.6000000000001</v>
          </cell>
          <cell r="C940" t="str">
            <v>LIFT VERTICAL zidni reflektor 1 prozor 2° za E27 60W, aluminij sivi</v>
          </cell>
        </row>
        <row r="941">
          <cell r="A941" t="str">
            <v>S.5006</v>
          </cell>
          <cell r="B941">
            <v>369.6</v>
          </cell>
          <cell r="C941" t="str">
            <v>Filter za LIFT crveni</v>
          </cell>
        </row>
        <row r="942">
          <cell r="A942" t="str">
            <v>S.5007</v>
          </cell>
          <cell r="B942">
            <v>369.6</v>
          </cell>
          <cell r="C942" t="str">
            <v>Filter za LIFT plavi</v>
          </cell>
        </row>
        <row r="943">
          <cell r="A943" t="str">
            <v>S.5008</v>
          </cell>
          <cell r="B943">
            <v>369.6</v>
          </cell>
          <cell r="C943" t="str">
            <v>Filter za LIFT žuti</v>
          </cell>
        </row>
        <row r="944">
          <cell r="A944" t="str">
            <v>S.5009</v>
          </cell>
          <cell r="B944">
            <v>369.6</v>
          </cell>
          <cell r="C944" t="str">
            <v>Filter za LIFT zeleni</v>
          </cell>
        </row>
        <row r="945">
          <cell r="A945" t="str">
            <v>S.5010</v>
          </cell>
          <cell r="B945">
            <v>207.9</v>
          </cell>
          <cell r="C945" t="str">
            <v>LIFT SQUARE ekstenzivna leća širokosnopna</v>
          </cell>
        </row>
        <row r="946">
          <cell r="A946" t="str">
            <v>S.5011.01</v>
          </cell>
          <cell r="B946">
            <v>2995.3</v>
          </cell>
          <cell r="C946" t="str">
            <v>LIFT SQUARE zidni reflektor, 1 prozor 60°, za G8,5 35W, bijeli</v>
          </cell>
        </row>
        <row r="947">
          <cell r="A947" t="str">
            <v>S.5011.14</v>
          </cell>
          <cell r="B947">
            <v>2995.3</v>
          </cell>
          <cell r="C947" t="str">
            <v>LIFT SQUARE zidni reflektor, 1 prozor 60°, za G8,5 35W, aluminij sivi</v>
          </cell>
        </row>
        <row r="948">
          <cell r="A948" t="str">
            <v>S.5012.01</v>
          </cell>
          <cell r="B948">
            <v>1678.6000000000001</v>
          </cell>
          <cell r="C948" t="str">
            <v>LIFT SQUARE zidni reflektor, 1 prozor 60°, za E27 100W, bijeli</v>
          </cell>
        </row>
        <row r="949">
          <cell r="A949" t="str">
            <v>S.5012.14</v>
          </cell>
          <cell r="B949">
            <v>1678.6000000000001</v>
          </cell>
          <cell r="C949" t="str">
            <v>LIFT SQUARE zidni reflektor, 1 prozor 60°, za E27 100W, aluminij sivi</v>
          </cell>
        </row>
        <row r="950">
          <cell r="A950" t="str">
            <v>S.5013.01</v>
          </cell>
          <cell r="B950">
            <v>1871.1000000000001</v>
          </cell>
          <cell r="C950" t="str">
            <v>LIFT SQUARE zidni reflektor, 1 prozor 62°, za TC-D 18W, bijeli</v>
          </cell>
        </row>
        <row r="951">
          <cell r="A951" t="str">
            <v>S.5013.14</v>
          </cell>
          <cell r="B951">
            <v>1871.1000000000001</v>
          </cell>
          <cell r="C951" t="str">
            <v>LIFT SQUARE zidni reflektor, 1 prozor 62°, za TC-D 18W, aluminij sivi</v>
          </cell>
        </row>
        <row r="952">
          <cell r="A952" t="str">
            <v>S.5014.01</v>
          </cell>
          <cell r="B952">
            <v>3495.8</v>
          </cell>
          <cell r="C952" t="str">
            <v>MEGALIFT SQUARE zidni reflektor, 1 prozor 60°, za G12 70W, bijeli</v>
          </cell>
        </row>
        <row r="953">
          <cell r="A953" t="str">
            <v>S.5014.14</v>
          </cell>
          <cell r="B953">
            <v>3495.8</v>
          </cell>
          <cell r="C953" t="str">
            <v>MEGALIFT SQUARE zidni reflektor, 1 prozor 60°, za G12 70W, aluminij sivi</v>
          </cell>
        </row>
        <row r="954">
          <cell r="A954" t="str">
            <v>S.5015.01</v>
          </cell>
          <cell r="B954">
            <v>2440.9</v>
          </cell>
          <cell r="C954" t="str">
            <v>MEGALIFT SQUARE zidni reflektor, 1 prozor 62°, za TC-T 26W, bijeli</v>
          </cell>
        </row>
        <row r="955">
          <cell r="A955" t="str">
            <v>S.5015.14</v>
          </cell>
          <cell r="B955">
            <v>2440.9</v>
          </cell>
          <cell r="C955" t="str">
            <v>MEGALIFT SQUARE zidni reflektor, 1 prozor 62°, za TC-T 26W, aluminij sivi</v>
          </cell>
        </row>
        <row r="956">
          <cell r="A956" t="str">
            <v>S.5016</v>
          </cell>
          <cell r="B956">
            <v>515.9</v>
          </cell>
          <cell r="C956" t="str">
            <v>Filter za MEGALIFT SQUARE crveni</v>
          </cell>
        </row>
        <row r="957">
          <cell r="A957" t="str">
            <v>S.5017</v>
          </cell>
          <cell r="B957">
            <v>515.9</v>
          </cell>
          <cell r="C957" t="str">
            <v>Filter za MEGALIFT SQUARE plavi</v>
          </cell>
        </row>
        <row r="958">
          <cell r="A958" t="str">
            <v>S.5018</v>
          </cell>
          <cell r="B958">
            <v>515.9</v>
          </cell>
          <cell r="C958" t="str">
            <v>Filter za MEGALIFT SQUARE žuti</v>
          </cell>
        </row>
        <row r="959">
          <cell r="A959" t="str">
            <v>S.5019</v>
          </cell>
          <cell r="B959">
            <v>515.9</v>
          </cell>
          <cell r="C959" t="str">
            <v>Filter za MEGALIFT SQUARE zeleni</v>
          </cell>
        </row>
        <row r="960">
          <cell r="A960" t="str">
            <v>S.5020</v>
          </cell>
          <cell r="B960">
            <v>261.8</v>
          </cell>
          <cell r="C960" t="str">
            <v>MEGALIFT SQUARE ekstenzivna leća širokosnopna</v>
          </cell>
        </row>
        <row r="961">
          <cell r="A961" t="str">
            <v>S.5021.01</v>
          </cell>
          <cell r="B961">
            <v>3157</v>
          </cell>
          <cell r="C961" t="str">
            <v>LIFT SQUARE zidni reflektor, 2 prozora 60°, za G8,5 35W, bijeli</v>
          </cell>
        </row>
        <row r="962">
          <cell r="A962" t="str">
            <v>S.5021.14</v>
          </cell>
          <cell r="B962">
            <v>3157</v>
          </cell>
          <cell r="C962" t="str">
            <v>LIFT SQUARE zidni reflektor, 2 prozora 60°, za G8,5 35W, aluminij sivi</v>
          </cell>
        </row>
        <row r="963">
          <cell r="A963" t="str">
            <v>S.5022.01</v>
          </cell>
          <cell r="B963">
            <v>1824.9</v>
          </cell>
          <cell r="C963" t="str">
            <v>LIFT SQUARE zidni reflektor, 2 prozora 60°, za E27 100W, bijeli</v>
          </cell>
        </row>
        <row r="964">
          <cell r="A964" t="str">
            <v>S.5022.14</v>
          </cell>
          <cell r="B964">
            <v>1824.9</v>
          </cell>
          <cell r="C964" t="str">
            <v>LIFT SQUARE zidni reflektor, 2 prozora 60°, za E27 100W, aluminij sivi</v>
          </cell>
        </row>
        <row r="965">
          <cell r="A965" t="str">
            <v>S.5023.01</v>
          </cell>
          <cell r="B965">
            <v>2040.5</v>
          </cell>
          <cell r="C965" t="str">
            <v>LIFT SQUARE zidni reflektor, 2 prozora 62°, za TC-D 18W, bijeli</v>
          </cell>
        </row>
        <row r="966">
          <cell r="A966" t="str">
            <v>S.5023.14</v>
          </cell>
          <cell r="B966">
            <v>2040.5</v>
          </cell>
          <cell r="C966" t="str">
            <v>LIFT SQUARE zidni reflektor, 2 prozora 62°, za TC-D 18W, aluminij sivi</v>
          </cell>
        </row>
        <row r="967">
          <cell r="A967" t="str">
            <v>S.5024.01</v>
          </cell>
          <cell r="B967">
            <v>3688.3</v>
          </cell>
          <cell r="C967" t="str">
            <v>MEGALIFT SQUARE zidni reflektor, 2 prozora 60°, za G12 70W, bijeli</v>
          </cell>
        </row>
        <row r="968">
          <cell r="A968" t="str">
            <v>S.5024.14</v>
          </cell>
          <cell r="B968">
            <v>3688.3</v>
          </cell>
          <cell r="C968" t="str">
            <v>MEGALIFT SQUARE zidni reflektor, 2 prozora 60°, za G12 70W, aluminij sivi</v>
          </cell>
        </row>
        <row r="969">
          <cell r="A969" t="str">
            <v>S.5025.01</v>
          </cell>
          <cell r="B969">
            <v>2633.4</v>
          </cell>
          <cell r="C969" t="str">
            <v>MEGALIFT SQUARE zidni reflektor, 2 prozora 60°, za TC-T 26W, bijeli</v>
          </cell>
        </row>
        <row r="970">
          <cell r="A970" t="str">
            <v>S.5025.14</v>
          </cell>
          <cell r="B970">
            <v>2633.4</v>
          </cell>
          <cell r="C970" t="str">
            <v>MEGALIFT SQUARE zidni reflektor, 2 prozora 60°, za TC-T 26W, aluminij sivi</v>
          </cell>
        </row>
        <row r="971">
          <cell r="A971" t="str">
            <v>S.5030</v>
          </cell>
          <cell r="B971">
            <v>1070.3</v>
          </cell>
          <cell r="C971" t="str">
            <v>MEGALIFT SQUARE 3000°K CONVERSION FILTER</v>
          </cell>
        </row>
        <row r="972">
          <cell r="A972" t="str">
            <v>S.5031.01</v>
          </cell>
          <cell r="B972">
            <v>3318.7000000000003</v>
          </cell>
          <cell r="C972" t="str">
            <v>LIFT SQUARE zidni reflektor, 2 prozora 2° i 60°, za G8,5 35W, bijeli</v>
          </cell>
        </row>
        <row r="973">
          <cell r="A973" t="str">
            <v>S.5031.14</v>
          </cell>
          <cell r="B973">
            <v>3318.7000000000003</v>
          </cell>
          <cell r="C973" t="str">
            <v>LIFT SQUARE zidni reflektor, 2 prozora 2° i 60°, za G8,5 35W, aluminij sivi</v>
          </cell>
        </row>
        <row r="974">
          <cell r="A974" t="str">
            <v>S.5032.01</v>
          </cell>
          <cell r="B974">
            <v>2002</v>
          </cell>
          <cell r="C974" t="str">
            <v>LIFT SQUARE zidni reflektor, 2 prozora 2° i 60°, za E27 100W, bijeli</v>
          </cell>
        </row>
        <row r="975">
          <cell r="A975" t="str">
            <v>S.5032.14</v>
          </cell>
          <cell r="B975">
            <v>2002</v>
          </cell>
          <cell r="C975" t="str">
            <v>LIFT SQUARE zidni reflektor, 2 prozora 2° i 60°, za E27 100W, aluminij sivi</v>
          </cell>
        </row>
        <row r="976">
          <cell r="A976" t="str">
            <v>S.5034.01</v>
          </cell>
          <cell r="B976">
            <v>3927</v>
          </cell>
          <cell r="C976" t="str">
            <v>MEGALIFT SQUARE zidni reflektor, 2 prozora 60°, za G12 70W, bijeli</v>
          </cell>
        </row>
        <row r="977">
          <cell r="A977" t="str">
            <v>S.5034.14</v>
          </cell>
          <cell r="B977">
            <v>3927</v>
          </cell>
          <cell r="C977" t="str">
            <v>MEGALIFT SQUARE zidni reflektor, 2 prozora 60°, za G12 70W, aluminij sivi</v>
          </cell>
        </row>
        <row r="978">
          <cell r="A978" t="str">
            <v>S.5041.01</v>
          </cell>
          <cell r="B978">
            <v>3495.8</v>
          </cell>
          <cell r="C978" t="str">
            <v>LIFT SQUARE zidni reflektor, 2 prozora 2°, za G8,5 35W, bijeli</v>
          </cell>
        </row>
        <row r="979">
          <cell r="A979" t="str">
            <v>S.5041.14</v>
          </cell>
          <cell r="B979">
            <v>3495.8</v>
          </cell>
          <cell r="C979" t="str">
            <v>LIFT SQUARE zidni reflektor, 2 prozora 2°, za G8,5 35W, aluminij sivi</v>
          </cell>
        </row>
        <row r="980">
          <cell r="A980" t="str">
            <v>S.5042.01</v>
          </cell>
          <cell r="B980">
            <v>2171.4</v>
          </cell>
          <cell r="C980" t="str">
            <v>LIFT SQUARE zidni reflektor, 2 prozora 2°, za E27 100W, bijeli</v>
          </cell>
        </row>
        <row r="981">
          <cell r="A981" t="str">
            <v>S.5042.14</v>
          </cell>
          <cell r="B981">
            <v>2171.4</v>
          </cell>
          <cell r="C981" t="str">
            <v>LIFT SQUARE zidni reflektor, 2 prozora 2°, za E27 100W, aluminij sivi</v>
          </cell>
        </row>
        <row r="982">
          <cell r="A982" t="str">
            <v>S.5043.01</v>
          </cell>
          <cell r="B982">
            <v>2964.5</v>
          </cell>
          <cell r="C982" t="str">
            <v>LIFT VERTICAL zidni reflektor, 2 prozora 4° za PGJ5 20W, bijeli</v>
          </cell>
        </row>
        <row r="983">
          <cell r="A983" t="str">
            <v>S.5043.14</v>
          </cell>
          <cell r="B983">
            <v>2964.5</v>
          </cell>
          <cell r="C983" t="str">
            <v>LIFT VERTICAL zidni reflektor, 2 prozora 4° za PGJ5 20W, aluminij sivi</v>
          </cell>
        </row>
        <row r="984">
          <cell r="A984" t="str">
            <v>S.5044.01</v>
          </cell>
          <cell r="B984">
            <v>4134.9000000000005</v>
          </cell>
          <cell r="C984" t="str">
            <v>MEGALIFT SQUARE zidni reflektor, 2 prozora 2°, za G12 70W, bijeli</v>
          </cell>
        </row>
        <row r="985">
          <cell r="A985" t="str">
            <v>S.5044.14</v>
          </cell>
          <cell r="B985">
            <v>4134.9000000000005</v>
          </cell>
          <cell r="C985" t="str">
            <v>MEGALIFT SQUARE zidni reflektor, 2 prozora 2°, za G12 70W, aluminij sivi</v>
          </cell>
        </row>
        <row r="986">
          <cell r="A986" t="str">
            <v>S.5045.01</v>
          </cell>
          <cell r="B986">
            <v>1609.3</v>
          </cell>
          <cell r="C986" t="str">
            <v>LIFT VERTICAL zidni reflektor, 2 prozora 2° za E27 60W, bijeli</v>
          </cell>
        </row>
        <row r="987">
          <cell r="A987" t="str">
            <v>S.5045.14</v>
          </cell>
          <cell r="B987">
            <v>1609.3</v>
          </cell>
          <cell r="C987" t="str">
            <v>LIFT VERTICAL zidni reflektor, 2 prozora 2° za E27 60W, aluminij sivi</v>
          </cell>
        </row>
        <row r="988">
          <cell r="A988" t="str">
            <v>S.5050</v>
          </cell>
          <cell r="B988">
            <v>1255.1000000000001</v>
          </cell>
          <cell r="C988" t="str">
            <v>LIFT RECTANGULAR 3000°K CONVERSION FILTER</v>
          </cell>
        </row>
        <row r="989">
          <cell r="A989" t="str">
            <v>S.5051.01</v>
          </cell>
          <cell r="B989">
            <v>3118.5</v>
          </cell>
          <cell r="C989" t="str">
            <v>LIFT RECTANGULAR zidni reflektor, 1 prozor, 102°, za Rx7s 70W, bijeli</v>
          </cell>
        </row>
        <row r="990">
          <cell r="A990" t="str">
            <v>S.5051.14</v>
          </cell>
          <cell r="B990">
            <v>3118.5</v>
          </cell>
          <cell r="C990" t="str">
            <v>LIFT RECTANGULAR zidni reflektor, 1 prozor, 102°, za Rx7s 70W, aluminij sivi</v>
          </cell>
        </row>
        <row r="991">
          <cell r="A991" t="str">
            <v>S.5052.01</v>
          </cell>
          <cell r="B991">
            <v>3203.2000000000003</v>
          </cell>
          <cell r="C991" t="str">
            <v>LIFT RECTANGULAR zidni reflektor, 1 prozor, 102°, za Rx7s 150W, bijeli</v>
          </cell>
        </row>
        <row r="992">
          <cell r="A992" t="str">
            <v>S.5052.14</v>
          </cell>
          <cell r="B992">
            <v>3203.2000000000003</v>
          </cell>
          <cell r="C992" t="str">
            <v>LIFT RECTANGULAR zidni reflektor, 1 prozor, 102°, za Rx7s 150W, aluminij sivi</v>
          </cell>
        </row>
        <row r="993">
          <cell r="A993" t="str">
            <v>S.5053.01</v>
          </cell>
          <cell r="B993">
            <v>2510.2000000000003</v>
          </cell>
          <cell r="C993" t="str">
            <v>LIFT RECTANGULAR zidni reflektor, 1 prozor, 70°, zaTC-D 18W, bijeli</v>
          </cell>
        </row>
        <row r="994">
          <cell r="A994" t="str">
            <v>S.5053.14</v>
          </cell>
          <cell r="B994">
            <v>2510.2000000000003</v>
          </cell>
          <cell r="C994" t="str">
            <v>LIFT RECTANGULAR zidni reflektor, 1 prozor, 70°, zaTC-D 18W, aluminij sivi</v>
          </cell>
        </row>
        <row r="995">
          <cell r="A995" t="str">
            <v>S.5056</v>
          </cell>
          <cell r="B995">
            <v>608.30000000000007</v>
          </cell>
          <cell r="C995" t="str">
            <v>Filter za LIFT RECTANGULAR crveni</v>
          </cell>
        </row>
        <row r="996">
          <cell r="A996" t="str">
            <v>S.5057</v>
          </cell>
          <cell r="B996">
            <v>608.30000000000007</v>
          </cell>
          <cell r="C996" t="str">
            <v>Filter za LIFT RECTANGULAR plavi</v>
          </cell>
        </row>
        <row r="997">
          <cell r="A997" t="str">
            <v>S.5058</v>
          </cell>
          <cell r="B997">
            <v>608.30000000000007</v>
          </cell>
          <cell r="C997" t="str">
            <v>Filter za LIFT RECTANGULAR žuti</v>
          </cell>
        </row>
        <row r="998">
          <cell r="A998" t="str">
            <v>S.5059</v>
          </cell>
          <cell r="B998">
            <v>608.30000000000007</v>
          </cell>
          <cell r="C998" t="str">
            <v>Filter za LIFT RECTANGULAR zeleni</v>
          </cell>
        </row>
        <row r="999">
          <cell r="A999" t="str">
            <v>S.5060</v>
          </cell>
          <cell r="B999">
            <v>238.70000000000002</v>
          </cell>
          <cell r="C999" t="str">
            <v>LIFT RECTANGULAR ekstenzivna leća širokosnopna</v>
          </cell>
        </row>
        <row r="1000">
          <cell r="A1000" t="str">
            <v>S.5061.01</v>
          </cell>
          <cell r="B1000">
            <v>3257.1</v>
          </cell>
          <cell r="C1000" t="str">
            <v>LIFT RECTANGULAR zidni reflektor, 2 prozora, 102°, za Rx7s 70W, bijeli</v>
          </cell>
        </row>
        <row r="1001">
          <cell r="A1001" t="str">
            <v>S.5061.14</v>
          </cell>
          <cell r="B1001">
            <v>3257.1</v>
          </cell>
          <cell r="C1001" t="str">
            <v>LIFT RECTANGULAR zidni reflektor, 2 prozora, 102°, za Rx7s 70W, aluminij sivi</v>
          </cell>
        </row>
        <row r="1002">
          <cell r="A1002" t="str">
            <v>S.5062.01</v>
          </cell>
          <cell r="B1002">
            <v>3372.6</v>
          </cell>
          <cell r="C1002" t="str">
            <v>LIFT RECTANGULAR zidni reflektor, 2 prozora, 102°, za Rx7s 150W, bijeli</v>
          </cell>
        </row>
        <row r="1003">
          <cell r="A1003" t="str">
            <v>S.5062.14</v>
          </cell>
          <cell r="B1003">
            <v>3372.6</v>
          </cell>
          <cell r="C1003" t="str">
            <v>LIFT RECTANGULAR zidni reflektor, 2 prozora, 102°, za Rx7s 150W, aluminij sivi</v>
          </cell>
        </row>
        <row r="1004">
          <cell r="A1004" t="str">
            <v>S.5063.01</v>
          </cell>
          <cell r="B1004">
            <v>2671.9</v>
          </cell>
          <cell r="C1004" t="str">
            <v>LIFT RECTANGULAR zidni reflektor, 2 prozora, 70°, za TC-D 18W, bijeli</v>
          </cell>
        </row>
        <row r="1005">
          <cell r="A1005" t="str">
            <v>S.5063.14</v>
          </cell>
          <cell r="B1005">
            <v>2671.9</v>
          </cell>
          <cell r="C1005" t="str">
            <v>LIFT RECTANGULAR zidni reflektor, 2 prozora, 70°, za TC-D 18W, aluminij sivi</v>
          </cell>
        </row>
        <row r="1006">
          <cell r="A1006" t="str">
            <v>S.5071.01</v>
          </cell>
          <cell r="B1006">
            <v>3511.2000000000003</v>
          </cell>
          <cell r="C1006" t="str">
            <v>LIFT RECTANGULAR zidni reflektor, 2 prozora, 102° i 4°, za G12 70W, bijeli</v>
          </cell>
        </row>
        <row r="1007">
          <cell r="A1007" t="str">
            <v>S.5071.14</v>
          </cell>
          <cell r="B1007">
            <v>3511.2000000000003</v>
          </cell>
          <cell r="C1007" t="str">
            <v>LIFT RECTANGULAR zidni reflektor, 2 prozora, 102° i 4°, za G12 70W, aluminij sivi</v>
          </cell>
        </row>
        <row r="1008">
          <cell r="A1008" t="str">
            <v>S.5072.01</v>
          </cell>
          <cell r="B1008">
            <v>3595.9</v>
          </cell>
          <cell r="C1008" t="str">
            <v>LIFT RECTANGULAR zidni reflektor, 2 prozora, 102° i 4°, za G12 150W, bijeli</v>
          </cell>
        </row>
        <row r="1009">
          <cell r="A1009" t="str">
            <v>S.5072.14</v>
          </cell>
          <cell r="B1009">
            <v>3595.9</v>
          </cell>
          <cell r="C1009" t="str">
            <v>LIFT RECTANGULAR zidni reflektor, 2 prozora, 102° i 4°, za G12 150W, aluminij sivi</v>
          </cell>
        </row>
        <row r="1010">
          <cell r="A1010" t="str">
            <v>S.5081.01</v>
          </cell>
          <cell r="B1010">
            <v>4119.5</v>
          </cell>
          <cell r="C1010" t="str">
            <v>LIFT SQUARE zidni reflektor, 4 prozora 2°, za G8,5 35W, bijeli</v>
          </cell>
        </row>
        <row r="1011">
          <cell r="A1011" t="str">
            <v>S.5081.14</v>
          </cell>
          <cell r="B1011">
            <v>4119.5</v>
          </cell>
          <cell r="C1011" t="str">
            <v>LIFT SQUARE zidni reflektor, 4 prozora 2°, za G8,5 35W, aluminij sivi</v>
          </cell>
        </row>
        <row r="1012">
          <cell r="A1012" t="str">
            <v>S.5082.01</v>
          </cell>
          <cell r="B1012">
            <v>2802.8</v>
          </cell>
          <cell r="C1012" t="str">
            <v>LIFT SQUARE zidni reflektor, 4 prozora 2°, za E27 100W, bijeli</v>
          </cell>
        </row>
        <row r="1013">
          <cell r="A1013" t="str">
            <v>S.5082.14</v>
          </cell>
          <cell r="B1013">
            <v>2802.8</v>
          </cell>
          <cell r="C1013" t="str">
            <v>LIFT SQUARE zidni reflektor, 4 prozora 2°, za E27 100W, aluminij sivi</v>
          </cell>
        </row>
        <row r="1014">
          <cell r="A1014" t="str">
            <v>S.5084.01</v>
          </cell>
          <cell r="B1014">
            <v>4789.4000000000005</v>
          </cell>
          <cell r="C1014" t="str">
            <v>MEGALIFT SQUARE zidni reflektor, 4 prozora 2°, za G12 70W, bijeli</v>
          </cell>
        </row>
        <row r="1015">
          <cell r="A1015" t="str">
            <v>S.5084.14</v>
          </cell>
          <cell r="B1015">
            <v>4789.4000000000005</v>
          </cell>
          <cell r="C1015" t="str">
            <v>MEGALIFT SQUARE zidni reflektor, 4 prozora 2°, za G12 70W, aluminij sivi</v>
          </cell>
        </row>
        <row r="1016">
          <cell r="A1016" t="str">
            <v>S.5091.01</v>
          </cell>
          <cell r="B1016">
            <v>3465</v>
          </cell>
          <cell r="C1016" t="str">
            <v>LIFT SQUARE zidni reflektor, 4 prozora 60°, za G8,5 35W, bijeli</v>
          </cell>
        </row>
        <row r="1017">
          <cell r="A1017" t="str">
            <v>S.5091.14</v>
          </cell>
          <cell r="B1017">
            <v>3465</v>
          </cell>
          <cell r="C1017" t="str">
            <v>LIFT SQUARE zidni reflektor, 4 prozora 60°, za G8,5 35W, aluminij sivi</v>
          </cell>
        </row>
        <row r="1018">
          <cell r="A1018" t="str">
            <v>S.5092.01</v>
          </cell>
          <cell r="B1018">
            <v>2125.2000000000003</v>
          </cell>
          <cell r="C1018" t="str">
            <v>LIFT SQUARE zidni reflektor, 4 prozora 60°, za E27 100W, bijeli</v>
          </cell>
        </row>
        <row r="1019">
          <cell r="A1019" t="str">
            <v>S.5092.14</v>
          </cell>
          <cell r="B1019">
            <v>2125.2000000000003</v>
          </cell>
          <cell r="C1019" t="str">
            <v>LIFT SQUARE zidni reflektor, 4 prozora 60°, za E27 100W, aluminij sivi</v>
          </cell>
        </row>
        <row r="1020">
          <cell r="A1020" t="str">
            <v>S.5093.01</v>
          </cell>
          <cell r="B1020">
            <v>2340.8000000000002</v>
          </cell>
          <cell r="C1020" t="str">
            <v>LIFT SQUARE zidni reflektor, 4 prozora 62°, za TC-D 18W, bijeli</v>
          </cell>
        </row>
        <row r="1021">
          <cell r="A1021" t="str">
            <v>S.5093.14</v>
          </cell>
          <cell r="B1021">
            <v>2340.8000000000002</v>
          </cell>
          <cell r="C1021" t="str">
            <v>LIFT SQUARE zidni reflektor, 4 prozora 62°, za TC-D 18W, aluminij sivi</v>
          </cell>
        </row>
        <row r="1022">
          <cell r="A1022" t="str">
            <v>S.5094.01</v>
          </cell>
          <cell r="B1022">
            <v>3873.1</v>
          </cell>
          <cell r="C1022" t="str">
            <v>MEGALIFT SQUARE zidni reflektor, 4 prozora 60°, za G12 70W, bijeli</v>
          </cell>
        </row>
        <row r="1023">
          <cell r="A1023" t="str">
            <v>S.5094.14</v>
          </cell>
          <cell r="B1023">
            <v>3873.1</v>
          </cell>
          <cell r="C1023" t="str">
            <v>MEGALIFT SQUARE zidni reflektor, 4 prozora 60°, za G12 70W, aluminij sivi</v>
          </cell>
        </row>
        <row r="1024">
          <cell r="A1024" t="str">
            <v>S.5095.01</v>
          </cell>
          <cell r="B1024">
            <v>2879.8</v>
          </cell>
          <cell r="C1024" t="str">
            <v>MEGALIFT SQUARE zidni reflektor, 4 prozora 62°, za TC-T 26W, bijeli</v>
          </cell>
        </row>
        <row r="1025">
          <cell r="A1025" t="str">
            <v>S.5095.14</v>
          </cell>
          <cell r="B1025">
            <v>2879.8</v>
          </cell>
          <cell r="C1025" t="str">
            <v>MEGALIFT SQUARE zidni reflektor, 4 prozora 62°, za TC-T 26W, aluminij sivi</v>
          </cell>
        </row>
        <row r="1026">
          <cell r="A1026" t="str">
            <v>S.5121.19</v>
          </cell>
          <cell r="B1026">
            <v>4227.3</v>
          </cell>
          <cell r="C1026" t="str">
            <v>COMPACT ROUND walk-over semiacid-etched glass 7LED 6650K 8,4W 5°, inox</v>
          </cell>
        </row>
        <row r="1027">
          <cell r="A1027" t="str">
            <v>S.5121W.19</v>
          </cell>
          <cell r="B1027">
            <v>4227.3</v>
          </cell>
          <cell r="C1027" t="str">
            <v>COMPACT ROUND walk-over semiacid-etched glass 7LED 3200K 8,4W 5°, inox</v>
          </cell>
        </row>
        <row r="1028">
          <cell r="A1028" t="str">
            <v>S.5122.19</v>
          </cell>
          <cell r="B1028">
            <v>4227.3</v>
          </cell>
          <cell r="C1028" t="str">
            <v>COMPACT ROUND walk-over semiacid-etched glass 7LED plavi 8,4W 5°, inox</v>
          </cell>
        </row>
        <row r="1029">
          <cell r="A1029" t="str">
            <v>S.5123.19</v>
          </cell>
          <cell r="B1029">
            <v>3834.6</v>
          </cell>
          <cell r="C1029" t="str">
            <v>COMPACT walk-over acid-etched glass G8,5 20W, inox</v>
          </cell>
        </row>
        <row r="1030">
          <cell r="A1030" t="str">
            <v>S.5124.19</v>
          </cell>
          <cell r="B1030">
            <v>2594.9</v>
          </cell>
          <cell r="C1030" t="str">
            <v>COMPACT walk-over acid-etched glass TC-DEL 18W 96°, inox</v>
          </cell>
        </row>
        <row r="1031">
          <cell r="A1031" t="str">
            <v>S.5125.19</v>
          </cell>
          <cell r="B1031">
            <v>3911.6</v>
          </cell>
          <cell r="C1031" t="str">
            <v>COMPACT walk-over semiacid-etched glass G8,5 20W, inox</v>
          </cell>
        </row>
        <row r="1032">
          <cell r="A1032" t="str">
            <v>S.5127.19</v>
          </cell>
          <cell r="B1032">
            <v>3996.3</v>
          </cell>
          <cell r="C1032" t="str">
            <v>COMPACT walk-over semiacid-etched glass G8,5 35W, inox</v>
          </cell>
        </row>
        <row r="1033">
          <cell r="A1033" t="str">
            <v>S.5131.19</v>
          </cell>
          <cell r="B1033">
            <v>6829.9000000000005</v>
          </cell>
          <cell r="C1033" t="str">
            <v>COMPACT ROUND walk-over semiacid-etched glass 16LED 6650K 19,2W 5°, inox</v>
          </cell>
        </row>
        <row r="1034">
          <cell r="A1034" t="str">
            <v>S.5131W.19</v>
          </cell>
          <cell r="B1034">
            <v>6829.9000000000005</v>
          </cell>
          <cell r="C1034" t="str">
            <v>COMPACT ROUND walk-over semiacid-etched glass 16LED 3200K 19,2W 5°, inox</v>
          </cell>
        </row>
        <row r="1035">
          <cell r="A1035" t="str">
            <v>S.5132.19</v>
          </cell>
          <cell r="B1035">
            <v>6829.9000000000005</v>
          </cell>
          <cell r="C1035" t="str">
            <v>COMPACT ROUND walk-over semiacid-etched glass 16LED plavi 19,2W 5°, inox</v>
          </cell>
        </row>
        <row r="1036">
          <cell r="A1036" t="str">
            <v>S.5134.19</v>
          </cell>
          <cell r="B1036">
            <v>3850</v>
          </cell>
          <cell r="C1036" t="str">
            <v>COMPACT walk-over acid-etched glass 2G10 36W 80°, inox</v>
          </cell>
        </row>
        <row r="1037">
          <cell r="A1037" t="str">
            <v>S.5139.19</v>
          </cell>
          <cell r="B1037">
            <v>5097.4000000000005</v>
          </cell>
          <cell r="C1037" t="str">
            <v>COMPACT walk-over acid-etched glass Rx7s 70W, inox</v>
          </cell>
        </row>
        <row r="1038">
          <cell r="A1038" t="str">
            <v>S.5141.19</v>
          </cell>
          <cell r="B1038">
            <v>4489.1000000000004</v>
          </cell>
          <cell r="C1038" t="str">
            <v>COMPACT SQUARE walk-over semiacid-etched glass 7LED 6650K 8,4W 5°, inox</v>
          </cell>
        </row>
        <row r="1039">
          <cell r="A1039" t="str">
            <v>S.5141W.19</v>
          </cell>
          <cell r="B1039">
            <v>4489.1000000000004</v>
          </cell>
          <cell r="C1039" t="str">
            <v>COMPACT SQUARE walk-over semiacid-etched glass 7LED 3200K 8,4W 5°, inox</v>
          </cell>
        </row>
        <row r="1040">
          <cell r="A1040" t="str">
            <v>S.5142.19</v>
          </cell>
          <cell r="B1040">
            <v>4489.1000000000004</v>
          </cell>
          <cell r="C1040" t="str">
            <v>COMPACT SQUARE walk-over semiacid-etched glass 7LED plavi 8,4W 5°, inox</v>
          </cell>
        </row>
        <row r="1041">
          <cell r="A1041" t="str">
            <v>S.5143.19</v>
          </cell>
          <cell r="B1041">
            <v>4104.1000000000004</v>
          </cell>
          <cell r="C1041" t="str">
            <v>COMPACT SQUARE walk-over acid-etched glass G8,5 20W, inox</v>
          </cell>
        </row>
        <row r="1042">
          <cell r="A1042" t="str">
            <v>S.5144.19</v>
          </cell>
          <cell r="B1042">
            <v>2833.6</v>
          </cell>
          <cell r="C1042" t="str">
            <v>COMPACT SQUARE walk-over acid-etched glass TC-DEL 18W 96°, inox</v>
          </cell>
        </row>
        <row r="1043">
          <cell r="A1043" t="str">
            <v>S.5145.19</v>
          </cell>
          <cell r="B1043">
            <v>4181.1000000000004</v>
          </cell>
          <cell r="C1043" t="str">
            <v>COMPACT SQUARE walk-over semiacid-etched glass G8,5 20W, inox</v>
          </cell>
        </row>
        <row r="1044">
          <cell r="A1044" t="str">
            <v>S.5147.19</v>
          </cell>
          <cell r="B1044">
            <v>4258.1000000000004</v>
          </cell>
          <cell r="C1044" t="str">
            <v>COMPACT SQUARE walk-over semiacid-etched glass G8,5 35W, inox</v>
          </cell>
        </row>
        <row r="1045">
          <cell r="A1045" t="str">
            <v>S.5151.19</v>
          </cell>
          <cell r="B1045">
            <v>7261.1</v>
          </cell>
          <cell r="C1045" t="str">
            <v>COMPACT SQUARE walk-over semiacid-etched glass 16LED 6650K 19,2W 5°, inox</v>
          </cell>
        </row>
        <row r="1046">
          <cell r="A1046" t="str">
            <v>S.5151W.19</v>
          </cell>
          <cell r="B1046">
            <v>7261.1</v>
          </cell>
          <cell r="C1046" t="str">
            <v>COMPACT SQUARE walk-over semiacid-etched glass 16LED 3200K 19,2W 5°, inox</v>
          </cell>
        </row>
        <row r="1047">
          <cell r="A1047" t="str">
            <v>S.5152.19</v>
          </cell>
          <cell r="B1047">
            <v>7261.1</v>
          </cell>
          <cell r="C1047" t="str">
            <v>COMPACT SQUARE walk-over semiacid-etched glass 16LED plavi 19,2W 5°, inox</v>
          </cell>
        </row>
        <row r="1048">
          <cell r="A1048" t="str">
            <v>S.5154.19</v>
          </cell>
          <cell r="B1048">
            <v>4327.4000000000005</v>
          </cell>
          <cell r="C1048" t="str">
            <v>COMPACT SQUARE walk-over acid-etched glass 2G10 36W 80°, inox</v>
          </cell>
        </row>
        <row r="1049">
          <cell r="A1049" t="str">
            <v>S.5159.19</v>
          </cell>
          <cell r="B1049">
            <v>5528.6</v>
          </cell>
          <cell r="C1049" t="str">
            <v>COMPACT SQUARE walk-over semiacid-etched glass Rx7s 70W, inox</v>
          </cell>
        </row>
        <row r="1050">
          <cell r="A1050" t="str">
            <v>S.5180.19</v>
          </cell>
          <cell r="B1050">
            <v>2818.2000000000003</v>
          </cell>
          <cell r="C1050" t="str">
            <v>COMPACT ROUND walk-over acid-etched glass RGB LED 9W 90°, inox</v>
          </cell>
        </row>
        <row r="1051">
          <cell r="A1051" t="str">
            <v>S.5181.19</v>
          </cell>
          <cell r="B1051">
            <v>2371.6</v>
          </cell>
          <cell r="C1051" t="str">
            <v>COMPACT ROUND walk-over acid-etched glass 4LED 6650K 8W 90°, inox</v>
          </cell>
        </row>
        <row r="1052">
          <cell r="A1052" t="str">
            <v>S.5181W.19</v>
          </cell>
          <cell r="B1052">
            <v>2371.6</v>
          </cell>
          <cell r="C1052" t="str">
            <v>COMPACT ROUND walk-over acid-etched glass 4LED 3200K 8W 90°, inox</v>
          </cell>
        </row>
        <row r="1053">
          <cell r="A1053" t="str">
            <v>S.5183.19</v>
          </cell>
          <cell r="B1053">
            <v>2371.6</v>
          </cell>
          <cell r="C1053" t="str">
            <v>COMPACT ROUND walk-over acid-etched glass 4LED plavi 8W 90°, inox</v>
          </cell>
        </row>
        <row r="1054">
          <cell r="A1054" t="str">
            <v>S.5185.19</v>
          </cell>
          <cell r="B1054">
            <v>2849</v>
          </cell>
          <cell r="C1054" t="str">
            <v>COMPACT ROUND walk-over acid-etched glass 4LED 6650K 4,8W 5°, inox</v>
          </cell>
        </row>
        <row r="1055">
          <cell r="A1055" t="str">
            <v>S.5185W.19</v>
          </cell>
          <cell r="B1055">
            <v>2849</v>
          </cell>
          <cell r="C1055" t="str">
            <v>COMPACT ROUND walk-over acid-etched glass 4LED 3200K 4,8W 5°, inox</v>
          </cell>
        </row>
        <row r="1056">
          <cell r="A1056" t="str">
            <v>S.5187.19</v>
          </cell>
          <cell r="B1056">
            <v>2849</v>
          </cell>
          <cell r="C1056" t="str">
            <v>COMPACT ROUND walk-over acid-etched glass 4LED plavi 4,8W 5°, inox</v>
          </cell>
        </row>
        <row r="1057">
          <cell r="A1057" t="str">
            <v>S.5189.19</v>
          </cell>
          <cell r="B1057">
            <v>1771</v>
          </cell>
          <cell r="C1057" t="str">
            <v>COMPACT ROUND walk-over acid-etched glass TC-DEL 10W 88°, inox</v>
          </cell>
        </row>
        <row r="1058">
          <cell r="A1058" t="str">
            <v>S.5190.19</v>
          </cell>
          <cell r="B1058">
            <v>2933.7000000000003</v>
          </cell>
          <cell r="C1058" t="str">
            <v>COMPACT SQUARE walk-over acid-etched glass RGB LED 9W 90°, inox</v>
          </cell>
        </row>
        <row r="1059">
          <cell r="A1059" t="str">
            <v>S.5191.19</v>
          </cell>
          <cell r="B1059">
            <v>2487.1</v>
          </cell>
          <cell r="C1059" t="str">
            <v>COMPACT SQUARE walk-over acid-etched glass 4LED 6650K 8W 90°, inox</v>
          </cell>
        </row>
        <row r="1060">
          <cell r="A1060" t="str">
            <v>S.5191W.19</v>
          </cell>
          <cell r="B1060">
            <v>2487.1</v>
          </cell>
          <cell r="C1060" t="str">
            <v>COMPACT SQUARE walk-over acid-etched glass 4LED 3200K 8W 90°, inox</v>
          </cell>
        </row>
        <row r="1061">
          <cell r="A1061" t="str">
            <v>S.5193.19</v>
          </cell>
          <cell r="B1061">
            <v>2487.1</v>
          </cell>
          <cell r="C1061" t="str">
            <v>COMPACT SQUARE walk-over acid-etched glass 4LED plavi 8W 90°, inox</v>
          </cell>
        </row>
        <row r="1062">
          <cell r="A1062" t="str">
            <v>S.5195.19</v>
          </cell>
          <cell r="B1062">
            <v>2964.5</v>
          </cell>
          <cell r="C1062" t="str">
            <v>COMPACT SQUARE walk-over semiacid-etched glass 4LED 6650K 4,8W 5°, inox</v>
          </cell>
        </row>
        <row r="1063">
          <cell r="A1063" t="str">
            <v>S.5195W.19</v>
          </cell>
          <cell r="B1063">
            <v>2964.5</v>
          </cell>
          <cell r="C1063" t="str">
            <v>COMPACT SQUARE walk-over semiacid-etched glass 4LED 3200K 4,8W 5°, inox</v>
          </cell>
        </row>
        <row r="1064">
          <cell r="A1064" t="str">
            <v>S.5197.19</v>
          </cell>
          <cell r="B1064">
            <v>2964.5</v>
          </cell>
          <cell r="C1064" t="str">
            <v>COMPACT SQUARE walk-over semiacid-etched glass 4LED plavi 4,8W 5°, inox</v>
          </cell>
        </row>
        <row r="1065">
          <cell r="A1065" t="str">
            <v>S.5199.19</v>
          </cell>
          <cell r="B1065">
            <v>1886.5</v>
          </cell>
          <cell r="C1065" t="str">
            <v>COMPACT SQUARE walk-over acid-etched glass TC-DEL 10W 88°, inox</v>
          </cell>
        </row>
        <row r="1066">
          <cell r="A1066" t="str">
            <v>S.5200.14</v>
          </cell>
          <cell r="B1066">
            <v>238.70000000000002</v>
          </cell>
          <cell r="C1066" t="str">
            <v>MINIREEF baza sa temeljnim vijcima, aluminij siva</v>
          </cell>
        </row>
        <row r="1067">
          <cell r="A1067" t="str">
            <v>S.5201.14</v>
          </cell>
          <cell r="B1067">
            <v>3172.4</v>
          </cell>
          <cell r="C1067" t="str">
            <v>MINIREEF nadgradna svjetiljka s 12 prozora, za G8,5 20W, aluminij siva</v>
          </cell>
        </row>
        <row r="1068">
          <cell r="A1068" t="str">
            <v>S.5202.14</v>
          </cell>
          <cell r="B1068">
            <v>2032.8</v>
          </cell>
          <cell r="C1068" t="str">
            <v>MINIREEF nadgradna svjetiljka s 12 prozora, za TC-T 18W, aluminij siva</v>
          </cell>
        </row>
        <row r="1069">
          <cell r="A1069" t="str">
            <v>S.5203.14</v>
          </cell>
          <cell r="B1069">
            <v>300.3</v>
          </cell>
          <cell r="C1069" t="str">
            <v>REEF baza sa temeljnim vijcima, aluminij siva</v>
          </cell>
        </row>
        <row r="1070">
          <cell r="A1070" t="str">
            <v>S.5206.14</v>
          </cell>
          <cell r="B1070">
            <v>3873.1</v>
          </cell>
          <cell r="C1070" t="str">
            <v>REEF nadgradna svjetiljka s 12 prozora, za G12 35W, aluminij siva</v>
          </cell>
        </row>
        <row r="1071">
          <cell r="A1071" t="str">
            <v>S.5208.14</v>
          </cell>
          <cell r="B1071">
            <v>3957.8</v>
          </cell>
          <cell r="C1071" t="str">
            <v>REEF nadgradna svjetiljka s 12 prozora, za G12 70W, aluminij siva</v>
          </cell>
        </row>
        <row r="1072">
          <cell r="A1072" t="str">
            <v>S.5209.14</v>
          </cell>
          <cell r="B1072">
            <v>2864.4</v>
          </cell>
          <cell r="C1072" t="str">
            <v>REEF nadgradna svjetiljka s 12 prozora, za TC-T 26W, aluminij siva</v>
          </cell>
        </row>
        <row r="1073">
          <cell r="A1073" t="str">
            <v>S.5211.14</v>
          </cell>
          <cell r="B1073">
            <v>3095.4</v>
          </cell>
          <cell r="C1073" t="str">
            <v>MINIREEF nadgradna svjetiljka 360°, za G8,5 20W, aluminij siva</v>
          </cell>
        </row>
        <row r="1074">
          <cell r="A1074" t="str">
            <v>S.5212.14</v>
          </cell>
          <cell r="B1074">
            <v>1955.8</v>
          </cell>
          <cell r="C1074" t="str">
            <v>MINIREEF nadgradna svjetiljka 360°, za TC-T 18W, aluminij siva</v>
          </cell>
        </row>
        <row r="1075">
          <cell r="A1075" t="str">
            <v>S.5214.14</v>
          </cell>
          <cell r="B1075">
            <v>3172.4</v>
          </cell>
          <cell r="C1075" t="str">
            <v>MINIREEF nadgradna svjetiljka sa griljama 360°, za G8,5 20W, aluminij siva</v>
          </cell>
        </row>
        <row r="1076">
          <cell r="A1076" t="str">
            <v>S.5215.14</v>
          </cell>
          <cell r="B1076">
            <v>2032.8</v>
          </cell>
          <cell r="C1076" t="str">
            <v>MINIREEF nadgradna svjetiljka sa griljama 360°, za TC-T 18W, aluminij siva</v>
          </cell>
        </row>
        <row r="1077">
          <cell r="A1077" t="str">
            <v>S.5216.14</v>
          </cell>
          <cell r="B1077">
            <v>3680.6</v>
          </cell>
          <cell r="C1077" t="str">
            <v>REEF nadgradna svjetiljka 360°, za G12 35W, aluminij siva</v>
          </cell>
        </row>
        <row r="1078">
          <cell r="A1078" t="str">
            <v>S.5218.14</v>
          </cell>
          <cell r="B1078">
            <v>3765.3</v>
          </cell>
          <cell r="C1078" t="str">
            <v>REEF nadgradna svjetiljka 360°, za G12 70W, aluminij siva</v>
          </cell>
        </row>
        <row r="1079">
          <cell r="A1079" t="str">
            <v>S.5219.14</v>
          </cell>
          <cell r="B1079">
            <v>2671.9</v>
          </cell>
          <cell r="C1079" t="str">
            <v>REEF nadgradna svjetiljka 360°, za TC-T 26W, aluminij siva</v>
          </cell>
        </row>
        <row r="1080">
          <cell r="A1080" t="str">
            <v>S.5221.14</v>
          </cell>
          <cell r="B1080">
            <v>3095.4</v>
          </cell>
          <cell r="C1080" t="str">
            <v>MINIREEF nadgradna svjetiljka 2x90°, za G8,5 20W, aluminij siva</v>
          </cell>
        </row>
        <row r="1081">
          <cell r="A1081" t="str">
            <v>S.5222.14</v>
          </cell>
          <cell r="B1081">
            <v>1955.8</v>
          </cell>
          <cell r="C1081" t="str">
            <v>MINIREEF nadgradna svjetiljka 2x90°, za TC-T 18W, aluminij siva</v>
          </cell>
        </row>
        <row r="1082">
          <cell r="A1082" t="str">
            <v>S.5224.14</v>
          </cell>
          <cell r="B1082">
            <v>4104.1000000000004</v>
          </cell>
          <cell r="C1082" t="str">
            <v>MINIREEF BOLLARD stupić sa griljama, h=550mm, za G8,5 20W, aluminij sivi</v>
          </cell>
        </row>
        <row r="1083">
          <cell r="A1083" t="str">
            <v>S.5225.14</v>
          </cell>
          <cell r="B1083">
            <v>2964.5</v>
          </cell>
          <cell r="C1083" t="str">
            <v>MINIREEF BOLLARD stupić sa griljama, h=550mm, za TC-T 18W, aluminij sivi</v>
          </cell>
        </row>
        <row r="1084">
          <cell r="A1084" t="str">
            <v>S.5226.14</v>
          </cell>
          <cell r="B1084">
            <v>3680.6</v>
          </cell>
          <cell r="C1084" t="str">
            <v>REEF nadgradna svjetiljka 2x90°, za G12 35W, aluminij siva</v>
          </cell>
        </row>
        <row r="1085">
          <cell r="A1085" t="str">
            <v>S.5228.14</v>
          </cell>
          <cell r="B1085">
            <v>3765.3</v>
          </cell>
          <cell r="C1085" t="str">
            <v>REEF nadgradna svjetiljka 2x90°, za G12 70W, aluminij siva</v>
          </cell>
        </row>
        <row r="1086">
          <cell r="A1086" t="str">
            <v>S.5229.14</v>
          </cell>
          <cell r="B1086">
            <v>2671.9</v>
          </cell>
          <cell r="C1086" t="str">
            <v>REEF nadgradna svjetiljka 2x90°, za TC-T 26W, aluminij siva</v>
          </cell>
        </row>
        <row r="1087">
          <cell r="A1087" t="str">
            <v>S.5231.14</v>
          </cell>
          <cell r="B1087">
            <v>3095.4</v>
          </cell>
          <cell r="C1087" t="str">
            <v>MINIREEF nadgradna svjetiljka 180°, za G8,5 20W, aluminij siva</v>
          </cell>
        </row>
        <row r="1088">
          <cell r="A1088" t="str">
            <v>S.5232.14</v>
          </cell>
          <cell r="B1088">
            <v>1955.8</v>
          </cell>
          <cell r="C1088" t="str">
            <v>MINIREEF nadgradna svjetiljka 180°, za TC-T 18W, aluminij siva</v>
          </cell>
        </row>
        <row r="1089">
          <cell r="A1089" t="str">
            <v>S.5236.14</v>
          </cell>
          <cell r="B1089">
            <v>3680.6</v>
          </cell>
          <cell r="C1089" t="str">
            <v>REEF nadgradna svjetiljka 180°, za G12 35W, aluminij siva</v>
          </cell>
        </row>
        <row r="1090">
          <cell r="A1090" t="str">
            <v>S.5238.14</v>
          </cell>
          <cell r="B1090">
            <v>3765.3</v>
          </cell>
          <cell r="C1090" t="str">
            <v>REEF nadgradna svjetiljka 180°, za G12 70W, aluminij siva</v>
          </cell>
        </row>
        <row r="1091">
          <cell r="A1091" t="str">
            <v>S.5239.14</v>
          </cell>
          <cell r="B1091">
            <v>2671.9</v>
          </cell>
          <cell r="C1091" t="str">
            <v>REEF nadgradna svjetiljka 180°, za TC-T 26W, aluminij siva</v>
          </cell>
        </row>
        <row r="1092">
          <cell r="A1092" t="str">
            <v>S.5241.14</v>
          </cell>
          <cell r="B1092">
            <v>4027.1</v>
          </cell>
          <cell r="C1092" t="str">
            <v>MINIREEF BOLLARD stupić 360°, h=550mm, za G8,5 20W, aluminij sivi</v>
          </cell>
        </row>
        <row r="1093">
          <cell r="A1093" t="str">
            <v>S.5242.14</v>
          </cell>
          <cell r="B1093">
            <v>2879.8</v>
          </cell>
          <cell r="C1093" t="str">
            <v>MINIREEF BOLLARD stupić 360°, h=550mm, za TC-T 18W, aluminij sivi</v>
          </cell>
        </row>
        <row r="1094">
          <cell r="A1094" t="str">
            <v>S.5248.14</v>
          </cell>
          <cell r="B1094">
            <v>5166.7</v>
          </cell>
          <cell r="C1094" t="str">
            <v>REEF BOLLARD stupić 360°, h=675mm, za G12 70W, aluminij sivi</v>
          </cell>
        </row>
        <row r="1095">
          <cell r="A1095" t="str">
            <v>S.5249.14</v>
          </cell>
          <cell r="B1095">
            <v>4073.3</v>
          </cell>
          <cell r="C1095" t="str">
            <v>REEF BOLLARD stupić 360°, h=675mm, za TC-T 26W, aluminij sivi</v>
          </cell>
        </row>
        <row r="1096">
          <cell r="A1096" t="str">
            <v>S.5251.14</v>
          </cell>
          <cell r="B1096">
            <v>4027.1</v>
          </cell>
          <cell r="C1096" t="str">
            <v>MINIREEF BOLLARD stupić 2x90°, h=550mm, za G8,5 20W, aluminij sivi</v>
          </cell>
        </row>
        <row r="1097">
          <cell r="A1097" t="str">
            <v>S.5252.14</v>
          </cell>
          <cell r="B1097">
            <v>2879.8</v>
          </cell>
          <cell r="C1097" t="str">
            <v>MINIREEF BOLLARD stupić 2x90°, h=550mm, za TC-T 18W, aluminij sivi</v>
          </cell>
        </row>
        <row r="1098">
          <cell r="A1098" t="str">
            <v>S.5258.14</v>
          </cell>
          <cell r="B1098">
            <v>5166.7</v>
          </cell>
          <cell r="C1098" t="str">
            <v>REEF BOLLARD stupić 2x90°, h=675mm, za G12 70W, aluminij sivi</v>
          </cell>
        </row>
        <row r="1099">
          <cell r="A1099" t="str">
            <v>S.5259.14</v>
          </cell>
          <cell r="B1099">
            <v>4073.3</v>
          </cell>
          <cell r="C1099" t="str">
            <v>REEF BOLLARD stupić 2x90°, h=675mm, za TC-T 26W, aluminij sivi</v>
          </cell>
        </row>
        <row r="1100">
          <cell r="A1100" t="str">
            <v>S.5261.14</v>
          </cell>
          <cell r="B1100">
            <v>4027.1</v>
          </cell>
          <cell r="C1100" t="str">
            <v>MINIREEF BOLLARD stupić 180°, h=550mm, za G8,5 20W, aluminij sivi</v>
          </cell>
        </row>
        <row r="1101">
          <cell r="A1101" t="str">
            <v>S.5262.14</v>
          </cell>
          <cell r="B1101">
            <v>2879.8</v>
          </cell>
          <cell r="C1101" t="str">
            <v>MINIREEF BOLLARD stupić 180°, h=550mm, za TC-T 18W, aluminij sivi</v>
          </cell>
        </row>
        <row r="1102">
          <cell r="A1102" t="str">
            <v>S.5268.14</v>
          </cell>
          <cell r="B1102">
            <v>5166.7</v>
          </cell>
          <cell r="C1102" t="str">
            <v>REEF BOLLARD stupić 180°, h=675mm, za G12 70W, aluminij sivi</v>
          </cell>
        </row>
        <row r="1103">
          <cell r="A1103" t="str">
            <v>S.5269.14</v>
          </cell>
          <cell r="B1103">
            <v>4073.3</v>
          </cell>
          <cell r="C1103" t="str">
            <v>REEF BOLLARD stupić 180°, h=675mm, za TC-T 26W, aluminij sivi</v>
          </cell>
        </row>
        <row r="1104">
          <cell r="A1104" t="str">
            <v>S.5271.14</v>
          </cell>
          <cell r="B1104">
            <v>4104.1000000000004</v>
          </cell>
          <cell r="C1104" t="str">
            <v>MINIREEF BOLLARD stupić s 12 prozora, h=550mm, za G8,5 20W, aluminij sivi</v>
          </cell>
        </row>
        <row r="1105">
          <cell r="A1105" t="str">
            <v>S.5272.14</v>
          </cell>
          <cell r="B1105">
            <v>2964.5</v>
          </cell>
          <cell r="C1105" t="str">
            <v>MINIREEF BOLLARD stupić s 12 prozora, h=550mm, za TC-T 18W, aluminij sivi</v>
          </cell>
        </row>
        <row r="1106">
          <cell r="A1106" t="str">
            <v>S.5273.14</v>
          </cell>
          <cell r="B1106">
            <v>3873.1</v>
          </cell>
          <cell r="C1106" t="str">
            <v>REEF nadgradna svjetiljka s griljama, 4 prozora, za G12 35W, aluminij siva</v>
          </cell>
        </row>
        <row r="1107">
          <cell r="A1107" t="str">
            <v>S.5274.14</v>
          </cell>
          <cell r="B1107">
            <v>3957.8</v>
          </cell>
          <cell r="C1107" t="str">
            <v>REEF nadgradna svjetiljka s griljama, 4 prozora, za G12 70W, aluminij siva</v>
          </cell>
        </row>
        <row r="1108">
          <cell r="A1108" t="str">
            <v>S.5275.14</v>
          </cell>
          <cell r="B1108">
            <v>2864.4</v>
          </cell>
          <cell r="C1108" t="str">
            <v>REEF nadgradna svjetiljka s griljama, 4 prozora, za TC-T 26W, aluminij siva</v>
          </cell>
        </row>
        <row r="1109">
          <cell r="A1109" t="str">
            <v>S.5278.14</v>
          </cell>
          <cell r="B1109">
            <v>8554.7000000000007</v>
          </cell>
          <cell r="C1109" t="str">
            <v>REEF MUSICAL BOLLARD stupić sa zvučnikom 360°, h=675mm, G12 70W, aluminij sivi</v>
          </cell>
        </row>
        <row r="1110">
          <cell r="A1110" t="str">
            <v>S.5279.14</v>
          </cell>
          <cell r="B1110">
            <v>7453.6</v>
          </cell>
          <cell r="C1110" t="str">
            <v>REEF MUSICAL BOLLARD stupić sa zvučnikom 360°, h=675mm, TC-T 26W, aluminij sivi</v>
          </cell>
        </row>
        <row r="1111">
          <cell r="A1111" t="str">
            <v>S.5282.14</v>
          </cell>
          <cell r="B1111">
            <v>5359.2</v>
          </cell>
          <cell r="C1111" t="str">
            <v>REEF BOLLARD stupić 12 prozora, h=675mm, za G12 70W, aluminij sivi</v>
          </cell>
        </row>
        <row r="1112">
          <cell r="A1112" t="str">
            <v>S.5283.14</v>
          </cell>
          <cell r="B1112">
            <v>4273.5</v>
          </cell>
          <cell r="C1112" t="str">
            <v>REEF BOLLARD stupić 12 prozora, h=675mm, za TC-T 26W, aluminij sivi</v>
          </cell>
        </row>
        <row r="1113">
          <cell r="A1113" t="str">
            <v>S.5292.14</v>
          </cell>
          <cell r="B1113">
            <v>5359.2</v>
          </cell>
          <cell r="C1113" t="str">
            <v>REEF BOLLARD stupić sa griljama 4 prozora, h=675mm, za G12 70W, aluminij sivi</v>
          </cell>
        </row>
        <row r="1114">
          <cell r="A1114" t="str">
            <v>S.5293.14</v>
          </cell>
          <cell r="B1114">
            <v>4273.5</v>
          </cell>
          <cell r="C1114" t="str">
            <v>REEF BOLLARD stupić sa griljama 4 prozora, h=675mm, za TC-T 26W, aluminij sivi</v>
          </cell>
        </row>
        <row r="1115">
          <cell r="A1115" t="str">
            <v>S.5300.14</v>
          </cell>
          <cell r="B1115">
            <v>2040.5</v>
          </cell>
          <cell r="C1115" t="str">
            <v>MICROREEF nadgradna svjetiljka s 8 prozora, 4LED 6100K 10W, aluminij siva</v>
          </cell>
        </row>
        <row r="1116">
          <cell r="A1116" t="str">
            <v>S.5300W.14</v>
          </cell>
          <cell r="B1116">
            <v>2040.5</v>
          </cell>
          <cell r="C1116" t="str">
            <v>MICROREEF nadgradna svjetiljka s 8 prozora, 4LED 3000K 10W, aluminij siva</v>
          </cell>
        </row>
        <row r="1117">
          <cell r="A1117" t="str">
            <v>S.5301.14</v>
          </cell>
          <cell r="B1117">
            <v>192.5</v>
          </cell>
          <cell r="C1117" t="str">
            <v>MICROREEF baza sa temeljnim vijcima, aluminij siva</v>
          </cell>
        </row>
        <row r="1118">
          <cell r="A1118" t="str">
            <v>S.5302.14</v>
          </cell>
          <cell r="B1118">
            <v>2040.5</v>
          </cell>
          <cell r="C1118" t="str">
            <v>MICROREEF nadgradna svjetiljka s 8 prozora, 4LED plavi 10W, aluminij siva</v>
          </cell>
        </row>
        <row r="1119">
          <cell r="A1119" t="str">
            <v>S.5303.14</v>
          </cell>
          <cell r="B1119">
            <v>2117.5</v>
          </cell>
          <cell r="C1119" t="str">
            <v>MICROREEF nadgradna svjetiljka s 8 prozora, RGB LED 8W 24V PWM, aluminij siva</v>
          </cell>
        </row>
        <row r="1120">
          <cell r="A1120" t="str">
            <v>S.5310.14</v>
          </cell>
          <cell r="B1120">
            <v>261.8</v>
          </cell>
          <cell r="C1120" t="str">
            <v>CUBIKS baza s temeljnim vijcima, aluminij siva</v>
          </cell>
        </row>
        <row r="1121">
          <cell r="A1121" t="str">
            <v>S.5310.24</v>
          </cell>
          <cell r="B1121">
            <v>261.8</v>
          </cell>
          <cell r="C1121" t="str">
            <v>CUBIKS baza s temeljnim vijcima, antracit siva</v>
          </cell>
        </row>
        <row r="1122">
          <cell r="A1122" t="str">
            <v>S.5311.14</v>
          </cell>
          <cell r="B1122">
            <v>1978.9</v>
          </cell>
          <cell r="C1122" t="str">
            <v>MICROREEF nadgradna svjetiljka 360°, 4LED 6100K 10W, aluminij siva</v>
          </cell>
        </row>
        <row r="1123">
          <cell r="A1123" t="str">
            <v>S.5311W.14</v>
          </cell>
          <cell r="B1123">
            <v>1978.9</v>
          </cell>
          <cell r="C1123" t="str">
            <v>MICROREEF nadgradna svjetiljka 360°, 4LED 3000K 10W, aluminij siva</v>
          </cell>
        </row>
        <row r="1124">
          <cell r="A1124" t="str">
            <v>S.5312.14</v>
          </cell>
          <cell r="B1124">
            <v>1978.9</v>
          </cell>
          <cell r="C1124" t="str">
            <v>MICROREEF nadgradna svjetiljka 360°, 4LED plavi 10W, aluminij siva</v>
          </cell>
        </row>
        <row r="1125">
          <cell r="A1125" t="str">
            <v>S.5313.14</v>
          </cell>
          <cell r="B1125">
            <v>2055.9</v>
          </cell>
          <cell r="C1125" t="str">
            <v>MICROREEF nadgradna svjetiljka 360°, RGB LED 8W 24V PWM, aluminij siva</v>
          </cell>
        </row>
        <row r="1126">
          <cell r="A1126" t="str">
            <v>S.5320.14</v>
          </cell>
          <cell r="B1126">
            <v>1978.9</v>
          </cell>
          <cell r="C1126" t="str">
            <v>MICROREEF nadgradna svjetiljka 2x90°, 4LED 6100K 10W, aluminij siva</v>
          </cell>
        </row>
        <row r="1127">
          <cell r="A1127" t="str">
            <v>S.5320W.14</v>
          </cell>
          <cell r="B1127">
            <v>1978.9</v>
          </cell>
          <cell r="C1127" t="str">
            <v>MICROREEF nadgradna svjetiljka 2x90°, 4LED 3000K 10W, aluminij siva</v>
          </cell>
        </row>
        <row r="1128">
          <cell r="A1128" t="str">
            <v>S.5322.14</v>
          </cell>
          <cell r="B1128">
            <v>1978.9</v>
          </cell>
          <cell r="C1128" t="str">
            <v>MICROREEF nadgradna svjetiljka 2x90°, 4LED plavi 10W, aluminij siva</v>
          </cell>
        </row>
        <row r="1129">
          <cell r="A1129" t="str">
            <v>S.5323.14</v>
          </cell>
          <cell r="B1129">
            <v>2055.9</v>
          </cell>
          <cell r="C1129" t="str">
            <v>MICROREEF nadgradna svjetiljka 2x90°, RGB LED 8W 24V PWM, aluminij siva</v>
          </cell>
        </row>
        <row r="1130">
          <cell r="A1130" t="str">
            <v>S.5330.14</v>
          </cell>
          <cell r="B1130">
            <v>1978.9</v>
          </cell>
          <cell r="C1130" t="str">
            <v>MICROREEF nadgradna svjetiljka 180°, 4LED 6100K 10W, aluminij siva</v>
          </cell>
        </row>
        <row r="1131">
          <cell r="A1131" t="str">
            <v>S.5330W.14</v>
          </cell>
          <cell r="B1131">
            <v>1978.9</v>
          </cell>
          <cell r="C1131" t="str">
            <v>MICROREEF nadgradna svjetiljka 180°, 4LED 3000K 10W, aluminij siva</v>
          </cell>
        </row>
        <row r="1132">
          <cell r="A1132" t="str">
            <v>S.5331.14</v>
          </cell>
          <cell r="B1132">
            <v>3903.9</v>
          </cell>
          <cell r="C1132" t="str">
            <v>CUBIKS stupić 4 prozora 80°, h=35cm, za G8,5 35W, aluminij sivi</v>
          </cell>
        </row>
        <row r="1133">
          <cell r="A1133" t="str">
            <v>S.5331.24</v>
          </cell>
          <cell r="B1133">
            <v>3903.9</v>
          </cell>
          <cell r="C1133" t="str">
            <v>CUBIKS stupić 4 prozora 80°, h=35cm, za G8,5 35W, antracit sivi</v>
          </cell>
        </row>
        <row r="1134">
          <cell r="A1134" t="str">
            <v>S.5332.14</v>
          </cell>
          <cell r="B1134">
            <v>1978.9</v>
          </cell>
          <cell r="C1134" t="str">
            <v>MICROREEF nadgradna svjetiljka 180°, 4LED plavi 10W, aluminij siva</v>
          </cell>
        </row>
        <row r="1135">
          <cell r="A1135" t="str">
            <v>S.5333.14</v>
          </cell>
          <cell r="B1135">
            <v>2055.9</v>
          </cell>
          <cell r="C1135" t="str">
            <v>MICROREEF nadgradna svjetiljka 180°, RGB LED 8W 24V PWM, aluminij siva</v>
          </cell>
        </row>
        <row r="1136">
          <cell r="A1136" t="str">
            <v>S.5335.14</v>
          </cell>
          <cell r="B1136">
            <v>3041.5</v>
          </cell>
          <cell r="C1136" t="str">
            <v>CUBIKS stupić 4 prozora, puno staklo, h=35 cm, za TC-T 18W, aluminij sivi</v>
          </cell>
        </row>
        <row r="1137">
          <cell r="A1137" t="str">
            <v>S.5335.24</v>
          </cell>
          <cell r="B1137">
            <v>3041.5</v>
          </cell>
          <cell r="C1137" t="str">
            <v>CUBIKS stupić 4 prozora, puno staklo, h=35 cm, za TC-T 18W, antracit sivi</v>
          </cell>
        </row>
        <row r="1138">
          <cell r="A1138" t="str">
            <v>S.5336.14</v>
          </cell>
          <cell r="B1138">
            <v>4381.3</v>
          </cell>
          <cell r="C1138" t="str">
            <v>CUBIKS stupić 4 prozora 80°, h=80 cm, za G8,5 35W, aluminij sivi</v>
          </cell>
        </row>
        <row r="1139">
          <cell r="A1139" t="str">
            <v>S.5336.24</v>
          </cell>
          <cell r="B1139">
            <v>4381.3</v>
          </cell>
          <cell r="C1139" t="str">
            <v>CUBIKS stupić 4 prozora 80°, h=80 cm, za G8,5 35W, antracit sivi</v>
          </cell>
        </row>
        <row r="1140">
          <cell r="A1140" t="str">
            <v>S.5350.14</v>
          </cell>
          <cell r="B1140">
            <v>300.3</v>
          </cell>
          <cell r="C1140" t="str">
            <v>MEGACUBIKS baza s temeljnim vijcima, aluminij siva</v>
          </cell>
        </row>
        <row r="1141">
          <cell r="A1141" t="str">
            <v>S.5350.24</v>
          </cell>
          <cell r="B1141">
            <v>300.3</v>
          </cell>
          <cell r="C1141" t="str">
            <v>MEGACUBIKS baza s temeljnim vijcima, antracit siva</v>
          </cell>
        </row>
        <row r="1142">
          <cell r="A1142" t="str">
            <v>S.5370.14</v>
          </cell>
          <cell r="B1142">
            <v>2040.5</v>
          </cell>
          <cell r="C1142" t="str">
            <v>MICROREEF nadgradna svjetiljka s griljama, 4LED 6100K 10W, aluminij siva</v>
          </cell>
        </row>
        <row r="1143">
          <cell r="A1143" t="str">
            <v>S.5370W.14</v>
          </cell>
          <cell r="B1143">
            <v>2040.5</v>
          </cell>
          <cell r="C1143" t="str">
            <v>MICROREEF nadgradna svjetiljka s griljama, 4LED 3000K 10W, aluminij siva</v>
          </cell>
        </row>
        <row r="1144">
          <cell r="A1144" t="str">
            <v>S.5371.14</v>
          </cell>
          <cell r="B1144">
            <v>4681.6000000000004</v>
          </cell>
          <cell r="C1144" t="str">
            <v>MEGACUBIKS stupić 4 prozora, h=45cm, za G12 70W, aluminij sivi</v>
          </cell>
        </row>
        <row r="1145">
          <cell r="A1145" t="str">
            <v>S.5371.24</v>
          </cell>
          <cell r="B1145">
            <v>4681.6000000000004</v>
          </cell>
          <cell r="C1145" t="str">
            <v>MEGACUBIKS stupić 4 prozora, h=45cm, za G12 70W, antracit sivi</v>
          </cell>
        </row>
        <row r="1146">
          <cell r="A1146" t="str">
            <v>S.5372.14</v>
          </cell>
          <cell r="B1146">
            <v>2040.5</v>
          </cell>
          <cell r="C1146" t="str">
            <v>MICROREEF nadgradna svjetiljka s griljama, 4LED plavi 10W, aluminij siva</v>
          </cell>
        </row>
        <row r="1147">
          <cell r="A1147" t="str">
            <v>S.5373.14</v>
          </cell>
          <cell r="B1147">
            <v>2117.5</v>
          </cell>
          <cell r="C1147" t="str">
            <v>MICROREEF nadgradna svjetiljka s griljama,RGB LED 8W 24V PWM, aluminij siva</v>
          </cell>
        </row>
        <row r="1148">
          <cell r="A1148" t="str">
            <v>S.5375.14</v>
          </cell>
          <cell r="B1148">
            <v>3826.9</v>
          </cell>
          <cell r="C1148" t="str">
            <v>MEGACUBIKS stupić 4 prozora, puno staklo, h=45cm, za TC-T 26W, aluminij sivi</v>
          </cell>
        </row>
        <row r="1149">
          <cell r="A1149" t="str">
            <v>S.5375.24</v>
          </cell>
          <cell r="B1149">
            <v>3826.9</v>
          </cell>
          <cell r="C1149" t="str">
            <v>MEGACUBIKS stupić 4 prozora, puno staklo, h=45cm, za TC-T 26W, antracit sivi</v>
          </cell>
        </row>
        <row r="1150">
          <cell r="A1150" t="str">
            <v>S.5376.14</v>
          </cell>
          <cell r="B1150">
            <v>5651.8</v>
          </cell>
          <cell r="C1150" t="str">
            <v>MEGACUBIKS stupić 4 prozora, h=95cm, za G12 70W, aluminij sivi</v>
          </cell>
        </row>
        <row r="1151">
          <cell r="A1151" t="str">
            <v>S.5376.24</v>
          </cell>
          <cell r="B1151">
            <v>5651.8</v>
          </cell>
          <cell r="C1151" t="str">
            <v>MEGACUBIKS stupić 4 prozora, h=95cm, za G12 70W, antracit sivi</v>
          </cell>
        </row>
        <row r="1152">
          <cell r="A1152" t="str">
            <v>S.5423.19</v>
          </cell>
          <cell r="B1152">
            <v>4034.8</v>
          </cell>
          <cell r="C1152" t="str">
            <v>MEGAPLANO ROUND walk-over, acid-etched glass, puno staklo, G8,5 20W, inox</v>
          </cell>
        </row>
        <row r="1153">
          <cell r="A1153" t="str">
            <v>S.5424.19</v>
          </cell>
          <cell r="B1153">
            <v>2779.7000000000003</v>
          </cell>
          <cell r="C1153" t="str">
            <v>MEGAPLANO ROUND walk-over, acid-etched glass, puno staklo, TC-DEL 18W, inox</v>
          </cell>
        </row>
        <row r="1154">
          <cell r="A1154" t="str">
            <v>S.5425.19</v>
          </cell>
          <cell r="B1154">
            <v>4111.8</v>
          </cell>
          <cell r="C1154" t="str">
            <v>MEGAPLANO ROUND walk-over, semiacid-etched glass, puno staklo, G8,5 20W, inox</v>
          </cell>
        </row>
        <row r="1155">
          <cell r="A1155" t="str">
            <v>S.5427.19</v>
          </cell>
          <cell r="B1155">
            <v>4196.5</v>
          </cell>
          <cell r="C1155" t="str">
            <v>MEGAPLANO ROUND walk-over, semiacid-etched glass, puno staklo, G8,5 35W, inox</v>
          </cell>
        </row>
        <row r="1156">
          <cell r="A1156" t="str">
            <v>S.5430.19</v>
          </cell>
          <cell r="B1156">
            <v>2009.7</v>
          </cell>
          <cell r="C1156" t="str">
            <v>MINIPLANO ROUND walk-over, semiacid-etched glass, puno staklo, 3LED 6650K 3,6W 8°, inox</v>
          </cell>
        </row>
        <row r="1157">
          <cell r="A1157" t="str">
            <v>S.5430W.19</v>
          </cell>
          <cell r="B1157">
            <v>2009.7</v>
          </cell>
          <cell r="C1157" t="str">
            <v>MINIPLANO ROUND walk-over, semiacid-etched glass, puno staklo, 3LED 3200K 3,6W 8°, inox</v>
          </cell>
        </row>
        <row r="1158">
          <cell r="A1158" t="str">
            <v>S.5431.19</v>
          </cell>
          <cell r="B1158">
            <v>2086.7000000000003</v>
          </cell>
          <cell r="C1158" t="str">
            <v>MINIPLANO ROUND walk-over, semiacid-etched glass, puno staklo, RGB LED 3,6W 24V PWM 8°, inox</v>
          </cell>
        </row>
        <row r="1159">
          <cell r="A1159" t="str">
            <v>S.5432.19</v>
          </cell>
          <cell r="B1159">
            <v>2009.7</v>
          </cell>
          <cell r="C1159" t="str">
            <v>MINIPLANO ROUND walk-over, semiacid-etched glass, puno staklo, 3LED plavi 3,6W 8°, inox</v>
          </cell>
        </row>
        <row r="1160">
          <cell r="A1160" t="str">
            <v>S.5433.19</v>
          </cell>
          <cell r="B1160">
            <v>2002</v>
          </cell>
          <cell r="C1160" t="str">
            <v>MINIPLANO ROUND walk-over, acid-etched glass, puno staklo, RGB LED 4,5W 24V PWM 90°, inox</v>
          </cell>
        </row>
        <row r="1161">
          <cell r="A1161" t="str">
            <v>S.5434.19</v>
          </cell>
          <cell r="B1161">
            <v>1732.5</v>
          </cell>
          <cell r="C1161" t="str">
            <v>MINIPLANO ROUND walk-over, acid-etched glass, puno staklo, 1LED 6650K 2W 90°, inox</v>
          </cell>
        </row>
        <row r="1162">
          <cell r="A1162" t="str">
            <v>S.5434W.19</v>
          </cell>
          <cell r="B1162">
            <v>1732.5</v>
          </cell>
          <cell r="C1162" t="str">
            <v>MINIPLANO ROUND walk-over, acid-etched glass, puno staklo, 1LED 3200K 2W 90°, inox</v>
          </cell>
        </row>
        <row r="1163">
          <cell r="A1163" t="str">
            <v>S.5436.19</v>
          </cell>
          <cell r="B1163">
            <v>1732.5</v>
          </cell>
          <cell r="C1163" t="str">
            <v>MINIPLANO ROUND walk-over, acid-etched glass, puno staklo, 1LED plavi 2W 90°, inox</v>
          </cell>
        </row>
        <row r="1164">
          <cell r="A1164" t="str">
            <v>S.5445.19</v>
          </cell>
          <cell r="B1164">
            <v>1701.7</v>
          </cell>
          <cell r="C1164" t="str">
            <v>MINIPLANO ROUND walk-over, acid-etched glass, puno staklo, Gx53 6W 94°, inox</v>
          </cell>
        </row>
        <row r="1165">
          <cell r="A1165" t="str">
            <v>S.5448.19</v>
          </cell>
          <cell r="B1165">
            <v>1216.6000000000001</v>
          </cell>
          <cell r="C1165" t="str">
            <v>MINIPLANO ROUND walk-over, acid-etched glass, puno staklo, GU4 20W 44°, inox</v>
          </cell>
        </row>
        <row r="1166">
          <cell r="A1166" t="str">
            <v>S.5449.19</v>
          </cell>
          <cell r="B1166">
            <v>1278.2</v>
          </cell>
          <cell r="C1166" t="str">
            <v>MINIPLANO ROUND walk-over, semiacid-etched glass, puno staklo, GU4 20W 34°, inox</v>
          </cell>
        </row>
        <row r="1167">
          <cell r="A1167" t="str">
            <v>S.5450.19</v>
          </cell>
          <cell r="B1167">
            <v>2918.3</v>
          </cell>
          <cell r="C1167" t="str">
            <v>PLANO ROUND walk-over, acid-etched glass, puno staklo, RGB LED 9W 90°, inox</v>
          </cell>
        </row>
        <row r="1168">
          <cell r="A1168" t="str">
            <v>S.5451.19</v>
          </cell>
          <cell r="B1168">
            <v>2471.7000000000003</v>
          </cell>
          <cell r="C1168" t="str">
            <v>PLANO ROUND walk-over, acid-etched glass, puno staklo, 4LED 6650K 8W 90°, inox</v>
          </cell>
        </row>
        <row r="1169">
          <cell r="A1169" t="str">
            <v>S.5451W.19</v>
          </cell>
          <cell r="B1169">
            <v>2471.7000000000003</v>
          </cell>
          <cell r="C1169" t="str">
            <v>PLANO ROUND walk-over, acid-etched glass, puno staklo, 4LED 3200K 8W 90°, inox</v>
          </cell>
        </row>
        <row r="1170">
          <cell r="A1170" t="str">
            <v>S.5453.19</v>
          </cell>
          <cell r="B1170">
            <v>2471.7000000000003</v>
          </cell>
          <cell r="C1170" t="str">
            <v>PLANO ROUND walk-over, acid-etched glass, puno staklo, 4LED plavi 8W 90°, inox</v>
          </cell>
        </row>
        <row r="1171">
          <cell r="A1171" t="str">
            <v>S.5455.19</v>
          </cell>
          <cell r="B1171">
            <v>2949.1</v>
          </cell>
          <cell r="C1171" t="str">
            <v>PLANO ROUND walk-over, semiacid-etched glass, puno staklo, 4LED 6650K 4,8W 5°, inox</v>
          </cell>
        </row>
        <row r="1172">
          <cell r="A1172" t="str">
            <v>S.5455W.19</v>
          </cell>
          <cell r="B1172">
            <v>2949.1</v>
          </cell>
          <cell r="C1172" t="str">
            <v>PLANO ROUND walk-over, semiacid-etched glass, puno staklo, 4LED 3200K 4,8W 5°, inox</v>
          </cell>
        </row>
        <row r="1173">
          <cell r="A1173" t="str">
            <v>S.5457.19</v>
          </cell>
          <cell r="B1173">
            <v>2949.1</v>
          </cell>
          <cell r="C1173" t="str">
            <v>PLANO ROUND walk-over, semiacid-etched glass, puno staklo, 4LED plavi 4,8W 5°, inox</v>
          </cell>
        </row>
        <row r="1174">
          <cell r="A1174" t="str">
            <v>S.5459.19</v>
          </cell>
          <cell r="B1174">
            <v>1871.1000000000001</v>
          </cell>
          <cell r="C1174" t="str">
            <v>PLANO ROUND walk-over, acid-etched glass, puno staklo, TC-DEL 10W 88°, inox</v>
          </cell>
        </row>
        <row r="1175">
          <cell r="A1175" t="str">
            <v>S.5461.19</v>
          </cell>
          <cell r="B1175">
            <v>4427.5</v>
          </cell>
          <cell r="C1175" t="str">
            <v>MEGAPLANO ROUND walk-over, semiacid-etched glass, puno staklo, 7LED 6650K 8,4W 5°, inox</v>
          </cell>
        </row>
        <row r="1176">
          <cell r="A1176" t="str">
            <v>S.5461W.19</v>
          </cell>
          <cell r="B1176">
            <v>4427.5</v>
          </cell>
          <cell r="C1176" t="str">
            <v>MEGAPLANO ROUND walk-over, semiacid-etched glass, puno staklo, 7LED 3200K 8,4W 5°, inox</v>
          </cell>
        </row>
        <row r="1177">
          <cell r="A1177" t="str">
            <v>S.5462.19</v>
          </cell>
          <cell r="B1177">
            <v>4427.5</v>
          </cell>
          <cell r="C1177" t="str">
            <v>MEGAPLANO ROUND walk-over, semiacid-etched glass, puno staklo, 7LED plavi 8,4W 5°, inox</v>
          </cell>
        </row>
        <row r="1178">
          <cell r="A1178" t="str">
            <v>S.5481</v>
          </cell>
          <cell r="B1178">
            <v>207.9</v>
          </cell>
          <cell r="C1178" t="str">
            <v>MINILINEAR walk-over zaštita protiv blještanja</v>
          </cell>
        </row>
        <row r="1179">
          <cell r="A1179" t="str">
            <v>S.5482</v>
          </cell>
          <cell r="B1179">
            <v>2487.1</v>
          </cell>
          <cell r="C1179" t="str">
            <v>MINILINEAR walk-over, semiacid-etched glass, puno staklo, za W4.3 T7 11W</v>
          </cell>
        </row>
        <row r="1180">
          <cell r="A1180" t="str">
            <v>S.5483</v>
          </cell>
          <cell r="B1180">
            <v>2972.2000000000003</v>
          </cell>
          <cell r="C1180" t="str">
            <v>MINILINEAR walk-over, acid-etched glass, puno staklo, RGB LED 15W 24V PWM</v>
          </cell>
        </row>
        <row r="1181">
          <cell r="A1181" t="str">
            <v>S.5485.</v>
          </cell>
          <cell r="B1181">
            <v>3511.2000000000003</v>
          </cell>
          <cell r="C1181" t="str">
            <v>MINILINEAR walk-over, semiacid-etched glass, puno staklo, 8LED 6650K 9,6W</v>
          </cell>
        </row>
        <row r="1182">
          <cell r="A1182" t="str">
            <v>S.5485W</v>
          </cell>
          <cell r="B1182">
            <v>3511.2000000000003</v>
          </cell>
          <cell r="C1182" t="str">
            <v>MINILINEAR walk-over, semiacid-etched glass, puno staklo, 8LED 3200K 9,6W</v>
          </cell>
        </row>
        <row r="1183">
          <cell r="A1183" t="str">
            <v>S.5486</v>
          </cell>
          <cell r="B1183">
            <v>3511.2000000000003</v>
          </cell>
          <cell r="C1183" t="str">
            <v>MINILINEAR walk-over, semiacid-etched glass, puno staklo, 8LED plavi 9,6W</v>
          </cell>
        </row>
        <row r="1184">
          <cell r="A1184" t="str">
            <v>S.5488</v>
          </cell>
          <cell r="B1184">
            <v>2741.2000000000003</v>
          </cell>
          <cell r="C1184" t="str">
            <v>MINILINEAR walk-over, acid-etched glass, puno staklo, LED 6100K 3,85W</v>
          </cell>
        </row>
        <row r="1185">
          <cell r="A1185" t="str">
            <v>S.5488W</v>
          </cell>
          <cell r="B1185">
            <v>2741.2000000000003</v>
          </cell>
          <cell r="C1185" t="str">
            <v>MINILINEAR walk-over, acid-etched glass, puno staklo, LED 3000K 3,85W</v>
          </cell>
        </row>
        <row r="1186">
          <cell r="A1186" t="str">
            <v>S.5489</v>
          </cell>
          <cell r="B1186">
            <v>2741.2000000000003</v>
          </cell>
          <cell r="C1186" t="str">
            <v>MINILINEAR walk-over, acid-etched glass, puno staklo, LED plavi 3,85W</v>
          </cell>
        </row>
        <row r="1187">
          <cell r="A1187" t="str">
            <v>S.5490</v>
          </cell>
          <cell r="B1187">
            <v>2448.6</v>
          </cell>
          <cell r="C1187" t="str">
            <v>MINILINEAR walk-over, acid-etched glass, puno staklo, W4.3 T7 11W</v>
          </cell>
        </row>
        <row r="1188">
          <cell r="A1188" t="str">
            <v>S.5491.19</v>
          </cell>
          <cell r="B1188">
            <v>2733.5</v>
          </cell>
          <cell r="C1188" t="str">
            <v>MINILINEAR walk-over, acid-etched glass, W4.3 T7 11W, inox</v>
          </cell>
        </row>
        <row r="1189">
          <cell r="A1189" t="str">
            <v>S.5492.19</v>
          </cell>
          <cell r="B1189">
            <v>2772</v>
          </cell>
          <cell r="C1189" t="str">
            <v>MINILINEAR walk-over, semiacid-etched glass, W4.3 T7 11W, inox</v>
          </cell>
        </row>
        <row r="1190">
          <cell r="A1190" t="str">
            <v>S.5493.19</v>
          </cell>
          <cell r="B1190">
            <v>3249.4</v>
          </cell>
          <cell r="C1190" t="str">
            <v>MINILINEAR walk-over, acid-etched glass, RGB LED 15W 24V PWM, inox</v>
          </cell>
        </row>
        <row r="1191">
          <cell r="A1191" t="str">
            <v>S.5495.19</v>
          </cell>
          <cell r="B1191">
            <v>3788.4</v>
          </cell>
          <cell r="C1191" t="str">
            <v>MINILINEAR walk-over, semiacid-etched glass, 8LED 6650K 9,6W, inox</v>
          </cell>
        </row>
        <row r="1192">
          <cell r="A1192" t="str">
            <v>S.5495W.19</v>
          </cell>
          <cell r="B1192">
            <v>3788.4</v>
          </cell>
          <cell r="C1192" t="str">
            <v>MINILINEAR walk-over, semiacid-etched glass, 8LED 3200K 9,6W, inox</v>
          </cell>
        </row>
        <row r="1193">
          <cell r="A1193" t="str">
            <v>S.5496.19</v>
          </cell>
          <cell r="B1193">
            <v>3788.4</v>
          </cell>
          <cell r="C1193" t="str">
            <v>MINILINEAR walk-over, semiacid-etched glass, 8LED plavi 9,6W, inox</v>
          </cell>
        </row>
        <row r="1194">
          <cell r="A1194" t="str">
            <v>S.5498.19</v>
          </cell>
          <cell r="B1194">
            <v>3018.4</v>
          </cell>
          <cell r="C1194" t="str">
            <v>MINILINEAR walk-over, acid-etched glass, LED 6100K 3,85W, inox</v>
          </cell>
        </row>
        <row r="1195">
          <cell r="A1195" t="str">
            <v>S.5498W.19</v>
          </cell>
          <cell r="B1195">
            <v>3018.4</v>
          </cell>
          <cell r="C1195" t="str">
            <v>MINILINEAR walk-over, acid-etched glass, LED 3000K 3,85W, inox</v>
          </cell>
        </row>
        <row r="1196">
          <cell r="A1196" t="str">
            <v>S.5499</v>
          </cell>
          <cell r="B1196">
            <v>3018.4</v>
          </cell>
          <cell r="C1196" t="str">
            <v>MINILINEAR walk-over, acid-etched glass, LED plavi 3,85W, inox</v>
          </cell>
        </row>
        <row r="1197">
          <cell r="A1197" t="str">
            <v>S.5500</v>
          </cell>
          <cell r="B1197">
            <v>315.7</v>
          </cell>
          <cell r="C1197" t="str">
            <v>SLOT zaštita protiv blještanja</v>
          </cell>
        </row>
        <row r="1198">
          <cell r="A1198" t="str">
            <v>S.5505</v>
          </cell>
          <cell r="B1198">
            <v>215.6</v>
          </cell>
          <cell r="C1198" t="str">
            <v>MEGARING/MEGAFLAT zaštita protiv blještanja</v>
          </cell>
        </row>
        <row r="1199">
          <cell r="A1199" t="str">
            <v>S.5510</v>
          </cell>
          <cell r="B1199">
            <v>100.10000000000001</v>
          </cell>
          <cell r="C1199" t="str">
            <v>MINIZIP okrugla ugradna kutija</v>
          </cell>
        </row>
        <row r="1200">
          <cell r="A1200" t="str">
            <v>S.5511</v>
          </cell>
          <cell r="B1200">
            <v>107.8</v>
          </cell>
          <cell r="C1200" t="str">
            <v>MINIZIP kvadratna ugradna kutija</v>
          </cell>
        </row>
        <row r="1201">
          <cell r="A1201" t="str">
            <v>S.5520</v>
          </cell>
          <cell r="B1201">
            <v>146.30000000000001</v>
          </cell>
          <cell r="C1201" t="str">
            <v>ZIP kit za ugradnju u strop - okrugla ugradna kutija</v>
          </cell>
        </row>
        <row r="1202">
          <cell r="A1202" t="str">
            <v>S.5521</v>
          </cell>
          <cell r="B1202">
            <v>154</v>
          </cell>
          <cell r="C1202" t="str">
            <v>ZIP kit za ugradnju u strop - kvadratna ugradna kutija</v>
          </cell>
        </row>
        <row r="1203">
          <cell r="A1203" t="str">
            <v>S.5530</v>
          </cell>
          <cell r="B1203">
            <v>207.9</v>
          </cell>
          <cell r="C1203" t="str">
            <v>MEGAZIP kit za ugradnju u strop - okrugla ugradna kutija</v>
          </cell>
        </row>
        <row r="1204">
          <cell r="A1204" t="str">
            <v>S.5531</v>
          </cell>
          <cell r="B1204">
            <v>215.6</v>
          </cell>
          <cell r="C1204" t="str">
            <v>MEGAZIP kit za ugradnju u strop - kvadratna ugradna kutija</v>
          </cell>
        </row>
        <row r="1205">
          <cell r="A1205" t="str">
            <v>S.5570.19</v>
          </cell>
          <cell r="B1205">
            <v>4196.5</v>
          </cell>
          <cell r="C1205" t="str">
            <v>MEGAZIP ROUND semiacid-etched glass, 7LED 6650K 17,5W 25°, inox</v>
          </cell>
        </row>
        <row r="1206">
          <cell r="A1206" t="str">
            <v>S.5570W.19</v>
          </cell>
          <cell r="B1206">
            <v>4196.5</v>
          </cell>
          <cell r="C1206" t="str">
            <v>MEGAZIP ROUND semiacid-etched glass, 7LED 3200K 17,5W 25°, inox</v>
          </cell>
        </row>
        <row r="1207">
          <cell r="A1207" t="str">
            <v>S.5572.19</v>
          </cell>
          <cell r="B1207">
            <v>4196.5</v>
          </cell>
          <cell r="C1207" t="str">
            <v>MEGAZIP ROUND semiacid-etched glass, 7LED plavi 17,5W 25°, inox</v>
          </cell>
        </row>
        <row r="1208">
          <cell r="A1208" t="str">
            <v>S.5573.19</v>
          </cell>
          <cell r="B1208">
            <v>3657.5</v>
          </cell>
          <cell r="C1208" t="str">
            <v>MEGAZIP ROUND acid-etched glass, G12 70W 39°, inox</v>
          </cell>
        </row>
        <row r="1209">
          <cell r="A1209" t="str">
            <v>S.5574.19</v>
          </cell>
          <cell r="B1209">
            <v>2487.1</v>
          </cell>
          <cell r="C1209" t="str">
            <v>MEGAZIP ROUND acid-etched glass, TC-T 26W 88°, inox</v>
          </cell>
        </row>
        <row r="1210">
          <cell r="A1210" t="str">
            <v>S.5577.19</v>
          </cell>
          <cell r="B1210">
            <v>3696</v>
          </cell>
          <cell r="C1210" t="str">
            <v>MEGAZIP ROUND semiacid-etched glass, G12 35W 15°, inox</v>
          </cell>
        </row>
        <row r="1211">
          <cell r="A1211" t="str">
            <v>S.5578.19</v>
          </cell>
          <cell r="B1211">
            <v>3734.5</v>
          </cell>
          <cell r="C1211" t="str">
            <v>MEGAZIP ROUND semiacid-etched glass, G12 70W 15°, inox</v>
          </cell>
        </row>
        <row r="1212">
          <cell r="A1212" t="str">
            <v>S.5579.19</v>
          </cell>
          <cell r="B1212">
            <v>3965.5</v>
          </cell>
          <cell r="C1212" t="str">
            <v>MEGAZIP ROUND semiacid-etched glass, Rx7s 70W, inox</v>
          </cell>
        </row>
        <row r="1213">
          <cell r="A1213" t="str">
            <v>S.5590.19</v>
          </cell>
          <cell r="B1213">
            <v>4412.1000000000004</v>
          </cell>
          <cell r="C1213" t="str">
            <v>MEGAZIP SQUARE semiacid-etched glass, 7LED 6650K 17,5W 25°, inox</v>
          </cell>
        </row>
        <row r="1214">
          <cell r="A1214" t="str">
            <v>S.5590W.19</v>
          </cell>
          <cell r="B1214">
            <v>4412.1000000000004</v>
          </cell>
          <cell r="C1214" t="str">
            <v>MEGAZIP SQUARE semiacid-etched glass, 7LED 3200K 17,5W 25°, inox</v>
          </cell>
        </row>
        <row r="1215">
          <cell r="A1215" t="str">
            <v>S.5592.19</v>
          </cell>
          <cell r="B1215">
            <v>4412.1000000000004</v>
          </cell>
          <cell r="C1215" t="str">
            <v>MEGAZIP SQUARE semiacid-etched glass, 7LED plavi 17,5W 25°, inox</v>
          </cell>
        </row>
        <row r="1216">
          <cell r="A1216" t="str">
            <v>S.5593.19</v>
          </cell>
          <cell r="B1216">
            <v>3957.8</v>
          </cell>
          <cell r="C1216" t="str">
            <v>MEGAZIP SQUARE acid-etched glass, G12 70W 39°, inox</v>
          </cell>
        </row>
        <row r="1217">
          <cell r="A1217" t="str">
            <v>S.5594.19</v>
          </cell>
          <cell r="B1217">
            <v>2648.8</v>
          </cell>
          <cell r="C1217" t="str">
            <v>MEGAZIP SQUARE acid-etched glass, TC-T 26W 88°, inox</v>
          </cell>
        </row>
        <row r="1218">
          <cell r="A1218" t="str">
            <v>S.5597.19</v>
          </cell>
          <cell r="B1218">
            <v>3911.6</v>
          </cell>
          <cell r="C1218" t="str">
            <v>MEGAZIP SQUARE semiacid-etched glass, G12 35W 15°, inox</v>
          </cell>
        </row>
        <row r="1219">
          <cell r="A1219" t="str">
            <v>S.5598.19</v>
          </cell>
          <cell r="B1219">
            <v>3950.1</v>
          </cell>
          <cell r="C1219" t="str">
            <v>MEGAZIP SQUARE semiacid-etched glass, G12 70W 15°, inox</v>
          </cell>
        </row>
        <row r="1220">
          <cell r="A1220" t="str">
            <v>S.5599.19</v>
          </cell>
          <cell r="B1220">
            <v>4181.1000000000004</v>
          </cell>
          <cell r="C1220" t="str">
            <v>MEGAZIP SQUARE semiacid-etched glass, Rx7s 70W, inox</v>
          </cell>
        </row>
        <row r="1221">
          <cell r="A1221" t="str">
            <v>S.5601.14</v>
          </cell>
          <cell r="B1221">
            <v>1424.5</v>
          </cell>
          <cell r="C1221" t="str">
            <v>MICROSPARKS drive-over 12 prozora, 1LED 6650K 1,2W, aluminij sivi</v>
          </cell>
        </row>
        <row r="1222">
          <cell r="A1222" t="str">
            <v>S.5601W.14</v>
          </cell>
          <cell r="B1222">
            <v>1424.5</v>
          </cell>
          <cell r="C1222" t="str">
            <v>MICROSPARKS drive-over 12 prozora, 1LED 3200K 1,2W, aluminij sivi</v>
          </cell>
        </row>
        <row r="1223">
          <cell r="A1223" t="str">
            <v>S.5602.14</v>
          </cell>
          <cell r="B1223">
            <v>1424.5</v>
          </cell>
          <cell r="C1223" t="str">
            <v>MICROSPARKS drive-over 12 prozora, 1LED plavi 1,2W, aluminij sivi</v>
          </cell>
        </row>
        <row r="1224">
          <cell r="A1224" t="str">
            <v>S.5611.14</v>
          </cell>
          <cell r="B1224">
            <v>1424.5</v>
          </cell>
          <cell r="C1224" t="str">
            <v>MICROSPARKS drive-over 2 prozora, 1LED 6650K 1,2W, aluminij sivi</v>
          </cell>
        </row>
        <row r="1225">
          <cell r="A1225" t="str">
            <v>S.5611W.14</v>
          </cell>
          <cell r="B1225">
            <v>1424.5</v>
          </cell>
          <cell r="C1225" t="str">
            <v>MICROSPARKS drive-over 2 prozora, 1LED 3200K 1,2W, aluminij sivi</v>
          </cell>
        </row>
        <row r="1226">
          <cell r="A1226" t="str">
            <v>S.5612.14</v>
          </cell>
          <cell r="B1226">
            <v>1424.5</v>
          </cell>
          <cell r="C1226" t="str">
            <v>MICROSPARKS drive-over 2 prozora, 1LED plavi 1,2W, aluminij sivi</v>
          </cell>
        </row>
        <row r="1227">
          <cell r="A1227" t="str">
            <v>S.5621.14</v>
          </cell>
          <cell r="B1227">
            <v>1424.5</v>
          </cell>
          <cell r="C1227" t="str">
            <v>MICROSPARKS drive-over 1 prozor, 1LED 6650K 1,2W, aluminij sivi</v>
          </cell>
        </row>
        <row r="1228">
          <cell r="A1228" t="str">
            <v>S.5621W.14</v>
          </cell>
          <cell r="B1228">
            <v>1424.5</v>
          </cell>
          <cell r="C1228" t="str">
            <v>MICROSPARKS drive-over 1 prozor, 1LED 3200K 1,2W, aluminij sivi</v>
          </cell>
        </row>
        <row r="1229">
          <cell r="A1229" t="str">
            <v>S.5622.14</v>
          </cell>
          <cell r="B1229">
            <v>1424.5</v>
          </cell>
          <cell r="C1229" t="str">
            <v>MICROSPARKS drive-over 1 prozor, 1LED plavi 1,2W, aluminij sivi</v>
          </cell>
        </row>
        <row r="1230">
          <cell r="A1230" t="str">
            <v>S.5631.14</v>
          </cell>
          <cell r="B1230">
            <v>1801.8</v>
          </cell>
          <cell r="C1230" t="str">
            <v>MINISPARKS drive-over 12 prozora, 1LED 6650K 2,5W, aluminij sivi</v>
          </cell>
        </row>
        <row r="1231">
          <cell r="A1231" t="str">
            <v>S.5631W.14</v>
          </cell>
          <cell r="B1231">
            <v>1801.8</v>
          </cell>
          <cell r="C1231" t="str">
            <v>MINISPARKS drive-over 12 prozora, 1LED 3200K 2,5W, aluminij sivi</v>
          </cell>
        </row>
        <row r="1232">
          <cell r="A1232" t="str">
            <v>S.5632.14</v>
          </cell>
          <cell r="B1232">
            <v>1801.8</v>
          </cell>
          <cell r="C1232" t="str">
            <v>MINISPARKS drive-over 12 prozora, 1LED plavi 2,5W, aluminij sivi</v>
          </cell>
        </row>
        <row r="1233">
          <cell r="A1233" t="str">
            <v>S.5634.14</v>
          </cell>
          <cell r="B1233">
            <v>1509.2</v>
          </cell>
          <cell r="C1233" t="str">
            <v>MINISPARKS drive-over 12 prozora, GY6,35 25W, aluminij sivi</v>
          </cell>
        </row>
        <row r="1234">
          <cell r="A1234" t="str">
            <v>S.5641.14</v>
          </cell>
          <cell r="B1234">
            <v>1801.8</v>
          </cell>
          <cell r="C1234" t="str">
            <v>MINISPARKS drive-over 2 prozora, 1LED 6650K 2,5W, aluminij sivi</v>
          </cell>
        </row>
        <row r="1235">
          <cell r="A1235" t="str">
            <v>S.5641W.14</v>
          </cell>
          <cell r="B1235">
            <v>1801.8</v>
          </cell>
          <cell r="C1235" t="str">
            <v>MINISPARKS drive-over 2 prozora, 1LED 3200K 2,5W, aluminij sivi</v>
          </cell>
        </row>
        <row r="1236">
          <cell r="A1236" t="str">
            <v>S.5642.14</v>
          </cell>
          <cell r="B1236">
            <v>1801.8</v>
          </cell>
          <cell r="C1236" t="str">
            <v>MINISPARKS drive-over 2 prozora, 1LED plavi 2,5W, aluminij sivi</v>
          </cell>
        </row>
        <row r="1237">
          <cell r="A1237" t="str">
            <v>S.5644.14</v>
          </cell>
          <cell r="B1237">
            <v>1509.2</v>
          </cell>
          <cell r="C1237" t="str">
            <v>MINISPARKS drive-over 2 prozora, GY6,35 25W, aluminij sivi</v>
          </cell>
        </row>
        <row r="1238">
          <cell r="A1238" t="str">
            <v>S.5651.14</v>
          </cell>
          <cell r="B1238">
            <v>1801.8</v>
          </cell>
          <cell r="C1238" t="str">
            <v>MINISPARKS drive-over 1 prozor, 1LED 6650K 2,5W, aluminij sivi</v>
          </cell>
        </row>
        <row r="1239">
          <cell r="A1239" t="str">
            <v>S.5651W.14</v>
          </cell>
          <cell r="B1239">
            <v>1801.8</v>
          </cell>
          <cell r="C1239" t="str">
            <v>MINISPARKS drive-over 1 prozor, 1LED 3200K 2,5W, aluminij sivi</v>
          </cell>
        </row>
        <row r="1240">
          <cell r="A1240" t="str">
            <v>S.5652.14</v>
          </cell>
          <cell r="B1240">
            <v>1801.8</v>
          </cell>
          <cell r="C1240" t="str">
            <v>MINISPARKS drive-over 1 prozor, 1LED plavi 2,5W, aluminij sivi</v>
          </cell>
        </row>
        <row r="1241">
          <cell r="A1241" t="str">
            <v>S.5654.14</v>
          </cell>
          <cell r="B1241">
            <v>1509.2</v>
          </cell>
          <cell r="C1241" t="str">
            <v>MINISPARKS drive-over 1 prozor, GY6,35 25W, aluminij sivi</v>
          </cell>
        </row>
        <row r="1242">
          <cell r="A1242" t="str">
            <v>S.5664.14</v>
          </cell>
          <cell r="B1242">
            <v>2117.5</v>
          </cell>
          <cell r="C1242" t="str">
            <v>SPARKS drive-over 12 prozora, GY6,35 35W, aluminij sivi</v>
          </cell>
        </row>
        <row r="1243">
          <cell r="A1243" t="str">
            <v>S.5666.14</v>
          </cell>
          <cell r="B1243">
            <v>3619</v>
          </cell>
          <cell r="C1243" t="str">
            <v>SPARKS drive-over 12 prozora, PGJ5 35W, aluminij sivi</v>
          </cell>
        </row>
        <row r="1244">
          <cell r="A1244" t="str">
            <v>S.5669.14</v>
          </cell>
          <cell r="B1244">
            <v>2002</v>
          </cell>
          <cell r="C1244" t="str">
            <v>SPARKS drive-over 12 prozora, TC-T 18W, aluminij sivi</v>
          </cell>
        </row>
        <row r="1245">
          <cell r="A1245" t="str">
            <v>S.5674.14</v>
          </cell>
          <cell r="B1245">
            <v>2117.5</v>
          </cell>
          <cell r="C1245" t="str">
            <v>SPARKS drive-over 2 prozora, GY6,35 35W, aluminij sivi</v>
          </cell>
        </row>
        <row r="1246">
          <cell r="A1246" t="str">
            <v>S.5676.14</v>
          </cell>
          <cell r="B1246">
            <v>3619</v>
          </cell>
          <cell r="C1246" t="str">
            <v>SPARKS drive-over 2 prozora, PGJ5 35W, aluminij sivi</v>
          </cell>
        </row>
        <row r="1247">
          <cell r="A1247" t="str">
            <v>S.5679.14</v>
          </cell>
          <cell r="B1247">
            <v>2002</v>
          </cell>
          <cell r="C1247" t="str">
            <v>SPARKS drive-over 2 prozora, TC-T 18W, aluminij sivi</v>
          </cell>
        </row>
        <row r="1248">
          <cell r="A1248" t="str">
            <v>S.5684</v>
          </cell>
          <cell r="B1248">
            <v>2117.5</v>
          </cell>
          <cell r="C1248" t="str">
            <v>SPARKS drive-over 1 prozor, GY6,35 35W, aluminij sivi</v>
          </cell>
        </row>
        <row r="1249">
          <cell r="A1249" t="str">
            <v>S.5686</v>
          </cell>
          <cell r="B1249">
            <v>3619</v>
          </cell>
          <cell r="C1249" t="str">
            <v>SPARKS drive-over 1 prozor, PGJ5 35W, aluminij sivi</v>
          </cell>
        </row>
        <row r="1250">
          <cell r="A1250" t="str">
            <v>S.5689</v>
          </cell>
          <cell r="B1250">
            <v>2002</v>
          </cell>
          <cell r="C1250" t="str">
            <v>SPARKS drive-over 1 prozor, TC-T 18W, aluminij sivi</v>
          </cell>
        </row>
        <row r="1251">
          <cell r="A1251" t="str">
            <v>S.5709</v>
          </cell>
          <cell r="B1251">
            <v>308</v>
          </cell>
          <cell r="C1251" t="str">
            <v>ZIP-PLUS ROUND zaštita protiv bliještanja</v>
          </cell>
        </row>
        <row r="1252">
          <cell r="A1252" t="str">
            <v>S.5723.19</v>
          </cell>
          <cell r="B1252">
            <v>3873.1</v>
          </cell>
          <cell r="C1252" t="str">
            <v>MEGAPLANO ROUND walk-over, acid-etched glass, puno staklo, G8,5 20W, inox</v>
          </cell>
        </row>
        <row r="1253">
          <cell r="A1253" t="str">
            <v>S.5724.19</v>
          </cell>
          <cell r="B1253">
            <v>2625.7000000000003</v>
          </cell>
          <cell r="C1253" t="str">
            <v>MEGAPLANO ROUND walk-over, acid-etched glass, puno staklo, TC-DEL 18W 96°, inox</v>
          </cell>
        </row>
        <row r="1254">
          <cell r="A1254" t="str">
            <v>S.5725.19</v>
          </cell>
          <cell r="B1254">
            <v>3950.1</v>
          </cell>
          <cell r="C1254" t="str">
            <v>MEGAPLANO ROUND walk-over, semiacid-etched glass, puno staklo, G8,5 20W, inox</v>
          </cell>
        </row>
        <row r="1255">
          <cell r="A1255" t="str">
            <v>S.5727.19</v>
          </cell>
          <cell r="B1255">
            <v>4034.8</v>
          </cell>
          <cell r="C1255" t="str">
            <v>MEGAPLANO ROUND walk-over, semiacid-etched glass, puno staklo, G8,5 35W, inox</v>
          </cell>
        </row>
        <row r="1256">
          <cell r="A1256" t="str">
            <v>S.5730.19</v>
          </cell>
          <cell r="B1256">
            <v>1978.9</v>
          </cell>
          <cell r="C1256" t="str">
            <v>MINIPLANO ROUND walk-over, semiacid-etched glass, 3LED 6650K, 3,6W, 8°, inox</v>
          </cell>
        </row>
        <row r="1257">
          <cell r="A1257" t="str">
            <v>S.5730W.19</v>
          </cell>
          <cell r="B1257">
            <v>1978.9</v>
          </cell>
          <cell r="C1257" t="str">
            <v>MINIPLANO ROUND walk-over, semiacid-etched glass, 3LED 3200K, 3,6W, 8°, inox</v>
          </cell>
        </row>
        <row r="1258">
          <cell r="A1258" t="str">
            <v>S.5731.19</v>
          </cell>
          <cell r="B1258">
            <v>2055.9</v>
          </cell>
          <cell r="C1258" t="str">
            <v>MINIPLANO ROUND walk-over, semiacid-etched glass, RGB LED 3,6W 24V PWM 8°, inox</v>
          </cell>
        </row>
        <row r="1259">
          <cell r="A1259" t="str">
            <v>S.5732.19</v>
          </cell>
          <cell r="B1259">
            <v>1978.9</v>
          </cell>
          <cell r="C1259" t="str">
            <v>MINIPLANO ROUND walk-over, semiacid-etched glass, 3LED plavi, 3,6W, 8°, inox</v>
          </cell>
        </row>
        <row r="1260">
          <cell r="A1260" t="str">
            <v>S.5733.19</v>
          </cell>
          <cell r="B1260">
            <v>1963.5</v>
          </cell>
          <cell r="C1260" t="str">
            <v>MINIPLANO ROUND walk-over, acid-etched glass, RGB LED 4,5W 24V PWM 90°, inox</v>
          </cell>
        </row>
        <row r="1261">
          <cell r="A1261" t="str">
            <v>S.5734.19</v>
          </cell>
          <cell r="B1261">
            <v>1778.7</v>
          </cell>
          <cell r="C1261" t="str">
            <v>MINIPLANO ROUND walk-over, acid-etched glass, 1LED 6650K 2W 90°, inox</v>
          </cell>
        </row>
        <row r="1262">
          <cell r="A1262" t="str">
            <v>S.5734W.19</v>
          </cell>
          <cell r="B1262">
            <v>1778.7</v>
          </cell>
          <cell r="C1262" t="str">
            <v>MINIPLANO ROUND walk-over, acid-etched glass, 1LED 3200K 2W 90°, inox</v>
          </cell>
        </row>
        <row r="1263">
          <cell r="A1263" t="str">
            <v>S.5736.19</v>
          </cell>
          <cell r="B1263">
            <v>1778.7</v>
          </cell>
          <cell r="C1263" t="str">
            <v>MINIPLANO ROUND walk-over, acid-etched glass, 1LED plavi 2W 90°, inox</v>
          </cell>
        </row>
        <row r="1264">
          <cell r="A1264" t="str">
            <v>S.5745.19</v>
          </cell>
          <cell r="B1264">
            <v>1624.7</v>
          </cell>
          <cell r="C1264" t="str">
            <v>MINIPLANO ROUND walk-over, acid-etched glass, Gx53 6W 94°, inox</v>
          </cell>
        </row>
        <row r="1265">
          <cell r="A1265" t="str">
            <v>S.5748.19</v>
          </cell>
          <cell r="B1265">
            <v>1139.6000000000001</v>
          </cell>
          <cell r="C1265" t="str">
            <v>MINIPLANO ROUND walk-over, acid-etched glass, GU4 20W 38°, inox</v>
          </cell>
        </row>
        <row r="1266">
          <cell r="A1266" t="str">
            <v>S.5749.19</v>
          </cell>
          <cell r="B1266">
            <v>1216.6000000000001</v>
          </cell>
          <cell r="C1266" t="str">
            <v>MINIPLANO ROUND walk-over, semiacid-etched glass, GU4 20W 34°, inox</v>
          </cell>
        </row>
        <row r="1267">
          <cell r="A1267" t="str">
            <v>S.5750.19</v>
          </cell>
          <cell r="B1267">
            <v>2833.6</v>
          </cell>
          <cell r="C1267" t="str">
            <v>PLANO walk-over, acid-etched glass, RGB LED 9W 90°, inox</v>
          </cell>
        </row>
        <row r="1268">
          <cell r="A1268" t="str">
            <v>S.5751.19</v>
          </cell>
          <cell r="B1268">
            <v>2387</v>
          </cell>
          <cell r="C1268" t="str">
            <v>PLANO walk-over, acid-etched glass, 4LED 6650K 8W 90°, inox</v>
          </cell>
        </row>
        <row r="1269">
          <cell r="A1269" t="str">
            <v>S.5751W.19</v>
          </cell>
          <cell r="B1269">
            <v>2387</v>
          </cell>
          <cell r="C1269" t="str">
            <v>PLANO walk-over, acid-etched glass, 4LED 3200K 8W 90°, inox</v>
          </cell>
        </row>
        <row r="1270">
          <cell r="A1270" t="str">
            <v>S.5753.19</v>
          </cell>
          <cell r="B1270">
            <v>2387</v>
          </cell>
          <cell r="C1270" t="str">
            <v>PLANO walk-over, acid-etched glass, 4LED plavi 8W 90°, inox</v>
          </cell>
        </row>
        <row r="1271">
          <cell r="A1271" t="str">
            <v>S.5755.19</v>
          </cell>
          <cell r="B1271">
            <v>2864.4</v>
          </cell>
          <cell r="C1271" t="str">
            <v>PLANO walk-over, semiacid-etched glass, 4LED 6650K 4,8W 5°, inox</v>
          </cell>
        </row>
        <row r="1272">
          <cell r="A1272" t="str">
            <v>S.5755W.19</v>
          </cell>
          <cell r="B1272">
            <v>2864.4</v>
          </cell>
          <cell r="C1272" t="str">
            <v>PLANO walk-over, semiacid-etched glass, 4LED 3200K 4,8W 5°, inox</v>
          </cell>
        </row>
        <row r="1273">
          <cell r="A1273" t="str">
            <v>S.5757.19</v>
          </cell>
          <cell r="B1273">
            <v>2864.4</v>
          </cell>
          <cell r="C1273" t="str">
            <v>PLANO walk-over, semiacid-etched glass, 4LED plavi 4,8W 5°, inox</v>
          </cell>
        </row>
        <row r="1274">
          <cell r="A1274" t="str">
            <v>S.5759.19</v>
          </cell>
          <cell r="B1274">
            <v>1786.4</v>
          </cell>
          <cell r="C1274" t="str">
            <v>PLANO walk-over, acid-etched glass, TC-DEL 10W 88°, inox</v>
          </cell>
        </row>
        <row r="1275">
          <cell r="A1275" t="str">
            <v>S.5761.19</v>
          </cell>
          <cell r="B1275">
            <v>4265.8</v>
          </cell>
          <cell r="C1275" t="str">
            <v>MEGAPLANO ROUND walk-over, semiacid-etched glass, puno staklo, 7LED 6650K 8,4W 5°, inox</v>
          </cell>
        </row>
        <row r="1276">
          <cell r="A1276" t="str">
            <v>S.5761W.19</v>
          </cell>
          <cell r="B1276">
            <v>4265.8</v>
          </cell>
          <cell r="C1276" t="str">
            <v>MEGAPLANO ROUND walk-over, semiacid-etched glass, puno staklo, 7LED 3200K 8,4W 5°, inox</v>
          </cell>
        </row>
        <row r="1277">
          <cell r="A1277" t="str">
            <v>S.5762.19</v>
          </cell>
          <cell r="B1277">
            <v>4265.8</v>
          </cell>
          <cell r="C1277" t="str">
            <v>MEGAPLANO ROUND walk-over, semiacid-etched glass, puno staklo, 7LED plavi 8,4W 5°, inox</v>
          </cell>
        </row>
        <row r="1278">
          <cell r="A1278" t="str">
            <v>S.5810.19</v>
          </cell>
          <cell r="B1278">
            <v>1570.8</v>
          </cell>
          <cell r="C1278" t="str">
            <v>MICROZIP ROUND walk-over, RGB LED 3,6W 350mA PWM 70°, inox</v>
          </cell>
        </row>
        <row r="1279">
          <cell r="A1279" t="str">
            <v>S.5812.19</v>
          </cell>
          <cell r="B1279">
            <v>1339.8</v>
          </cell>
          <cell r="C1279" t="str">
            <v>MICROZIP ROUND walk-over, 1LED 6650K 1,2W 70°, inox</v>
          </cell>
        </row>
        <row r="1280">
          <cell r="A1280" t="str">
            <v>S.5812W.19</v>
          </cell>
          <cell r="B1280">
            <v>1339.8</v>
          </cell>
          <cell r="C1280" t="str">
            <v>MICROZIP ROUND walk-over, 1LED 3200K 1,2W 70°, inox</v>
          </cell>
        </row>
        <row r="1281">
          <cell r="A1281" t="str">
            <v>S.5813.19</v>
          </cell>
          <cell r="B1281">
            <v>1339.8</v>
          </cell>
          <cell r="C1281" t="str">
            <v>MICROZIP ROUND walk-over, 1LED plavi 1,2W 70°, inox</v>
          </cell>
        </row>
        <row r="1282">
          <cell r="A1282" t="str">
            <v>S.5816.19</v>
          </cell>
          <cell r="B1282">
            <v>1686.3</v>
          </cell>
          <cell r="C1282" t="str">
            <v>MICROZIP ROUND walk-over, RGB LED 3,6W 350mA PWM 6°, inox</v>
          </cell>
        </row>
        <row r="1283">
          <cell r="A1283" t="str">
            <v>S.5818.19</v>
          </cell>
          <cell r="B1283">
            <v>1424.5</v>
          </cell>
          <cell r="C1283" t="str">
            <v>MICROZIP ROUND walk-over, 1LED 6650K 1,2W 6°, inox</v>
          </cell>
        </row>
        <row r="1284">
          <cell r="A1284" t="str">
            <v>S.5818W.19</v>
          </cell>
          <cell r="B1284">
            <v>1424.5</v>
          </cell>
          <cell r="C1284" t="str">
            <v>MICROZIP ROUND walk-over, 1LED 3200K 1,2W 6°, inox</v>
          </cell>
        </row>
        <row r="1285">
          <cell r="A1285" t="str">
            <v>S.5819.19</v>
          </cell>
          <cell r="B1285">
            <v>1424.5</v>
          </cell>
          <cell r="C1285" t="str">
            <v>MICROZIP ROUND walk-over, 1LED plavi 1,2W 6°, inox</v>
          </cell>
        </row>
        <row r="1286">
          <cell r="A1286" t="str">
            <v>S.5820.19</v>
          </cell>
          <cell r="B1286">
            <v>1640.1000000000001</v>
          </cell>
          <cell r="C1286" t="str">
            <v>MICROZIP SQUARE walk-over, RGB LED 3,6W 350mA PWM 70°, inox</v>
          </cell>
        </row>
        <row r="1287">
          <cell r="A1287" t="str">
            <v>S.5822.19</v>
          </cell>
          <cell r="B1287">
            <v>1409.1000000000001</v>
          </cell>
          <cell r="C1287" t="str">
            <v>MICROZIP SQUARE walk-over, 1LED 6650K 1,2W 70°, inox</v>
          </cell>
        </row>
        <row r="1288">
          <cell r="A1288" t="str">
            <v>S.5822W.19</v>
          </cell>
          <cell r="B1288">
            <v>1409.1000000000001</v>
          </cell>
          <cell r="C1288" t="str">
            <v>MICROZIP SQUARE walk-over, 1LED 3200K 1,2W 70°, inox</v>
          </cell>
        </row>
        <row r="1289">
          <cell r="A1289" t="str">
            <v>S.5823.19</v>
          </cell>
          <cell r="B1289">
            <v>1409.1000000000001</v>
          </cell>
          <cell r="C1289" t="str">
            <v>MICROZIP SQUARE walk-over, 1LED plavi 1,2W 70°, inox</v>
          </cell>
        </row>
        <row r="1290">
          <cell r="A1290" t="str">
            <v>S.5836.19</v>
          </cell>
          <cell r="B1290">
            <v>1755.6000000000001</v>
          </cell>
          <cell r="C1290" t="str">
            <v>MICROZIP SQUARE walk-over, RGB LED 3,6W 350mA PWM 6°, inox</v>
          </cell>
        </row>
        <row r="1291">
          <cell r="A1291" t="str">
            <v>S.5838.19</v>
          </cell>
          <cell r="B1291">
            <v>1493.8</v>
          </cell>
          <cell r="C1291" t="str">
            <v>MICROZIP SQUARE walk-over, 1LED 6650K 1,2W 6°, inox</v>
          </cell>
        </row>
        <row r="1292">
          <cell r="A1292" t="str">
            <v>S.5838W.19</v>
          </cell>
          <cell r="B1292">
            <v>1493.8</v>
          </cell>
          <cell r="C1292" t="str">
            <v>MICROZIP SQUARE walk-over, 1LED 3200K 1,2W 6°, inox</v>
          </cell>
        </row>
        <row r="1293">
          <cell r="A1293" t="str">
            <v>S.5839.19</v>
          </cell>
          <cell r="B1293">
            <v>1493.8</v>
          </cell>
          <cell r="C1293" t="str">
            <v>MICROZIP SQUARE walk-over, 1LED plavi 1,2W 6°, inox</v>
          </cell>
        </row>
        <row r="1294">
          <cell r="A1294" t="str">
            <v>S.5841.19</v>
          </cell>
          <cell r="B1294">
            <v>924</v>
          </cell>
          <cell r="C1294" t="str">
            <v>MINIZIP ROUND stropna ugradna, acid-etched glass, GU5,3 35W 38°, inox</v>
          </cell>
        </row>
        <row r="1295">
          <cell r="A1295" t="str">
            <v>S.5842.19</v>
          </cell>
          <cell r="B1295">
            <v>985.6</v>
          </cell>
          <cell r="C1295" t="str">
            <v>MINIZIP ROUND stropna ugradna, semiacid-etched glass, GU5,3 35W 36°, inox</v>
          </cell>
        </row>
        <row r="1296">
          <cell r="A1296" t="str">
            <v>S.5843.19</v>
          </cell>
          <cell r="B1296">
            <v>1717.1000000000001</v>
          </cell>
          <cell r="C1296" t="str">
            <v>ZIP ROUND stropna ugradna, acid-etched glass, TC-T 18W 68°, inox</v>
          </cell>
        </row>
        <row r="1297">
          <cell r="A1297" t="str">
            <v>S.5844.19</v>
          </cell>
          <cell r="B1297">
            <v>3434.2000000000003</v>
          </cell>
          <cell r="C1297" t="str">
            <v>ZIP ROUND stropna ugradna, acid-etched glass, G8,5 20W 39°, inox</v>
          </cell>
        </row>
        <row r="1298">
          <cell r="A1298" t="str">
            <v>S.5850.19</v>
          </cell>
          <cell r="B1298">
            <v>1786.4</v>
          </cell>
          <cell r="C1298" t="str">
            <v>ZIP ROUND stropna ugradna, semiacid-etched glass, TC-T 18W 69°, inox</v>
          </cell>
        </row>
        <row r="1299">
          <cell r="A1299" t="str">
            <v>S.5851.19</v>
          </cell>
          <cell r="B1299">
            <v>3503.5</v>
          </cell>
          <cell r="C1299" t="str">
            <v>ZIP ROUND stropna ugradna, semiacid-etched glass, G8,5 20W 19°, inox</v>
          </cell>
        </row>
        <row r="1300">
          <cell r="A1300" t="str">
            <v>S.5852.19</v>
          </cell>
          <cell r="B1300">
            <v>3080</v>
          </cell>
          <cell r="C1300" t="str">
            <v>ZIP ROUND stropna ugradna, semiacid-etched glass, 4LED 6650K 10W 25°, inox</v>
          </cell>
        </row>
        <row r="1301">
          <cell r="A1301" t="str">
            <v>S.5852W.19</v>
          </cell>
          <cell r="B1301">
            <v>3080</v>
          </cell>
          <cell r="C1301" t="str">
            <v>ZIP ROUND stropna ugradna, semiacid-etched glass, 4LED 3200K 10W 25°, inox</v>
          </cell>
        </row>
        <row r="1302">
          <cell r="A1302" t="str">
            <v>S.5854.19</v>
          </cell>
          <cell r="B1302">
            <v>3080</v>
          </cell>
          <cell r="C1302" t="str">
            <v>ZIP ROUND stropna ugradna, semiacid-etched glass, 4LED plavi 10W 25°, inox</v>
          </cell>
        </row>
        <row r="1303">
          <cell r="A1303" t="str">
            <v>S.5861.19</v>
          </cell>
          <cell r="B1303">
            <v>1016.4</v>
          </cell>
          <cell r="C1303" t="str">
            <v>MINIZIP SQUARE stropna ugradna, acid-etched glass, GU5,3 35W 38°, inox</v>
          </cell>
        </row>
        <row r="1304">
          <cell r="A1304" t="str">
            <v>S.5862.19</v>
          </cell>
          <cell r="B1304">
            <v>1070.3</v>
          </cell>
          <cell r="C1304" t="str">
            <v>MINIZIP SQUARE stropna ugradna, semiacid-etched glass, GU5,3 35W 36°, inox</v>
          </cell>
        </row>
        <row r="1305">
          <cell r="A1305" t="str">
            <v>S.5863.19</v>
          </cell>
          <cell r="B1305">
            <v>1778.7</v>
          </cell>
          <cell r="C1305" t="str">
            <v>ZIP SQUARE stropna ugradna, acid-etched glass, TC-T 18W 68°, inox</v>
          </cell>
        </row>
        <row r="1306">
          <cell r="A1306" t="str">
            <v>S.5864.19</v>
          </cell>
          <cell r="B1306">
            <v>3357.2000000000003</v>
          </cell>
          <cell r="C1306" t="str">
            <v>ZIP SQUARE stropna ugradna, acid-etched glass, G8,5 20W 39°, inox</v>
          </cell>
        </row>
        <row r="1307">
          <cell r="A1307" t="str">
            <v>S.5870.19</v>
          </cell>
          <cell r="B1307">
            <v>1863.4</v>
          </cell>
          <cell r="C1307" t="str">
            <v>ZIP SQUARE stropna ugradna, semiacid-etched glass, TC-T 18W 69°, inox</v>
          </cell>
        </row>
        <row r="1308">
          <cell r="A1308" t="str">
            <v>S.5871.19</v>
          </cell>
          <cell r="B1308">
            <v>3457.3</v>
          </cell>
          <cell r="C1308" t="str">
            <v>ZIP SQUARE stropna ugradna, semiacid-etched glass, G8,5 20W 19°, inox</v>
          </cell>
        </row>
        <row r="1309">
          <cell r="A1309" t="str">
            <v>S.5872.19</v>
          </cell>
          <cell r="B1309">
            <v>3033.8</v>
          </cell>
          <cell r="C1309" t="str">
            <v>ZIP SQUARE stropna ugradna, semiacid-etched glass, 4LED 6650K 10W 25°, inox</v>
          </cell>
        </row>
        <row r="1310">
          <cell r="A1310" t="str">
            <v>S.5872W.19</v>
          </cell>
          <cell r="B1310">
            <v>3033.8</v>
          </cell>
          <cell r="C1310" t="str">
            <v>ZIP SQUARE stropna ugradna, semiacid-etched glass, 4LED 3200K 10W 25°, inox</v>
          </cell>
        </row>
        <row r="1311">
          <cell r="A1311" t="str">
            <v>S.5874.19</v>
          </cell>
          <cell r="B1311">
            <v>3033.8</v>
          </cell>
          <cell r="C1311" t="str">
            <v>ZIP SQUARE stropna ugradna, semiacid-etched glass, 4LED plavi 10W 25°, inox</v>
          </cell>
        </row>
        <row r="1312">
          <cell r="A1312" t="str">
            <v>S.5882.19</v>
          </cell>
          <cell r="B1312">
            <v>1817.2</v>
          </cell>
          <cell r="C1312" t="str">
            <v>MINIZIP ROUND stropna ugradna, semiacid-etched glass, 3LED 6650K 3,6W 25°, inox</v>
          </cell>
        </row>
        <row r="1313">
          <cell r="A1313" t="str">
            <v>S.5882W.19</v>
          </cell>
          <cell r="B1313">
            <v>1817.2</v>
          </cell>
          <cell r="C1313" t="str">
            <v>MINIZIP ROUND stropna ugradna, semiacid-etched glass, 3LED 3200K 3,6W 25°, inox</v>
          </cell>
        </row>
        <row r="1314">
          <cell r="A1314" t="str">
            <v>S.5884.19</v>
          </cell>
          <cell r="B1314">
            <v>1817.2</v>
          </cell>
          <cell r="C1314" t="str">
            <v>MINIZIP ROUND stropna ugradna, semiacid-etched glass, 3LED plavi 3,6W 25°, inox</v>
          </cell>
        </row>
        <row r="1315">
          <cell r="A1315" t="str">
            <v>S.5885.19</v>
          </cell>
          <cell r="B1315">
            <v>1424.5</v>
          </cell>
          <cell r="C1315" t="str">
            <v>MINIZIP ROUND stropna ugradna, acid-etched glass, Gx53 6W 70°, inox</v>
          </cell>
        </row>
        <row r="1316">
          <cell r="A1316" t="str">
            <v>S.5886.19</v>
          </cell>
          <cell r="B1316">
            <v>1894.2</v>
          </cell>
          <cell r="C1316" t="str">
            <v>MINIZIP ROUND stropna ugradna, semiacid-etched glass, RGB LED 3,6W 24V PWM 25°, inox</v>
          </cell>
        </row>
        <row r="1317">
          <cell r="A1317" t="str">
            <v>S.5888.19</v>
          </cell>
          <cell r="B1317">
            <v>746.9</v>
          </cell>
          <cell r="C1317" t="str">
            <v>MICROZIP ROUND walk-over, GU4 10W 48°, inox</v>
          </cell>
        </row>
        <row r="1318">
          <cell r="A1318" t="str">
            <v>S.5889.19</v>
          </cell>
          <cell r="B1318">
            <v>816.2</v>
          </cell>
          <cell r="C1318" t="str">
            <v>MICROZIP ROUND walk-over, GU4 10W 36°, inox</v>
          </cell>
        </row>
        <row r="1319">
          <cell r="A1319" t="str">
            <v>S.5892.19</v>
          </cell>
          <cell r="B1319">
            <v>1886.5</v>
          </cell>
          <cell r="C1319" t="str">
            <v>MINIZIP SQUARE stropna ugradna, semiacid-etched glass, 3LED 6650K 3,6W 25°, inox</v>
          </cell>
        </row>
        <row r="1320">
          <cell r="A1320" t="str">
            <v>S.5892W.19</v>
          </cell>
          <cell r="B1320">
            <v>1886.5</v>
          </cell>
          <cell r="C1320" t="str">
            <v>MINIZIP SQUARE stropna ugradna, semiacid-etched glass, 3LED 3200K 3,6W 25°, inox</v>
          </cell>
        </row>
        <row r="1321">
          <cell r="A1321" t="str">
            <v>S.5894.19</v>
          </cell>
          <cell r="B1321">
            <v>1886.5</v>
          </cell>
          <cell r="C1321" t="str">
            <v>MINIZIP SQUARE stropna ugradna, semiacid-etched glass, 3LED plavi 3,6W 25°, inox</v>
          </cell>
        </row>
        <row r="1322">
          <cell r="A1322" t="str">
            <v>S.5895.19</v>
          </cell>
          <cell r="B1322">
            <v>1524.6000000000001</v>
          </cell>
          <cell r="C1322" t="str">
            <v>MINIZIP SQUARE stropna ugradna, acid-etched glass, Gx53 6W 70°, inox</v>
          </cell>
        </row>
        <row r="1323">
          <cell r="A1323" t="str">
            <v>S.5896.19</v>
          </cell>
          <cell r="B1323">
            <v>1963.5</v>
          </cell>
          <cell r="C1323" t="str">
            <v>MINIZIP SQUARE stropna ugradna, semiacid-etched glass, RGB LED 3,6W 24V PWM 25°, inox</v>
          </cell>
        </row>
        <row r="1324">
          <cell r="A1324" t="str">
            <v>S.5898.19</v>
          </cell>
          <cell r="B1324">
            <v>816.2</v>
          </cell>
          <cell r="C1324" t="str">
            <v>MICROZIP SQUARE walk-over, GU4 10W 48°, inox</v>
          </cell>
        </row>
        <row r="1325">
          <cell r="A1325" t="str">
            <v>S.5899.19</v>
          </cell>
          <cell r="B1325">
            <v>885.5</v>
          </cell>
          <cell r="C1325" t="str">
            <v>MICROZIP SQUARE walk-over, GU4 10W 36°, inox</v>
          </cell>
        </row>
        <row r="1326">
          <cell r="A1326" t="str">
            <v>S.5930.19</v>
          </cell>
          <cell r="B1326">
            <v>9055.2000000000007</v>
          </cell>
          <cell r="C1326" t="str">
            <v>LINEAR walk-over, acid-etched glass, RGB LED 24W, inox</v>
          </cell>
        </row>
        <row r="1327">
          <cell r="A1327" t="str">
            <v>S.5932.19</v>
          </cell>
          <cell r="B1327">
            <v>4997.3</v>
          </cell>
          <cell r="C1327" t="str">
            <v>LINEAR walk-over, acid-etched glass, G5 21W, inox</v>
          </cell>
        </row>
        <row r="1328">
          <cell r="A1328" t="str">
            <v>S.5933.19</v>
          </cell>
          <cell r="B1328">
            <v>5243.7</v>
          </cell>
          <cell r="C1328" t="str">
            <v>LINEAR walk-over, semiacid-etched glass, G5 21W, inox</v>
          </cell>
        </row>
        <row r="1329">
          <cell r="A1329" t="str">
            <v>S.5935.19</v>
          </cell>
          <cell r="B1329">
            <v>7484.4000000000005</v>
          </cell>
          <cell r="C1329" t="str">
            <v>LINEAR walk-over, acid-etched glass, 6100K 15W, inox</v>
          </cell>
        </row>
        <row r="1330">
          <cell r="A1330" t="str">
            <v>S.5935W.19</v>
          </cell>
          <cell r="B1330">
            <v>7484.4000000000005</v>
          </cell>
          <cell r="C1330" t="str">
            <v>LINEAR walk-over, acid-etched glass, 3000K 15W, inox</v>
          </cell>
        </row>
        <row r="1331">
          <cell r="A1331" t="str">
            <v>S.5937.19</v>
          </cell>
          <cell r="B1331">
            <v>7484.4000000000005</v>
          </cell>
          <cell r="C1331" t="str">
            <v>LINEAR walk-over, acid-etched glass, plavi 15W, inox</v>
          </cell>
        </row>
        <row r="1332">
          <cell r="A1332" t="str">
            <v>S.5940.19</v>
          </cell>
          <cell r="B1332">
            <v>11257.4</v>
          </cell>
          <cell r="C1332" t="str">
            <v>LINEAR walk-over, semiacid-etched glass, RGB LED 36W, inox</v>
          </cell>
        </row>
        <row r="1333">
          <cell r="A1333" t="str">
            <v>S.5942.19</v>
          </cell>
          <cell r="B1333">
            <v>7869.4000000000005</v>
          </cell>
          <cell r="C1333" t="str">
            <v>LINEAR walk-over, semiacid-etched glass, 18LED 6650K 21,6W, inox</v>
          </cell>
        </row>
        <row r="1334">
          <cell r="A1334" t="str">
            <v>S.5942W.19</v>
          </cell>
          <cell r="B1334">
            <v>7869.4000000000005</v>
          </cell>
          <cell r="C1334" t="str">
            <v>LINEAR walk-over, semiacid-etched glass, 18LED 3200K 21,6W, inox</v>
          </cell>
        </row>
        <row r="1335">
          <cell r="A1335" t="str">
            <v>S.5943.19</v>
          </cell>
          <cell r="B1335">
            <v>7869.4000000000005</v>
          </cell>
          <cell r="C1335" t="str">
            <v>LINEAR walk-over, semiacid-etched glass, 18LED plavi 21,6W, inox</v>
          </cell>
        </row>
        <row r="1336">
          <cell r="A1336" t="str">
            <v>S.5956</v>
          </cell>
          <cell r="B1336">
            <v>177.1</v>
          </cell>
          <cell r="C1336" t="str">
            <v>LINEAR FRAME SHORT filter crveni</v>
          </cell>
        </row>
        <row r="1337">
          <cell r="A1337" t="str">
            <v>S.5957</v>
          </cell>
          <cell r="B1337">
            <v>177.1</v>
          </cell>
          <cell r="C1337" t="str">
            <v>LINEAR FRAME SHORT filter plavi</v>
          </cell>
        </row>
        <row r="1338">
          <cell r="A1338" t="str">
            <v>S.5958</v>
          </cell>
          <cell r="B1338">
            <v>177.1</v>
          </cell>
          <cell r="C1338" t="str">
            <v>LINEAR FRAME SHORT filter žuti</v>
          </cell>
        </row>
        <row r="1339">
          <cell r="A1339" t="str">
            <v>S.5959</v>
          </cell>
          <cell r="B1339">
            <v>177.1</v>
          </cell>
          <cell r="C1339" t="str">
            <v>LINEAR FRAME SHORT filter zeleni</v>
          </cell>
        </row>
        <row r="1340">
          <cell r="A1340" t="str">
            <v>S.5966</v>
          </cell>
          <cell r="B1340">
            <v>223.3</v>
          </cell>
          <cell r="C1340" t="str">
            <v>LINEAR FRAME LONG filter crveni</v>
          </cell>
        </row>
        <row r="1341">
          <cell r="A1341" t="str">
            <v>S.5967</v>
          </cell>
          <cell r="B1341">
            <v>223.3</v>
          </cell>
          <cell r="C1341" t="str">
            <v>LINEAR FRAME LONG filter plavi</v>
          </cell>
        </row>
        <row r="1342">
          <cell r="A1342" t="str">
            <v>S.5968</v>
          </cell>
          <cell r="B1342">
            <v>223.3</v>
          </cell>
          <cell r="C1342" t="str">
            <v>LINEAR FRAME LONG filter žuti</v>
          </cell>
        </row>
        <row r="1343">
          <cell r="A1343" t="str">
            <v>S.5969</v>
          </cell>
          <cell r="B1343">
            <v>223.3</v>
          </cell>
          <cell r="C1343" t="str">
            <v>LINEAR FRAME LONG filter zeleni</v>
          </cell>
        </row>
        <row r="1344">
          <cell r="A1344" t="str">
            <v>S.5971.14</v>
          </cell>
          <cell r="B1344">
            <v>2471.7000000000003</v>
          </cell>
          <cell r="C1344" t="str">
            <v>LINEAR FRAME SHORT zidna nadgradna svjetiljka, za G5 8W, aluminij siva</v>
          </cell>
        </row>
        <row r="1345">
          <cell r="A1345" t="str">
            <v>S.5972.14</v>
          </cell>
          <cell r="B1345">
            <v>3180.1</v>
          </cell>
          <cell r="C1345" t="str">
            <v>LINEAR FRAME SHORT zidna nadgradna svjetiljka, 6LED 6650K 7,2W, aluminij siva</v>
          </cell>
        </row>
        <row r="1346">
          <cell r="A1346" t="str">
            <v>S.5972W.14</v>
          </cell>
          <cell r="B1346">
            <v>3180.1</v>
          </cell>
          <cell r="C1346" t="str">
            <v>LINEAR FRAME SHORT zidna nadgradna svjetiljka, 6LED 3200K 7,2W, aluminij siva</v>
          </cell>
        </row>
        <row r="1347">
          <cell r="A1347" t="str">
            <v>S.5974.14</v>
          </cell>
          <cell r="B1347">
            <v>3180.1</v>
          </cell>
          <cell r="C1347" t="str">
            <v>LINEAR FRAME SHORT zidna nadgradna svjetiljka, 6LED plavi 7,2W, aluminij siva</v>
          </cell>
        </row>
        <row r="1348">
          <cell r="A1348" t="str">
            <v>S.5980.14</v>
          </cell>
          <cell r="B1348">
            <v>9933</v>
          </cell>
          <cell r="C1348" t="str">
            <v>LINEAR FRAME LONG zidna nadgradna svjetiljka, RGB LED 43,2W, aluminij siva</v>
          </cell>
        </row>
        <row r="1349">
          <cell r="A1349" t="str">
            <v>S.5981.14</v>
          </cell>
          <cell r="B1349">
            <v>3626.7000000000003</v>
          </cell>
          <cell r="C1349" t="str">
            <v>LINEAR FRAME LONG zidna nadgradna svjetiljka, za G5 39W, aluminij siva</v>
          </cell>
        </row>
        <row r="1350">
          <cell r="A1350" t="str">
            <v>S.5982.14</v>
          </cell>
          <cell r="B1350">
            <v>6545</v>
          </cell>
          <cell r="C1350" t="str">
            <v>LINEAR FRAME LONG zidna nadgradna svjetiljka, 18LED 6650K 21,6W, aluminij siva</v>
          </cell>
        </row>
        <row r="1351">
          <cell r="A1351" t="str">
            <v>S.5982W.14</v>
          </cell>
          <cell r="B1351">
            <v>6545</v>
          </cell>
          <cell r="C1351" t="str">
            <v>LINEAR FRAME LONG zidna nadgradna svjetiljka, 18LED 3200K 21,6W, aluminij siva</v>
          </cell>
        </row>
        <row r="1352">
          <cell r="A1352" t="str">
            <v>S.5984.14</v>
          </cell>
          <cell r="B1352">
            <v>6545</v>
          </cell>
          <cell r="C1352" t="str">
            <v>LINEAR FRAME LONG zidna nadgradna svjetiljka, 18LED plavi 21,6W, aluminij siva</v>
          </cell>
        </row>
        <row r="1353">
          <cell r="A1353" t="str">
            <v>S.6060.14</v>
          </cell>
          <cell r="B1353">
            <v>1270.5</v>
          </cell>
          <cell r="C1353" t="str">
            <v>MICROBLINKER ugradna zidna svjetiljka, 1LED 6650K 2,5W, aluminij siva</v>
          </cell>
        </row>
        <row r="1354">
          <cell r="A1354" t="str">
            <v>S.6060W.14</v>
          </cell>
          <cell r="B1354">
            <v>1270.5</v>
          </cell>
          <cell r="C1354" t="str">
            <v>MICROBLINKER ugradna zidna svjetiljka, 1LED 3200K 2,5W, aluminij siva</v>
          </cell>
        </row>
        <row r="1355">
          <cell r="A1355" t="str">
            <v>S.6062.14</v>
          </cell>
          <cell r="B1355">
            <v>1270.5</v>
          </cell>
          <cell r="C1355" t="str">
            <v>MICROBLINKER ugradna zidna svjetiljka, 1LED plavi 2,5W, aluminij siva</v>
          </cell>
        </row>
        <row r="1356">
          <cell r="A1356" t="str">
            <v>S.6063.14</v>
          </cell>
          <cell r="B1356">
            <v>146.30000000000001</v>
          </cell>
          <cell r="C1356" t="str">
            <v>MICROBLINKER ugradna kutija</v>
          </cell>
        </row>
        <row r="1357">
          <cell r="A1357" t="str">
            <v>S.6070.14</v>
          </cell>
          <cell r="B1357">
            <v>1670.9</v>
          </cell>
          <cell r="C1357" t="str">
            <v>MINIBLINKER ugradna zidna svjetiljka, 4LED 6100K 8W, aluminij siva</v>
          </cell>
        </row>
        <row r="1358">
          <cell r="A1358" t="str">
            <v>S.6070W.14</v>
          </cell>
          <cell r="B1358">
            <v>1670.9</v>
          </cell>
          <cell r="C1358" t="str">
            <v>MINIBLINKER ugradna zidna svjetiljka, 4LED 3000K 8W, aluminij siva</v>
          </cell>
        </row>
        <row r="1359">
          <cell r="A1359" t="str">
            <v>S.6072.14</v>
          </cell>
          <cell r="B1359">
            <v>1670.9</v>
          </cell>
          <cell r="C1359" t="str">
            <v>MINIBLINKER ugradna zidna svjetiljka, 4LED plavi 8W, aluminij siva</v>
          </cell>
        </row>
        <row r="1360">
          <cell r="A1360" t="str">
            <v>S.6073.14</v>
          </cell>
          <cell r="B1360">
            <v>169.4</v>
          </cell>
          <cell r="C1360" t="str">
            <v>MINIBLINKER ugradna kutija</v>
          </cell>
        </row>
        <row r="1361">
          <cell r="A1361" t="str">
            <v>S.6077.14</v>
          </cell>
          <cell r="B1361">
            <v>1817.2</v>
          </cell>
          <cell r="C1361" t="str">
            <v>MINIBLINKER ugradna zidna svjetiljka, PGJ5 20W, aluminij siva</v>
          </cell>
        </row>
        <row r="1362">
          <cell r="A1362" t="str">
            <v>S.6083.14</v>
          </cell>
          <cell r="B1362">
            <v>200.20000000000002</v>
          </cell>
          <cell r="C1362" t="str">
            <v>BLINKER ugradna kutija</v>
          </cell>
        </row>
        <row r="1363">
          <cell r="A1363" t="str">
            <v>S.6087.14</v>
          </cell>
          <cell r="B1363">
            <v>2217.6</v>
          </cell>
          <cell r="C1363" t="str">
            <v>BLINKER ugradna zidna svjetiljka, PGJ5 35W, aluminij siva</v>
          </cell>
        </row>
        <row r="1364">
          <cell r="A1364" t="str">
            <v>S.6089.14</v>
          </cell>
          <cell r="B1364">
            <v>1270.5</v>
          </cell>
          <cell r="C1364" t="str">
            <v>BLINKER ugradna zidna svjetiljka, TC-TEL 18W, aluminij siva</v>
          </cell>
        </row>
        <row r="1365">
          <cell r="A1365" t="str">
            <v>S.6090.14</v>
          </cell>
          <cell r="B1365">
            <v>2864.4</v>
          </cell>
          <cell r="C1365" t="str">
            <v>MINIBLINKER BOLLARD stupić h=800mm, 4LED 6100K 8W, aluminij sivi</v>
          </cell>
        </row>
        <row r="1366">
          <cell r="A1366" t="str">
            <v>S.6090W.14</v>
          </cell>
          <cell r="B1366">
            <v>2864.4</v>
          </cell>
          <cell r="C1366" t="str">
            <v>MINIBLINKER BOLLARD stupić h=800mm, 4LED 3000K 8W, aluminij sivi</v>
          </cell>
        </row>
        <row r="1367">
          <cell r="A1367" t="str">
            <v>S.6092.14</v>
          </cell>
          <cell r="B1367">
            <v>2864.4</v>
          </cell>
          <cell r="C1367" t="str">
            <v>MINIBLINKER BOLLARD stupić h=800mm, 4LED plavi 8W, aluminij sivi</v>
          </cell>
        </row>
        <row r="1368">
          <cell r="A1368" t="str">
            <v>S.6097.14</v>
          </cell>
          <cell r="B1368">
            <v>3010.7000000000003</v>
          </cell>
          <cell r="C1368" t="str">
            <v>MINIBLINKER BOLLARD stupić h=800mm, PGJ5 20W, aluminij sivi</v>
          </cell>
        </row>
        <row r="1369">
          <cell r="A1369" t="str">
            <v>S.6099</v>
          </cell>
          <cell r="B1369">
            <v>246.4</v>
          </cell>
          <cell r="C1369" t="str">
            <v>MINIBLINKER baza s temeljnim vijcima</v>
          </cell>
        </row>
        <row r="1370">
          <cell r="A1370" t="str">
            <v>S.6150.14</v>
          </cell>
          <cell r="B1370">
            <v>3072.3</v>
          </cell>
          <cell r="C1370" t="str">
            <v>MINI MOAI stupić h=800mm, 4LED 6100K 8W, aluminij sivi</v>
          </cell>
        </row>
        <row r="1371">
          <cell r="A1371" t="str">
            <v>S.6150W.14</v>
          </cell>
          <cell r="B1371">
            <v>3072.3</v>
          </cell>
          <cell r="C1371" t="str">
            <v>MINI MOAI stupić h=800mm, 4LED 3000K 8W, aluminij sivi</v>
          </cell>
        </row>
        <row r="1372">
          <cell r="A1372" t="str">
            <v>S.6152.14</v>
          </cell>
          <cell r="B1372">
            <v>3072.3</v>
          </cell>
          <cell r="C1372" t="str">
            <v>MINI MOAI stupić h=800mm, 4LED plavi 8W, aluminij sivi</v>
          </cell>
        </row>
        <row r="1373">
          <cell r="A1373" t="str">
            <v>S.6157.14</v>
          </cell>
          <cell r="B1373">
            <v>3295.6</v>
          </cell>
          <cell r="C1373" t="str">
            <v>MINI MOAI stupić h=800mm, PGJ5 20W, aluminij sivi</v>
          </cell>
        </row>
        <row r="1374">
          <cell r="A1374" t="str">
            <v>S.6160.14</v>
          </cell>
          <cell r="B1374">
            <v>5089.7</v>
          </cell>
          <cell r="C1374" t="str">
            <v>MOAI stupić h=1200mm, 10LED 6650K 20W, aluminij sivi</v>
          </cell>
        </row>
        <row r="1375">
          <cell r="A1375" t="str">
            <v>S.6160W.14</v>
          </cell>
          <cell r="B1375">
            <v>5089.7</v>
          </cell>
          <cell r="C1375" t="str">
            <v>MOAI stupić h=1200mm, 10LED 3200K 20W, aluminij sivi</v>
          </cell>
        </row>
        <row r="1376">
          <cell r="A1376" t="str">
            <v>S.6162.14</v>
          </cell>
          <cell r="B1376">
            <v>5089.7</v>
          </cell>
          <cell r="C1376" t="str">
            <v>MOAI stupić h=1200mm, 10LED plavi 20W, aluminij sivi</v>
          </cell>
        </row>
        <row r="1377">
          <cell r="A1377" t="str">
            <v>S.6167.14</v>
          </cell>
          <cell r="B1377">
            <v>4473.7</v>
          </cell>
          <cell r="C1377" t="str">
            <v>MOAI stupić h=1200mm, PGJ5 35W, aluminij sivi</v>
          </cell>
        </row>
        <row r="1378">
          <cell r="A1378" t="str">
            <v>S.6501.01</v>
          </cell>
          <cell r="B1378">
            <v>300.3</v>
          </cell>
          <cell r="C1378" t="str">
            <v>BUL 18 RING stropna/zidna za 60W E27, opal staklo, bijela</v>
          </cell>
        </row>
        <row r="1379">
          <cell r="A1379" t="str">
            <v>S.6501.09</v>
          </cell>
          <cell r="B1379">
            <v>300.3</v>
          </cell>
          <cell r="C1379" t="str">
            <v>BUL 18 RING stropna/zidna za 60W E27, opal staklo, crna</v>
          </cell>
        </row>
        <row r="1380">
          <cell r="A1380" t="str">
            <v>S.6501.14</v>
          </cell>
          <cell r="B1380">
            <v>300.3</v>
          </cell>
          <cell r="C1380" t="str">
            <v>BUL 18 RING stropna/zidna za 60W E27, opal staklo, aluminij siva</v>
          </cell>
        </row>
        <row r="1381">
          <cell r="A1381" t="str">
            <v>S.6509.01</v>
          </cell>
          <cell r="B1381">
            <v>400.40000000000003</v>
          </cell>
          <cell r="C1381" t="str">
            <v>BUL 18 RING stropna/zidna za TC-D 10W, opal staklo, bijela</v>
          </cell>
        </row>
        <row r="1382">
          <cell r="A1382" t="str">
            <v>S.6509.09</v>
          </cell>
          <cell r="B1382">
            <v>400.40000000000003</v>
          </cell>
          <cell r="C1382" t="str">
            <v>BUL 18 RING stropna/zidna za TC-D 10W, opal staklo, crna</v>
          </cell>
        </row>
        <row r="1383">
          <cell r="A1383" t="str">
            <v>S.6509.14</v>
          </cell>
          <cell r="B1383">
            <v>400.40000000000003</v>
          </cell>
          <cell r="C1383" t="str">
            <v>BUL 18 RING stropna/zidna za TC-D 10W, opal staklo, aluminij siva</v>
          </cell>
        </row>
        <row r="1384">
          <cell r="A1384" t="str">
            <v>S.6521.01</v>
          </cell>
          <cell r="B1384">
            <v>361.90000000000003</v>
          </cell>
          <cell r="C1384" t="str">
            <v>BUL 18 RING zidna sa vizorom za 60W E27, opal staklo, bijela</v>
          </cell>
        </row>
        <row r="1385">
          <cell r="A1385" t="str">
            <v>S.6521.09</v>
          </cell>
          <cell r="B1385">
            <v>361.90000000000003</v>
          </cell>
          <cell r="C1385" t="str">
            <v>BUL 18 RING zidna sa vizorom za 60W E27, opal staklo, crna</v>
          </cell>
        </row>
        <row r="1386">
          <cell r="A1386" t="str">
            <v>S.6521.14</v>
          </cell>
          <cell r="B1386">
            <v>361.90000000000003</v>
          </cell>
          <cell r="C1386" t="str">
            <v>BUL 18 RING zidna sa vizorom za 60W E27, opal staklo, aluminij siva</v>
          </cell>
        </row>
        <row r="1387">
          <cell r="A1387" t="str">
            <v>S.6529.01</v>
          </cell>
          <cell r="B1387">
            <v>469.7</v>
          </cell>
          <cell r="C1387" t="str">
            <v>BUL 18 RING zidna sa vizorom za TC-D 10W, opal staklo, bijela</v>
          </cell>
        </row>
        <row r="1388">
          <cell r="A1388" t="str">
            <v>S.6529.09</v>
          </cell>
          <cell r="B1388">
            <v>469.7</v>
          </cell>
          <cell r="C1388" t="str">
            <v>BUL 18 RING zidna sa vizorom za TC-D 10W, opal staklo, crna</v>
          </cell>
        </row>
        <row r="1389">
          <cell r="A1389" t="str">
            <v>S.6529.14</v>
          </cell>
          <cell r="B1389">
            <v>469.7</v>
          </cell>
          <cell r="C1389" t="str">
            <v>BUL 18 RING zidna sa vizorom za TC-D 10W, opal staklo, aluminij siva</v>
          </cell>
        </row>
        <row r="1390">
          <cell r="A1390" t="str">
            <v>S.6539.01</v>
          </cell>
          <cell r="B1390">
            <v>569.80000000000007</v>
          </cell>
          <cell r="C1390" t="str">
            <v>BUL 24 RING stropna/zidna za TC-D 18W, opal staklo, bijela</v>
          </cell>
        </row>
        <row r="1391">
          <cell r="A1391" t="str">
            <v>S.6539.09</v>
          </cell>
          <cell r="B1391">
            <v>569.80000000000007</v>
          </cell>
          <cell r="C1391" t="str">
            <v>BUL 24 RING stropna/zidna za TC-D 18W, opal staklo, crna</v>
          </cell>
        </row>
        <row r="1392">
          <cell r="A1392" t="str">
            <v>S.6539.14</v>
          </cell>
          <cell r="B1392">
            <v>569.80000000000007</v>
          </cell>
          <cell r="C1392" t="str">
            <v>BUL 24 RING stropna/zidna za TC-D 18W, opal staklo, aluminij siva</v>
          </cell>
        </row>
        <row r="1393">
          <cell r="A1393" t="str">
            <v>S.6559.01</v>
          </cell>
          <cell r="B1393">
            <v>654.5</v>
          </cell>
          <cell r="C1393" t="str">
            <v>BUL 24 RING zidna sa vizorom za TC-D 18W, opal staklo, bijela</v>
          </cell>
        </row>
        <row r="1394">
          <cell r="A1394" t="str">
            <v>S.6559.09</v>
          </cell>
          <cell r="B1394">
            <v>654.5</v>
          </cell>
          <cell r="C1394" t="str">
            <v>BUL 24 RING zidna sa vizorom za TC-D 18W, opal staklo, crna</v>
          </cell>
        </row>
        <row r="1395">
          <cell r="A1395" t="str">
            <v>S.6559.14</v>
          </cell>
          <cell r="B1395">
            <v>654.5</v>
          </cell>
          <cell r="C1395" t="str">
            <v>BUL 24 RING zidna sa vizorom za TC-D 18W, opal staklo, aluminij siva</v>
          </cell>
        </row>
        <row r="1396">
          <cell r="A1396" t="str">
            <v>S.6600.09</v>
          </cell>
          <cell r="B1396">
            <v>346.5</v>
          </cell>
          <cell r="C1396" t="str">
            <v>LOFT zaštita protiv blještanja za svjetiljke s 5° reflektorom</v>
          </cell>
        </row>
        <row r="1397">
          <cell r="A1397" t="str">
            <v>S.6601.09</v>
          </cell>
          <cell r="B1397">
            <v>346.5</v>
          </cell>
          <cell r="C1397" t="str">
            <v>LOFT zaštita protiv blještanja za svjetiljke s 30° reflektorom</v>
          </cell>
        </row>
        <row r="1398">
          <cell r="A1398" t="str">
            <v>S.6602.01</v>
          </cell>
          <cell r="B1398">
            <v>69.3</v>
          </cell>
          <cell r="C1398" t="str">
            <v>MICROLOFT WALL zakretna konzola 30°, bijela</v>
          </cell>
        </row>
        <row r="1399">
          <cell r="A1399" t="str">
            <v>S.6602.14</v>
          </cell>
          <cell r="B1399">
            <v>69.3</v>
          </cell>
          <cell r="C1399" t="str">
            <v>MICROLOFT WALL zakretna konzola 30°, aluminij siva</v>
          </cell>
        </row>
        <row r="1400">
          <cell r="A1400" t="str">
            <v>S.6603.01</v>
          </cell>
          <cell r="B1400">
            <v>92.4</v>
          </cell>
          <cell r="C1400" t="str">
            <v>MINILOFT WALL/BOLLARD zakretna konzola 30°, bijela</v>
          </cell>
        </row>
        <row r="1401">
          <cell r="A1401" t="str">
            <v>S.6603.14</v>
          </cell>
          <cell r="B1401">
            <v>92.4</v>
          </cell>
          <cell r="C1401" t="str">
            <v>MINILOFT WALL/BOLLARD zakretna konzola 30°, aluminij siva</v>
          </cell>
        </row>
        <row r="1402">
          <cell r="A1402" t="str">
            <v>S.6604.01</v>
          </cell>
          <cell r="B1402">
            <v>107.8</v>
          </cell>
          <cell r="C1402" t="str">
            <v>LOFT WALL/BOLLARD zakretna konzola 30°, bijela</v>
          </cell>
        </row>
        <row r="1403">
          <cell r="A1403" t="str">
            <v>S.6604.14</v>
          </cell>
          <cell r="B1403">
            <v>107.8</v>
          </cell>
          <cell r="C1403" t="str">
            <v>LOFT WALL/BOLLARD zakretna konzola 30°, aluminij siva</v>
          </cell>
        </row>
        <row r="1404">
          <cell r="A1404" t="str">
            <v>S.6605</v>
          </cell>
          <cell r="B1404">
            <v>138.6</v>
          </cell>
          <cell r="C1404" t="str">
            <v>LOFT SQUARE ekstenzivna leća</v>
          </cell>
        </row>
        <row r="1405">
          <cell r="A1405" t="str">
            <v>S.6615.01</v>
          </cell>
          <cell r="B1405">
            <v>1078</v>
          </cell>
          <cell r="C1405" t="str">
            <v>MICROLOFT SQUARE stropna nadgradna svjetiljka, 1LED 6650K 1,2W, bijela</v>
          </cell>
        </row>
        <row r="1406">
          <cell r="A1406" t="str">
            <v>S.6615.14</v>
          </cell>
          <cell r="B1406">
            <v>1078</v>
          </cell>
          <cell r="C1406" t="str">
            <v>MICROLOFT SQUARE stropna nadgradna svjetiljka, 1LED 6650K 1,2W, aluminij siva</v>
          </cell>
        </row>
        <row r="1407">
          <cell r="A1407" t="str">
            <v>S.6615W.01</v>
          </cell>
          <cell r="B1407">
            <v>1078</v>
          </cell>
          <cell r="C1407" t="str">
            <v>MICROLOFT SQUARE stropna nadgradna svjetiljka, 1LED 3200K 1,2W, bijela</v>
          </cell>
        </row>
        <row r="1408">
          <cell r="A1408" t="str">
            <v>S.6615W.14</v>
          </cell>
          <cell r="B1408">
            <v>1078</v>
          </cell>
          <cell r="C1408" t="str">
            <v>MICROLOFT SQUARE stropna nadgradna svjetiljka, 1LED 3200K 1,2W, aluminij siva</v>
          </cell>
        </row>
        <row r="1409">
          <cell r="A1409" t="str">
            <v>S.6617.01</v>
          </cell>
          <cell r="B1409">
            <v>1078</v>
          </cell>
          <cell r="C1409" t="str">
            <v>MICROLOFT SQUARE stropna nadgradna svjetiljka, 1LED plavi 1,2W, bijela</v>
          </cell>
        </row>
        <row r="1410">
          <cell r="A1410" t="str">
            <v>S.6617.14</v>
          </cell>
          <cell r="B1410">
            <v>1078</v>
          </cell>
          <cell r="C1410" t="str">
            <v>MICROLOFT SQUARE stropna nadgradna svjetiljka, 1LED plavi 1,2W, aluminij siva</v>
          </cell>
        </row>
        <row r="1411">
          <cell r="A1411" t="str">
            <v>S.6619.01</v>
          </cell>
          <cell r="B1411">
            <v>1339.8</v>
          </cell>
          <cell r="C1411" t="str">
            <v>MICROLOFT SQUARE stropna nadgradna svjetiljka, RGB LED 3,6W 350mA PWM 25°, bijela</v>
          </cell>
        </row>
        <row r="1412">
          <cell r="A1412" t="str">
            <v>S.6619.14</v>
          </cell>
          <cell r="B1412">
            <v>1339.8</v>
          </cell>
          <cell r="C1412" t="str">
            <v>MICROLOFT SQUARE stropna nadgradna svjetiljka, RGB LED 3,6W 350mA PWM 25°, aluminij siva</v>
          </cell>
        </row>
        <row r="1413">
          <cell r="A1413" t="str">
            <v>S.6622.01</v>
          </cell>
          <cell r="B1413">
            <v>1047.2</v>
          </cell>
          <cell r="C1413" t="str">
            <v>MICROLOFT ROUND stropna nadgradna svjetiljka, 1LED 6650K 1,2W, bijela</v>
          </cell>
        </row>
        <row r="1414">
          <cell r="A1414" t="str">
            <v>S.6622.14</v>
          </cell>
          <cell r="B1414">
            <v>1047.2</v>
          </cell>
          <cell r="C1414" t="str">
            <v>MICROLOFT ROUND stropna nadgradna svjetiljka, 1LED 6650K 1,2W, aluminij siva</v>
          </cell>
        </row>
        <row r="1415">
          <cell r="A1415" t="str">
            <v>S.6622W.01</v>
          </cell>
          <cell r="B1415">
            <v>1047.2</v>
          </cell>
          <cell r="C1415" t="str">
            <v>MICROLOFT ROUND stropna nadgradna svjetiljka, 1LED 3200K 1,2W, bijela</v>
          </cell>
        </row>
        <row r="1416">
          <cell r="A1416" t="str">
            <v>S.6622W.14</v>
          </cell>
          <cell r="B1416">
            <v>1047.2</v>
          </cell>
          <cell r="C1416" t="str">
            <v>MICROLOFT ROUND stropna nadgradna svjetiljka, 1LED 3200K 1,2W, aluminij siva</v>
          </cell>
        </row>
        <row r="1417">
          <cell r="A1417" t="str">
            <v>S.6623.01</v>
          </cell>
          <cell r="B1417">
            <v>1309</v>
          </cell>
          <cell r="C1417" t="str">
            <v>MICROLOFT ROUND stropna nadgradna svjetiljka, RGB LED 3,6W 350mA PWM, bijela</v>
          </cell>
        </row>
        <row r="1418">
          <cell r="A1418" t="str">
            <v>S.6623.14</v>
          </cell>
          <cell r="B1418">
            <v>1309</v>
          </cell>
          <cell r="C1418" t="str">
            <v>MICROLOFT ROUND stropna nadgradna svjetiljka, RGB LED 3,6W 350mA PWM, aluminij siva</v>
          </cell>
        </row>
        <row r="1419">
          <cell r="A1419" t="str">
            <v>S.6624.01</v>
          </cell>
          <cell r="B1419">
            <v>1047.2</v>
          </cell>
          <cell r="C1419" t="str">
            <v>MICROLOFT ROUND stropna nadgradna svjetiljka, 1LED plavi 1,2W, bijela</v>
          </cell>
        </row>
        <row r="1420">
          <cell r="A1420" t="str">
            <v>S.6624.14</v>
          </cell>
          <cell r="B1420">
            <v>1047.2</v>
          </cell>
          <cell r="C1420" t="str">
            <v>MICROLOFT ROUND stropna nadgradna svjetiljka, 1LED plavi 1,2W, aluminij siva</v>
          </cell>
        </row>
        <row r="1421">
          <cell r="A1421" t="str">
            <v>S.6625.01</v>
          </cell>
          <cell r="B1421">
            <v>1093.4000000000001</v>
          </cell>
          <cell r="C1421" t="str">
            <v>MICROLOFT SQUARE zidna nadgradna svjetiljka, 1LED 6650K 1,2W, bijela</v>
          </cell>
        </row>
        <row r="1422">
          <cell r="A1422" t="str">
            <v>S.6625.14</v>
          </cell>
          <cell r="B1422">
            <v>1093.4000000000001</v>
          </cell>
          <cell r="C1422" t="str">
            <v>MICROLOFT SQUARE zidna nadgradna svjetiljka, 1LED 6650K 1,2W, aluminij siva</v>
          </cell>
        </row>
        <row r="1423">
          <cell r="A1423" t="str">
            <v>S.6625W.01</v>
          </cell>
          <cell r="B1423">
            <v>1093.4000000000001</v>
          </cell>
          <cell r="C1423" t="str">
            <v>MICROLOFT SQUARE zidna nadgradna svjetiljka, 1LED 3200K 1,2W, bijela</v>
          </cell>
        </row>
        <row r="1424">
          <cell r="A1424" t="str">
            <v>S.6625W.14</v>
          </cell>
          <cell r="B1424">
            <v>1093.4000000000001</v>
          </cell>
          <cell r="C1424" t="str">
            <v>MICROLOFT SQUARE zidna nadgradna svjetiljka, 1LED 3200K 1,2W, aluminij siva</v>
          </cell>
        </row>
        <row r="1425">
          <cell r="A1425" t="str">
            <v>S.6626.01</v>
          </cell>
          <cell r="B1425">
            <v>1355.2</v>
          </cell>
          <cell r="C1425" t="str">
            <v>MICROLOFT SQUARE zidna nadgradna svjetiljka, RGB LED 3,6W 350mA PWM, bijela</v>
          </cell>
        </row>
        <row r="1426">
          <cell r="A1426" t="str">
            <v>S.6626.14</v>
          </cell>
          <cell r="B1426">
            <v>1355.2</v>
          </cell>
          <cell r="C1426" t="str">
            <v>MICROLOFT SQUARE zidna nadgradna svjetiljka, RGB LED 3,6W 350mA PWM, aluminij siva</v>
          </cell>
        </row>
        <row r="1427">
          <cell r="A1427" t="str">
            <v>S.6627.01</v>
          </cell>
          <cell r="B1427">
            <v>1093.4000000000001</v>
          </cell>
          <cell r="C1427" t="str">
            <v>MICROLOFT SQUARE zidna nadgradna svjetiljka, 1LED plavi 1,2W, bijela</v>
          </cell>
        </row>
        <row r="1428">
          <cell r="A1428" t="str">
            <v>S.6627.14</v>
          </cell>
          <cell r="B1428">
            <v>1093.4000000000001</v>
          </cell>
          <cell r="C1428" t="str">
            <v>MICROLOFT SQUARE zidna nadgradna svjetiljka, 1LED plavi 1,2W, aluminij siva</v>
          </cell>
        </row>
        <row r="1429">
          <cell r="A1429" t="str">
            <v>S.6629</v>
          </cell>
          <cell r="B1429">
            <v>115.5</v>
          </cell>
          <cell r="C1429" t="str">
            <v>MINILOFT ROUND ekstenzivna leća</v>
          </cell>
        </row>
        <row r="1430">
          <cell r="A1430" t="str">
            <v>S.6630</v>
          </cell>
          <cell r="B1430">
            <v>130.9</v>
          </cell>
          <cell r="C1430" t="str">
            <v>LOFT ROUND ekstenzivna leća</v>
          </cell>
        </row>
        <row r="1431">
          <cell r="A1431" t="str">
            <v>S.6635.01</v>
          </cell>
          <cell r="B1431">
            <v>1224.3</v>
          </cell>
          <cell r="C1431" t="str">
            <v>MICROLOFT SPOT SQUARE reflektor, 1LED 6650K 1,2W 6°, bijeli</v>
          </cell>
        </row>
        <row r="1432">
          <cell r="A1432" t="str">
            <v>S.6635.14</v>
          </cell>
          <cell r="B1432">
            <v>1224.3</v>
          </cell>
          <cell r="C1432" t="str">
            <v>MICROLOFT SPOT SQUARE reflektor, 1LED 6650K 1,2W 6°, aluminij sivi</v>
          </cell>
        </row>
        <row r="1433">
          <cell r="A1433" t="str">
            <v>S.6635W.01</v>
          </cell>
          <cell r="B1433">
            <v>1224.3</v>
          </cell>
          <cell r="C1433" t="str">
            <v>MICROLOFT SPOT SQUARE reflektor, 1LED 3200K 1,2W 6°, bijeli</v>
          </cell>
        </row>
        <row r="1434">
          <cell r="A1434" t="str">
            <v>S.6635W.14</v>
          </cell>
          <cell r="B1434">
            <v>1224.3</v>
          </cell>
          <cell r="C1434" t="str">
            <v>MICROLOFT SPOT SQUARE reflektor, 1LED 3200K 1,2W 6°, aluminij sivi</v>
          </cell>
        </row>
        <row r="1435">
          <cell r="A1435" t="str">
            <v>S.6636.01</v>
          </cell>
          <cell r="B1435">
            <v>1486.1000000000001</v>
          </cell>
          <cell r="C1435" t="str">
            <v>MICROLOFT SPOT SQUARE reflektor, RGB LED 3,6W 350mA PWM 6°, bijeli</v>
          </cell>
        </row>
        <row r="1436">
          <cell r="A1436" t="str">
            <v>S.6636.14</v>
          </cell>
          <cell r="B1436">
            <v>1486.1000000000001</v>
          </cell>
          <cell r="C1436" t="str">
            <v>MICROLOFT SPOT SQUARE reflektor, RGB LED 3,6W 350mA PWM 6°, aluminij sivi</v>
          </cell>
        </row>
        <row r="1437">
          <cell r="A1437" t="str">
            <v>S.6637.01</v>
          </cell>
          <cell r="B1437">
            <v>1224.3</v>
          </cell>
          <cell r="C1437" t="str">
            <v>MICROLOFT SPOT SQUARE reflektor, 1LED plavi 1,2W 6°, bijeli</v>
          </cell>
        </row>
        <row r="1438">
          <cell r="A1438" t="str">
            <v>S.6637.14</v>
          </cell>
          <cell r="B1438">
            <v>1224.3</v>
          </cell>
          <cell r="C1438" t="str">
            <v>MICROLOFT SPOT SQUARE reflektor, 1LED plavi 1,2W 6°, aluminij sivi</v>
          </cell>
        </row>
        <row r="1439">
          <cell r="A1439" t="str">
            <v>S.6638</v>
          </cell>
          <cell r="B1439">
            <v>146.30000000000001</v>
          </cell>
          <cell r="C1439" t="str">
            <v>MINILOFT SQUARE elipsoidna leća</v>
          </cell>
        </row>
        <row r="1440">
          <cell r="A1440" t="str">
            <v>S.6639</v>
          </cell>
          <cell r="B1440">
            <v>177.1</v>
          </cell>
          <cell r="C1440" t="str">
            <v>LOFT SQUARE elipsoidna leća</v>
          </cell>
        </row>
        <row r="1441">
          <cell r="A1441" t="str">
            <v>S.6640.01</v>
          </cell>
          <cell r="B1441">
            <v>1255.1000000000001</v>
          </cell>
          <cell r="C1441" t="str">
            <v>MINILOFT SQUARE stropna nadgradna svjetiljka, za GU5,3 35W 32°, bijela</v>
          </cell>
        </row>
        <row r="1442">
          <cell r="A1442" t="str">
            <v>S.6640.14</v>
          </cell>
          <cell r="B1442">
            <v>1255.1000000000001</v>
          </cell>
          <cell r="C1442" t="str">
            <v>MINILOFT SQUARE stropna nadgradna svjetiljka, za GU5,3 35W 32°, aluminij siva</v>
          </cell>
        </row>
        <row r="1443">
          <cell r="A1443" t="str">
            <v>S.6642.01</v>
          </cell>
          <cell r="B1443">
            <v>1031.8</v>
          </cell>
          <cell r="C1443" t="str">
            <v>MINILOFT SQUARE stropna nadgradna svjetiljka, za Gx53 6W 82°, bijela</v>
          </cell>
        </row>
        <row r="1444">
          <cell r="A1444" t="str">
            <v>S.6642.14</v>
          </cell>
          <cell r="B1444">
            <v>1031.8</v>
          </cell>
          <cell r="C1444" t="str">
            <v>MINILOFT SQUARE stropna nadgradna svjetiljka, za Gx53 6W 82°, aluminij siva</v>
          </cell>
        </row>
        <row r="1445">
          <cell r="A1445" t="str">
            <v>S.6645.01</v>
          </cell>
          <cell r="B1445">
            <v>1486.1000000000001</v>
          </cell>
          <cell r="C1445" t="str">
            <v>MINILOFT SQUARE stropna nadgradna svjetiljka, za GU10 5W, LED 6100K 20°, bijela</v>
          </cell>
        </row>
        <row r="1446">
          <cell r="A1446" t="str">
            <v>S.6645.14</v>
          </cell>
          <cell r="B1446">
            <v>1486.1000000000001</v>
          </cell>
          <cell r="C1446" t="str">
            <v>MINILOFT SQUARE stropna nadgradna svjetiljka, za GU10 5W, LED 6100K 20°, aluminij siva</v>
          </cell>
        </row>
        <row r="1447">
          <cell r="A1447" t="str">
            <v>S.6645W.01</v>
          </cell>
          <cell r="B1447">
            <v>1486.1000000000001</v>
          </cell>
          <cell r="C1447" t="str">
            <v>MINILOFT SQUARE stropna nadgradna svjetiljka, za GU10 5W, LED 3000K 20°, bijela</v>
          </cell>
        </row>
        <row r="1448">
          <cell r="A1448" t="str">
            <v>S.6645W.14</v>
          </cell>
          <cell r="B1448">
            <v>1486.1000000000001</v>
          </cell>
          <cell r="C1448" t="str">
            <v>MINILOFT SQUARE stropna nadgradna svjetiljka, za GU10 5W, LED 3000K 20°, aluminij siva</v>
          </cell>
        </row>
        <row r="1449">
          <cell r="A1449" t="str">
            <v>S.6647.01</v>
          </cell>
          <cell r="B1449">
            <v>1486.1000000000001</v>
          </cell>
          <cell r="C1449" t="str">
            <v>MINILOFT SQUARE stropna nadgradna svjetiljka, za GU10 5W, LED plavi 20°, bijela</v>
          </cell>
        </row>
        <row r="1450">
          <cell r="A1450" t="str">
            <v>S.6647.14</v>
          </cell>
          <cell r="B1450">
            <v>1486.1000000000001</v>
          </cell>
          <cell r="C1450" t="str">
            <v>MINILOFT SQUARE stropna nadgradna svjetiljka, za GU10 5W, LED plavi 20°, aluminij siva</v>
          </cell>
        </row>
        <row r="1451">
          <cell r="A1451" t="str">
            <v>S.6648</v>
          </cell>
          <cell r="B1451">
            <v>123.2</v>
          </cell>
          <cell r="C1451" t="str">
            <v>MINILOFT SQUARE ekstenzivna leća</v>
          </cell>
        </row>
        <row r="1452">
          <cell r="A1452" t="str">
            <v>S.6650.01</v>
          </cell>
          <cell r="B1452">
            <v>1278.2</v>
          </cell>
          <cell r="C1452" t="str">
            <v>MINILOFT SQUARE zidna nadgradna svjetiljka, za GU5,3 35W 32°, bijela</v>
          </cell>
        </row>
        <row r="1453">
          <cell r="A1453" t="str">
            <v>S.6650.14</v>
          </cell>
          <cell r="B1453">
            <v>1278.2</v>
          </cell>
          <cell r="C1453" t="str">
            <v>MINILOFT SQUARE zidna nadgradna svjetiljka, za GU5,3 35W 32°, aluminij siva</v>
          </cell>
        </row>
        <row r="1454">
          <cell r="A1454" t="str">
            <v>S.6653.01</v>
          </cell>
          <cell r="B1454">
            <v>1047.2</v>
          </cell>
          <cell r="C1454" t="str">
            <v>MINILOFT SQUARE zidna nadgradna svjetiljka, za Gx53 6W 82°, bijela</v>
          </cell>
        </row>
        <row r="1455">
          <cell r="A1455" t="str">
            <v>S.6653.14</v>
          </cell>
          <cell r="B1455">
            <v>1047.2</v>
          </cell>
          <cell r="C1455" t="str">
            <v>MINILOFT SQUARE zidna nadgradna svjetiljka, za Gx53 6W 82°, aluminij siva</v>
          </cell>
        </row>
        <row r="1456">
          <cell r="A1456" t="str">
            <v>S.6654.01</v>
          </cell>
          <cell r="B1456">
            <v>1224.3</v>
          </cell>
          <cell r="C1456" t="str">
            <v>MINILOFT ROUND zidna nadgradna svjetiljka, za GU5,3 35W 32°, bijela</v>
          </cell>
        </row>
        <row r="1457">
          <cell r="A1457" t="str">
            <v>S.6654.14</v>
          </cell>
          <cell r="B1457">
            <v>1224.3</v>
          </cell>
          <cell r="C1457" t="str">
            <v>MINILOFT ROUND zidna nadgradna svjetiljka, za GU5,3 35W 32°, aluminij siva</v>
          </cell>
        </row>
        <row r="1458">
          <cell r="A1458" t="str">
            <v>S.6655.01</v>
          </cell>
          <cell r="B1458">
            <v>1509.2</v>
          </cell>
          <cell r="C1458" t="str">
            <v>MINILOFT SQUARE zidna nadgradna svjetiljka, za GU10 5W, LED 6100K 20°, bijela</v>
          </cell>
        </row>
        <row r="1459">
          <cell r="A1459" t="str">
            <v>S.6655.14</v>
          </cell>
          <cell r="B1459">
            <v>1509.2</v>
          </cell>
          <cell r="C1459" t="str">
            <v>MINILOFT SQUARE zidna nadgradna svjetiljka, za GU10 5W, LED 6100K 20°, aluminij siva</v>
          </cell>
        </row>
        <row r="1460">
          <cell r="A1460" t="str">
            <v>S.6655W.01</v>
          </cell>
          <cell r="B1460">
            <v>1509.2</v>
          </cell>
          <cell r="C1460" t="str">
            <v>MINILOFT SQUARE zidna nadgradna svjetiljka, za GU10 5W, LED 3000K 20°, bijela</v>
          </cell>
        </row>
        <row r="1461">
          <cell r="A1461" t="str">
            <v>S.6655W.14</v>
          </cell>
          <cell r="B1461">
            <v>1509.2</v>
          </cell>
          <cell r="C1461" t="str">
            <v>MINILOFT SQUARE zidna nadgradna svjetiljka, za GU10 5W, LED 3000K 20°, aluminij siva</v>
          </cell>
        </row>
        <row r="1462">
          <cell r="A1462" t="str">
            <v>S.6656.01</v>
          </cell>
          <cell r="B1462">
            <v>993.30000000000007</v>
          </cell>
          <cell r="C1462" t="str">
            <v>MINILOFT ROUND zidna nadgradna svjetiljka, za Gx53 6W 82°, bijela</v>
          </cell>
        </row>
        <row r="1463">
          <cell r="A1463" t="str">
            <v>S.6656.14</v>
          </cell>
          <cell r="B1463">
            <v>993.30000000000007</v>
          </cell>
          <cell r="C1463" t="str">
            <v>MINILOFT ROUND zidna nadgradna svjetiljka, za Gx53 6W 82°, aluminij siva</v>
          </cell>
        </row>
        <row r="1464">
          <cell r="A1464" t="str">
            <v>S.6657.01</v>
          </cell>
          <cell r="B1464">
            <v>1509.2</v>
          </cell>
          <cell r="C1464" t="str">
            <v>MINILOFT SQUARE zidna nadgradna svjetiljka, za GU10 5W, LED plavi 20°, bijela</v>
          </cell>
        </row>
        <row r="1465">
          <cell r="A1465" t="str">
            <v>S.6657.14</v>
          </cell>
          <cell r="B1465">
            <v>1509.2</v>
          </cell>
          <cell r="C1465" t="str">
            <v>MINILOFT SQUARE zidna nadgradna svjetiljka, za GU10 5W, LED plavi 20°, aluminij siva</v>
          </cell>
        </row>
        <row r="1466">
          <cell r="A1466" t="str">
            <v>S.6658.01</v>
          </cell>
          <cell r="B1466">
            <v>1455.3</v>
          </cell>
          <cell r="C1466" t="str">
            <v>MINILOFT ROUND zidna nadgradna svjetiljka, za GU10 5W, LED 6100K 20°, bijela</v>
          </cell>
        </row>
        <row r="1467">
          <cell r="A1467" t="str">
            <v>S.6658.14</v>
          </cell>
          <cell r="B1467">
            <v>1455.3</v>
          </cell>
          <cell r="C1467" t="str">
            <v>MINILOFT ROUND zidna nadgradna svjetiljka, za GU10 5W, LED 6100K 20°, aluminij siva</v>
          </cell>
        </row>
        <row r="1468">
          <cell r="A1468" t="str">
            <v>S.6658W.01</v>
          </cell>
          <cell r="B1468">
            <v>1455.3</v>
          </cell>
          <cell r="C1468" t="str">
            <v>MINILOFT ROUND zidna nadgradna svjetiljka, za GU10 5W, LED 3000K 20°, bijela</v>
          </cell>
        </row>
        <row r="1469">
          <cell r="A1469" t="str">
            <v>S.6658W.14</v>
          </cell>
          <cell r="B1469">
            <v>1455.3</v>
          </cell>
          <cell r="C1469" t="str">
            <v>MINILOFT ROUND zidna nadgradna svjetiljka, za GU10 5W, LED 3000K 20°, aluminij siva</v>
          </cell>
        </row>
        <row r="1470">
          <cell r="A1470" t="str">
            <v>S.6659.01</v>
          </cell>
          <cell r="B1470">
            <v>1455.3</v>
          </cell>
          <cell r="C1470" t="str">
            <v>MINILOFT ROUND zidna nadgradna svjetiljka, za GU10 5W, LED plavi 20°, bijela</v>
          </cell>
        </row>
        <row r="1471">
          <cell r="A1471" t="str">
            <v>S.6659.14</v>
          </cell>
          <cell r="B1471">
            <v>1455.3</v>
          </cell>
          <cell r="C1471" t="str">
            <v>MINILOFT ROUND zidna nadgradna svjetiljka, za GU10 5W, LED plavi 20°, aluminij siva</v>
          </cell>
        </row>
        <row r="1472">
          <cell r="A1472" t="str">
            <v>S.6660.01</v>
          </cell>
          <cell r="B1472">
            <v>1424.5</v>
          </cell>
          <cell r="C1472" t="str">
            <v>MINILOFT SPOT SQUARE reflektor, za GU5,3 35W 32°, bijeli</v>
          </cell>
        </row>
        <row r="1473">
          <cell r="A1473" t="str">
            <v>S.6660.14</v>
          </cell>
          <cell r="B1473">
            <v>1424.5</v>
          </cell>
          <cell r="C1473" t="str">
            <v>MINILOFT SPOT SQUARE reflektor, za GU5,3 35W 32°, aluminij sivi</v>
          </cell>
        </row>
        <row r="1474">
          <cell r="A1474" t="str">
            <v>S.6665.01</v>
          </cell>
          <cell r="B1474">
            <v>1655.5</v>
          </cell>
          <cell r="C1474" t="str">
            <v>MINILOFT SPOT SQUARE reflektor, za GU10 5W, LED 6100K 20°, bijeli</v>
          </cell>
        </row>
        <row r="1475">
          <cell r="A1475" t="str">
            <v>S.6665.14</v>
          </cell>
          <cell r="B1475">
            <v>1655.5</v>
          </cell>
          <cell r="C1475" t="str">
            <v>MINILOFT SPOT SQUARE reflektor, za GU10 5W, LED 6100K 20°, aluminij sivi</v>
          </cell>
        </row>
        <row r="1476">
          <cell r="A1476" t="str">
            <v>S.6665W.01</v>
          </cell>
          <cell r="B1476">
            <v>1655.5</v>
          </cell>
          <cell r="C1476" t="str">
            <v>MINILOFT SPOT SQUARE reflektor, za GU10 5W, LED 3000K 20°, bijeli</v>
          </cell>
        </row>
        <row r="1477">
          <cell r="A1477" t="str">
            <v>S.6665W.14</v>
          </cell>
          <cell r="B1477">
            <v>1655.5</v>
          </cell>
          <cell r="C1477" t="str">
            <v>MINILOFT SPOT SQUARE reflektor, za GU10 5W, LED 3000K 20°, aluminij sivi</v>
          </cell>
        </row>
        <row r="1478">
          <cell r="A1478" t="str">
            <v>S.6667.01</v>
          </cell>
          <cell r="B1478">
            <v>1655.5</v>
          </cell>
          <cell r="C1478" t="str">
            <v>MINILOFT SPOT SQUARE reflektor, za GU10 5W, LED plavi 20°, bijeli</v>
          </cell>
        </row>
        <row r="1479">
          <cell r="A1479" t="str">
            <v>S.6667.14</v>
          </cell>
          <cell r="B1479">
            <v>1655.5</v>
          </cell>
          <cell r="C1479" t="str">
            <v>MINILOFT SPOT SQUARE reflektor, za GU10 5W, LED plavi 20°, aluminij sivi</v>
          </cell>
        </row>
        <row r="1480">
          <cell r="A1480" t="str">
            <v>S.6669</v>
          </cell>
          <cell r="B1480">
            <v>138.6</v>
          </cell>
          <cell r="C1480" t="str">
            <v>MINILOFT ROUND elipsoidna leća</v>
          </cell>
        </row>
        <row r="1481">
          <cell r="A1481" t="str">
            <v>S.6670</v>
          </cell>
          <cell r="B1481">
            <v>161.70000000000002</v>
          </cell>
          <cell r="C1481" t="str">
            <v>LOFT ROUND elipsoidna leća</v>
          </cell>
        </row>
        <row r="1482">
          <cell r="A1482" t="str">
            <v>S.6671.01</v>
          </cell>
          <cell r="B1482">
            <v>1663.2</v>
          </cell>
          <cell r="C1482" t="str">
            <v>LOFT SQUARE stropna nadgradna svjetiljka, za TC-TEL 18W 69°, bijela</v>
          </cell>
        </row>
        <row r="1483">
          <cell r="A1483" t="str">
            <v>S.6671.14</v>
          </cell>
          <cell r="B1483">
            <v>1663.2</v>
          </cell>
          <cell r="C1483" t="str">
            <v>LOFT SQUARE stropna nadgradna svjetiljka, za TC-TEL 18W 69°, aluminij siva</v>
          </cell>
        </row>
        <row r="1484">
          <cell r="A1484" t="str">
            <v>S.6673.01</v>
          </cell>
          <cell r="B1484">
            <v>1239.7</v>
          </cell>
          <cell r="C1484" t="str">
            <v>LOFT SQUARE stropna nadgradna svjetiljka, za E27 75W 30°, bijela</v>
          </cell>
        </row>
        <row r="1485">
          <cell r="A1485" t="str">
            <v>S.6673.14</v>
          </cell>
          <cell r="B1485">
            <v>1239.7</v>
          </cell>
          <cell r="C1485" t="str">
            <v>LOFT SQUARE stropna nadgradna svjetiljka, za E27 75W 30°, aluminij siva</v>
          </cell>
        </row>
        <row r="1486">
          <cell r="A1486" t="str">
            <v>S.6674.01</v>
          </cell>
          <cell r="B1486">
            <v>2333.1</v>
          </cell>
          <cell r="C1486" t="str">
            <v>LOFT SQUARE stropna nadgradna svjetiljka, za PGJ5 35W 30°, bijela</v>
          </cell>
        </row>
        <row r="1487">
          <cell r="A1487" t="str">
            <v>S.6674.14</v>
          </cell>
          <cell r="B1487">
            <v>2333.1</v>
          </cell>
          <cell r="C1487" t="str">
            <v>LOFT SQUARE stropna nadgradna svjetiljka, za PGJ5 35W 30°, aluminij siva</v>
          </cell>
        </row>
        <row r="1488">
          <cell r="A1488" t="str">
            <v>S.6675.01</v>
          </cell>
          <cell r="B1488">
            <v>2487.1</v>
          </cell>
          <cell r="C1488" t="str">
            <v>LOFT SQUARE stropna nadgradna svjetiljka, 4LED 6650K 10W 25°, bijela</v>
          </cell>
        </row>
        <row r="1489">
          <cell r="A1489" t="str">
            <v>S.6675.14</v>
          </cell>
          <cell r="B1489">
            <v>2487.1</v>
          </cell>
          <cell r="C1489" t="str">
            <v>LOFT SQUARE stropna nadgradna svjetiljka, 4LED 6650K 10W 25°, aluminij siva</v>
          </cell>
        </row>
        <row r="1490">
          <cell r="A1490" t="str">
            <v>S.6675W.01</v>
          </cell>
          <cell r="B1490">
            <v>2487.1</v>
          </cell>
          <cell r="C1490" t="str">
            <v>LOFT SQUARE stropna nadgradna svjetiljka, 4LED 3200K 10W 25°, bijela</v>
          </cell>
        </row>
        <row r="1491">
          <cell r="A1491" t="str">
            <v>S.6675W.14</v>
          </cell>
          <cell r="B1491">
            <v>2487.1</v>
          </cell>
          <cell r="C1491" t="str">
            <v>LOFT SQUARE stropna nadgradna svjetiljka, 4LED 3200K 10W 25°, aluminij siva</v>
          </cell>
        </row>
        <row r="1492">
          <cell r="A1492" t="str">
            <v>S.6676.01</v>
          </cell>
          <cell r="B1492">
            <v>2487.1</v>
          </cell>
          <cell r="C1492" t="str">
            <v>LOFT SQUARE stropna nadgradna svjetiljka, 4LED plavi 10W 25°, bijela</v>
          </cell>
        </row>
        <row r="1493">
          <cell r="A1493" t="str">
            <v>S.6676.14</v>
          </cell>
          <cell r="B1493">
            <v>2487.1</v>
          </cell>
          <cell r="C1493" t="str">
            <v>LOFT SQUARE stropna nadgradna svjetiljka, 4LED plavi 10W 25°, aluminij siva</v>
          </cell>
        </row>
        <row r="1494">
          <cell r="A1494" t="str">
            <v>S.6681.01</v>
          </cell>
          <cell r="B1494">
            <v>1732.5</v>
          </cell>
          <cell r="C1494" t="str">
            <v>LOFT SQUARE zidna nadgradna svjetiljka, TC-TEL 18W 74°, bijela</v>
          </cell>
        </row>
        <row r="1495">
          <cell r="A1495" t="str">
            <v>S.6681.14</v>
          </cell>
          <cell r="B1495">
            <v>1732.5</v>
          </cell>
          <cell r="C1495" t="str">
            <v>LOFT SQUARE zidna nadgradna svjetiljka, TC-TEL 18W 74°, aluminij siva</v>
          </cell>
        </row>
        <row r="1496">
          <cell r="A1496" t="str">
            <v>S.6683.01</v>
          </cell>
          <cell r="B1496">
            <v>1270.5</v>
          </cell>
          <cell r="C1496" t="str">
            <v>LOFT SQUARE zidna nadgradna svjetiljka, E27 75W 30°, bijela</v>
          </cell>
        </row>
        <row r="1497">
          <cell r="A1497" t="str">
            <v>S.6683.14</v>
          </cell>
          <cell r="B1497">
            <v>1270.5</v>
          </cell>
          <cell r="C1497" t="str">
            <v>LOFT SQUARE zidna nadgradna svjetiljka, E27 75W 30°, aluminij siva</v>
          </cell>
        </row>
        <row r="1498">
          <cell r="A1498" t="str">
            <v>S.6684.01</v>
          </cell>
          <cell r="B1498">
            <v>2410.1</v>
          </cell>
          <cell r="C1498" t="str">
            <v>LOFT SQUARE zidna nadgradna svjetiljka, PGJ5 35W 5°, bijela</v>
          </cell>
        </row>
        <row r="1499">
          <cell r="A1499" t="str">
            <v>S.6684.14</v>
          </cell>
          <cell r="B1499">
            <v>2410.1</v>
          </cell>
          <cell r="C1499" t="str">
            <v>LOFT SQUARE zidna nadgradna svjetiljka, PGJ5 35W 5°, aluminij siva</v>
          </cell>
        </row>
        <row r="1500">
          <cell r="A1500" t="str">
            <v>S.6685.01</v>
          </cell>
          <cell r="B1500">
            <v>1670.9</v>
          </cell>
          <cell r="C1500" t="str">
            <v>LOFT ROUND zidna nadgradna svjetiljka, TC-TEL 18W 69°, bijela</v>
          </cell>
        </row>
        <row r="1501">
          <cell r="A1501" t="str">
            <v>S.6685.14</v>
          </cell>
          <cell r="B1501">
            <v>1670.9</v>
          </cell>
          <cell r="C1501" t="str">
            <v>LOFT ROUND zidna nadgradna svjetiljka, TC-TEL 18W 69°, aluminij siva</v>
          </cell>
        </row>
        <row r="1502">
          <cell r="A1502" t="str">
            <v>S.6687.01</v>
          </cell>
          <cell r="B1502">
            <v>2348.5</v>
          </cell>
          <cell r="C1502" t="str">
            <v>LOFT ROUND zidna nadgradna svjetiljka, PGJ5 35W 5°, bijela</v>
          </cell>
        </row>
        <row r="1503">
          <cell r="A1503" t="str">
            <v>S.6687.14</v>
          </cell>
          <cell r="B1503">
            <v>2348.5</v>
          </cell>
          <cell r="C1503" t="str">
            <v>LOFT ROUND zidna nadgradna svjetiljka, PGJ5 35W 5°, aluminij siva</v>
          </cell>
        </row>
        <row r="1504">
          <cell r="A1504" t="str">
            <v>S.6688.01</v>
          </cell>
          <cell r="B1504">
            <v>1239.7</v>
          </cell>
          <cell r="C1504" t="str">
            <v>LOFT ROUND zidna nadgradna svjetiljka, E27 75W 30°, bijela</v>
          </cell>
        </row>
        <row r="1505">
          <cell r="A1505" t="str">
            <v>S.6688.14</v>
          </cell>
          <cell r="B1505">
            <v>1239.7</v>
          </cell>
          <cell r="C1505" t="str">
            <v>LOFT ROUND zidna nadgradna svjetiljka, E27 75W 30°, aluminij siva</v>
          </cell>
        </row>
        <row r="1506">
          <cell r="A1506" t="str">
            <v>S.6689.01</v>
          </cell>
          <cell r="B1506">
            <v>2502.5</v>
          </cell>
          <cell r="C1506" t="str">
            <v>LOFT ROUND zidna nadgradna svjetiljka, 4LED 6650K 10W 5°, bijela</v>
          </cell>
        </row>
        <row r="1507">
          <cell r="A1507" t="str">
            <v>S.6689.14</v>
          </cell>
          <cell r="B1507">
            <v>2502.5</v>
          </cell>
          <cell r="C1507" t="str">
            <v>LOFT ROUND zidna nadgradna svjetiljka, 4LED 6650K 10W 5°, aluminij siva</v>
          </cell>
        </row>
        <row r="1508">
          <cell r="A1508" t="str">
            <v>S.6689W.01</v>
          </cell>
          <cell r="B1508">
            <v>2502.5</v>
          </cell>
          <cell r="C1508" t="str">
            <v>LOFT ROUND zidna nadgradna svjetiljka, 4LED 3200K 10W 5°, bijela</v>
          </cell>
        </row>
        <row r="1509">
          <cell r="A1509" t="str">
            <v>S.6689W.14</v>
          </cell>
          <cell r="B1509">
            <v>2502.5</v>
          </cell>
          <cell r="C1509" t="str">
            <v>LOFT ROUND zidna nadgradna svjetiljka, 4LED 3200K 10W 5°, aluminij siva</v>
          </cell>
        </row>
        <row r="1510">
          <cell r="A1510" t="str">
            <v>S.6690.01</v>
          </cell>
          <cell r="B1510">
            <v>2502.5</v>
          </cell>
          <cell r="C1510" t="str">
            <v>LOFT ROUND zidna nadgradna svjetiljka, 4LED plavi 10W 5°, bijela</v>
          </cell>
        </row>
        <row r="1511">
          <cell r="A1511" t="str">
            <v>S.6690.14</v>
          </cell>
          <cell r="B1511">
            <v>2502.5</v>
          </cell>
          <cell r="C1511" t="str">
            <v>LOFT ROUND zidna nadgradna svjetiljka, 4LED plavi 10W 5°, aluminij siva</v>
          </cell>
        </row>
        <row r="1512">
          <cell r="A1512" t="str">
            <v>S.6691.01</v>
          </cell>
          <cell r="B1512">
            <v>1932.7</v>
          </cell>
          <cell r="C1512" t="str">
            <v>LOFT SPOT SQUARE SYMMETRIC reflektor, TC-TEL 18W 69°, bijeli</v>
          </cell>
        </row>
        <row r="1513">
          <cell r="A1513" t="str">
            <v>S.6691.14</v>
          </cell>
          <cell r="B1513">
            <v>1932.7</v>
          </cell>
          <cell r="C1513" t="str">
            <v>LOFT SPOT SQUARE SYMMETRIC reflektor, TC-TEL 18W 69°, aluminij sivi</v>
          </cell>
        </row>
        <row r="1514">
          <cell r="A1514" t="str">
            <v>S.6693.01</v>
          </cell>
          <cell r="B1514">
            <v>1470.7</v>
          </cell>
          <cell r="C1514" t="str">
            <v>LOFT SPOT SQUARE SYMMETRIC reflektor, E27 75W 5°, bijeli</v>
          </cell>
        </row>
        <row r="1515">
          <cell r="A1515" t="str">
            <v>S.6693.14</v>
          </cell>
          <cell r="B1515">
            <v>1470.7</v>
          </cell>
          <cell r="C1515" t="str">
            <v>LOFT SPOT SQUARE SYMMETRIC reflektor, E27 75W 5°, aluminij sivi</v>
          </cell>
        </row>
        <row r="1516">
          <cell r="A1516" t="str">
            <v>S.6694.01</v>
          </cell>
          <cell r="B1516">
            <v>2602.6</v>
          </cell>
          <cell r="C1516" t="str">
            <v>LOFT SPOT SQUARE SYMMETRIC reflektor, PGJ5 35W 5°, bijeli</v>
          </cell>
        </row>
        <row r="1517">
          <cell r="A1517" t="str">
            <v>S.6694.14</v>
          </cell>
          <cell r="B1517">
            <v>2602.6</v>
          </cell>
          <cell r="C1517" t="str">
            <v>LOFT SPOT SQUARE SYMMETRIC reflektor, PGJ5 35W 5°, aluminij sivi</v>
          </cell>
        </row>
        <row r="1518">
          <cell r="A1518" t="str">
            <v>S.6695.01</v>
          </cell>
          <cell r="B1518">
            <v>2564.1</v>
          </cell>
          <cell r="C1518" t="str">
            <v>LOFT SQUARE zidna nadgradna svjetiljka, 4LED 6650K 10W 5°, bijela</v>
          </cell>
        </row>
        <row r="1519">
          <cell r="A1519" t="str">
            <v>S.6695.14</v>
          </cell>
          <cell r="B1519">
            <v>2564.1</v>
          </cell>
          <cell r="C1519" t="str">
            <v>LOFT SQUARE zidna nadgradna svjetiljka, 4LED 6650K 10W 5°, aluminij siva</v>
          </cell>
        </row>
        <row r="1520">
          <cell r="A1520" t="str">
            <v>S.6695W.01</v>
          </cell>
          <cell r="B1520">
            <v>2564.1</v>
          </cell>
          <cell r="C1520" t="str">
            <v>LOFT SQUARE zidna nadgradna svjetiljka, 4LED 3200K 10W 5°, bijela</v>
          </cell>
        </row>
        <row r="1521">
          <cell r="A1521" t="str">
            <v>S.6695W.14</v>
          </cell>
          <cell r="B1521">
            <v>2564.1</v>
          </cell>
          <cell r="C1521" t="str">
            <v>LOFT SQUARE zidna nadgradna svjetiljka, 4LED 3200K 10W 5°, aluminij siva</v>
          </cell>
        </row>
        <row r="1522">
          <cell r="A1522" t="str">
            <v>S.6696.01</v>
          </cell>
          <cell r="B1522">
            <v>2564.1</v>
          </cell>
          <cell r="C1522" t="str">
            <v>LOFT SQUARE zidna nadgradna svjetiljka, 4LED plavi 10W 5°, bijela</v>
          </cell>
        </row>
        <row r="1523">
          <cell r="A1523" t="str">
            <v>S.6696.14</v>
          </cell>
          <cell r="B1523">
            <v>2564.1</v>
          </cell>
          <cell r="C1523" t="str">
            <v>LOFT SQUARE zidna nadgradna svjetiljka, 4LED plavi 10W 5°, aluminij siva</v>
          </cell>
        </row>
        <row r="1524">
          <cell r="A1524" t="str">
            <v>S.6697.01</v>
          </cell>
          <cell r="B1524">
            <v>2756.6</v>
          </cell>
          <cell r="C1524" t="str">
            <v>LOFT SPOT SQUARE reflektor, 4LED 6650K 10W 5°, bijeli</v>
          </cell>
        </row>
        <row r="1525">
          <cell r="A1525" t="str">
            <v>S.6697.14</v>
          </cell>
          <cell r="B1525">
            <v>2756.6</v>
          </cell>
          <cell r="C1525" t="str">
            <v>LOFT SPOT SQUARE reflektor, 4LED 6650K 10W 5°, aluminij sivi</v>
          </cell>
        </row>
        <row r="1526">
          <cell r="A1526" t="str">
            <v>S.6697W.01</v>
          </cell>
          <cell r="B1526">
            <v>2756.6</v>
          </cell>
          <cell r="C1526" t="str">
            <v>LOFT SPOT SQUARE reflektor, 4LED 3200K 10W 5°, bijeli</v>
          </cell>
        </row>
        <row r="1527">
          <cell r="A1527" t="str">
            <v>S.6697W.14</v>
          </cell>
          <cell r="B1527">
            <v>2756.6</v>
          </cell>
          <cell r="C1527" t="str">
            <v>LOFT SPOT SQUARE reflektor, 4LED 3200K 10W 5°, aluminij sivi</v>
          </cell>
        </row>
        <row r="1528">
          <cell r="A1528" t="str">
            <v>S.6698.01</v>
          </cell>
          <cell r="B1528">
            <v>2756.6</v>
          </cell>
          <cell r="C1528" t="str">
            <v>LOFT SPOT SQUARE reflektor, 4LED plavi 10W 5°, bijeli</v>
          </cell>
        </row>
        <row r="1529">
          <cell r="A1529" t="str">
            <v>S.6698.14</v>
          </cell>
          <cell r="B1529">
            <v>2756.6</v>
          </cell>
          <cell r="C1529" t="str">
            <v>LOFT SPOT SQUARE reflektor, 4LED plavi 10W 5°, aluminij sivi</v>
          </cell>
        </row>
        <row r="1530">
          <cell r="A1530" t="str">
            <v>S.6699.01</v>
          </cell>
          <cell r="B1530">
            <v>2787.4</v>
          </cell>
          <cell r="C1530" t="str">
            <v>LOFT FLOOD SQUARE ASYMMETRIC reflektor, PGJ5 35W, bijeli</v>
          </cell>
        </row>
        <row r="1531">
          <cell r="A1531" t="str">
            <v>S.6699.14</v>
          </cell>
          <cell r="B1531">
            <v>2787.4</v>
          </cell>
          <cell r="C1531" t="str">
            <v>LOFT FLOOD SQUARE ASYMMETRIC reflektor, PGJ5 35W, aluminij sivi</v>
          </cell>
        </row>
        <row r="1532">
          <cell r="A1532" t="str">
            <v>S.6709.01</v>
          </cell>
          <cell r="B1532">
            <v>616</v>
          </cell>
          <cell r="C1532" t="str">
            <v>VEDO OVAL RING plafonjera za TC-D 18W, opal staklo, bijela</v>
          </cell>
        </row>
        <row r="1533">
          <cell r="A1533" t="str">
            <v>S.6709.09</v>
          </cell>
          <cell r="B1533">
            <v>616</v>
          </cell>
          <cell r="C1533" t="str">
            <v>VEDO OVAL RING plafonjera za TC-D 18W, opal staklo, crna</v>
          </cell>
        </row>
        <row r="1534">
          <cell r="A1534" t="str">
            <v>S.6709.14</v>
          </cell>
          <cell r="B1534">
            <v>616</v>
          </cell>
          <cell r="C1534" t="str">
            <v>VEDO OVAL RING plafonjera za TC-D 18W, opal staklo, aluminij siva</v>
          </cell>
        </row>
        <row r="1535">
          <cell r="A1535" t="str">
            <v>S.6749.01</v>
          </cell>
          <cell r="B1535">
            <v>693</v>
          </cell>
          <cell r="C1535" t="str">
            <v>VEDO OVAL CAGE zidna/stropna sa vizorom U/D za TC-D 18W, opal staklo, bijela</v>
          </cell>
        </row>
        <row r="1536">
          <cell r="A1536" t="str">
            <v>S.6749.09</v>
          </cell>
          <cell r="B1536">
            <v>693</v>
          </cell>
          <cell r="C1536" t="str">
            <v>VEDO OVAL CAGE zidna/stropna sa vizorom U/D za TC-D 18W, opal staklo, crna</v>
          </cell>
        </row>
        <row r="1537">
          <cell r="A1537" t="str">
            <v>S.6749.14</v>
          </cell>
          <cell r="B1537">
            <v>693</v>
          </cell>
          <cell r="C1537" t="str">
            <v>VEDO OVAL CAGE zidna/stropna sa vizorom U/D za TC-D 18W, opal staklo, aluminij siva</v>
          </cell>
        </row>
        <row r="1538">
          <cell r="A1538" t="str">
            <v>S.6759.01</v>
          </cell>
          <cell r="B1538">
            <v>731.5</v>
          </cell>
          <cell r="C1538" t="str">
            <v>VEDO OVAL VISOR zidna sa vizorom za TC-D 18W, opal staklo, bijela</v>
          </cell>
        </row>
        <row r="1539">
          <cell r="A1539" t="str">
            <v>S.6759.09</v>
          </cell>
          <cell r="B1539">
            <v>731.5</v>
          </cell>
          <cell r="C1539" t="str">
            <v>VEDO OVAL VISOR zidna sa vizorom za TC-D 18W, opal staklo, crna</v>
          </cell>
        </row>
        <row r="1540">
          <cell r="A1540" t="str">
            <v>S.6759.14</v>
          </cell>
          <cell r="B1540">
            <v>731.5</v>
          </cell>
          <cell r="C1540" t="str">
            <v>VEDO OVAL VISOR zidna sa vizorom za TC-D 18W, opal staklo, aluminij siva</v>
          </cell>
        </row>
        <row r="1541">
          <cell r="A1541" t="str">
            <v>S.6769.01</v>
          </cell>
          <cell r="B1541">
            <v>1093.4000000000001</v>
          </cell>
          <cell r="C1541" t="str">
            <v>MEGAVEDO OVAL RING plafonjera za TC-F 36W, opal staklo, bijela</v>
          </cell>
        </row>
        <row r="1542">
          <cell r="A1542" t="str">
            <v>S.6769.09</v>
          </cell>
          <cell r="B1542">
            <v>1093.4000000000001</v>
          </cell>
          <cell r="C1542" t="str">
            <v>MEGAVEDO OVAL RING plafonjera za TC-F 36W, opal staklo, crna</v>
          </cell>
        </row>
        <row r="1543">
          <cell r="A1543" t="str">
            <v>S.6769.14</v>
          </cell>
          <cell r="B1543">
            <v>1093.4000000000001</v>
          </cell>
          <cell r="C1543" t="str">
            <v>MEGAVEDO OVAL RING plafonjera za TC-F 36W, opal staklo, aluminij siva</v>
          </cell>
        </row>
        <row r="1544">
          <cell r="A1544" t="str">
            <v>S.6779.01</v>
          </cell>
          <cell r="B1544">
            <v>1178.1000000000001</v>
          </cell>
          <cell r="C1544" t="str">
            <v>MEGAVEDO OVAL CAGE zidna/stropna sa vizorom U/D za TC-F 36W, opal staklo, bijela</v>
          </cell>
        </row>
        <row r="1545">
          <cell r="A1545" t="str">
            <v>S.6779.09</v>
          </cell>
          <cell r="B1545">
            <v>1178.1000000000001</v>
          </cell>
          <cell r="C1545" t="str">
            <v>MEGAVEDO OVAL CAGE zidna/stropna sa vizorom U/D za TC-F 36W, opal staklo, crna</v>
          </cell>
        </row>
        <row r="1546">
          <cell r="A1546" t="str">
            <v>S.6779.14</v>
          </cell>
          <cell r="B1546">
            <v>1178.1000000000001</v>
          </cell>
          <cell r="C1546" t="str">
            <v>MEGAVEDO OVAL CAGE zidna/stropna sa vizorom U/D za TC-F 36W, opal staklo, aluminij siva</v>
          </cell>
        </row>
        <row r="1547">
          <cell r="A1547" t="str">
            <v>S.6789.01</v>
          </cell>
          <cell r="B1547">
            <v>1216.6000000000001</v>
          </cell>
          <cell r="C1547" t="str">
            <v>MEGAVEDO OVAL VISOR zidna sa vizorom za TC-F 36W, opal staklo, bijela</v>
          </cell>
        </row>
        <row r="1548">
          <cell r="A1548" t="str">
            <v>S.6789.09</v>
          </cell>
          <cell r="B1548">
            <v>1216.6000000000001</v>
          </cell>
          <cell r="C1548" t="str">
            <v>MEGAVEDO OVAL VISOR zidna sa vizorom za TC-F 36W, opal staklo, crna</v>
          </cell>
        </row>
        <row r="1549">
          <cell r="A1549" t="str">
            <v>S.6789.14</v>
          </cell>
          <cell r="B1549">
            <v>1216.6000000000001</v>
          </cell>
          <cell r="C1549" t="str">
            <v>MEGAVEDO OVAL VISOR zidna sa vizorom za TC-F 36W, opal staklo, aluminij siva</v>
          </cell>
        </row>
        <row r="1550">
          <cell r="A1550" t="str">
            <v>S.6809.01</v>
          </cell>
          <cell r="B1550">
            <v>654.5</v>
          </cell>
          <cell r="C1550" t="str">
            <v>VEDO RND. RING plafonjera za TC-D 18W, opal staklo, bijela</v>
          </cell>
        </row>
        <row r="1551">
          <cell r="A1551" t="str">
            <v>S.6809.09</v>
          </cell>
          <cell r="B1551">
            <v>654.5</v>
          </cell>
          <cell r="C1551" t="str">
            <v>VEDO RND. RING plafonjera za TC-D 18W, opal staklo, crna</v>
          </cell>
        </row>
        <row r="1552">
          <cell r="A1552" t="str">
            <v>S.6809.14</v>
          </cell>
          <cell r="B1552">
            <v>654.5</v>
          </cell>
          <cell r="C1552" t="str">
            <v>VEDO RND. RING plafonjera za TC-D 18W, opal staklo, aluminij siva</v>
          </cell>
        </row>
        <row r="1553">
          <cell r="A1553" t="str">
            <v>S.6849.01</v>
          </cell>
          <cell r="B1553">
            <v>739.2</v>
          </cell>
          <cell r="C1553" t="str">
            <v>VEDO RND. CAGE zidna/stropna sa vizorom U/D za TC-D 18W, opal staklo, bijela</v>
          </cell>
        </row>
        <row r="1554">
          <cell r="A1554" t="str">
            <v>S.6849.09</v>
          </cell>
          <cell r="B1554">
            <v>739.2</v>
          </cell>
          <cell r="C1554" t="str">
            <v>VEDO RND. CAGE zidna/stropna sa vizorom U/D za TC-D 18W, opal staklo, crna</v>
          </cell>
        </row>
        <row r="1555">
          <cell r="A1555" t="str">
            <v>S.6849.14</v>
          </cell>
          <cell r="B1555">
            <v>739.2</v>
          </cell>
          <cell r="C1555" t="str">
            <v>VEDO RND. CAGE zidna/stropna sa vizorom U/D za TC-D 18W, opal staklo, aluminij siva</v>
          </cell>
        </row>
        <row r="1556">
          <cell r="A1556" t="str">
            <v>S.6859.01</v>
          </cell>
          <cell r="B1556">
            <v>777.7</v>
          </cell>
          <cell r="C1556" t="str">
            <v>VEDO RND. VISOR zidna sa vizorom za TC-D 18W, opal staklo, bijela</v>
          </cell>
        </row>
        <row r="1557">
          <cell r="A1557" t="str">
            <v>S.6859.09</v>
          </cell>
          <cell r="B1557">
            <v>777.7</v>
          </cell>
          <cell r="C1557" t="str">
            <v>VEDO RND. VISOR zidna sa vizorom za TC-D 18W, opal staklo, crna</v>
          </cell>
        </row>
        <row r="1558">
          <cell r="A1558" t="str">
            <v>S.6859.14</v>
          </cell>
          <cell r="B1558">
            <v>777.7</v>
          </cell>
          <cell r="C1558" t="str">
            <v>VEDO RND. VISOR zidna sa vizorom za TC-D 18W, opal staklo, aluminij siva</v>
          </cell>
        </row>
        <row r="1559">
          <cell r="A1559" t="str">
            <v>S.6869.01</v>
          </cell>
          <cell r="B1559">
            <v>1139.6000000000001</v>
          </cell>
          <cell r="C1559" t="str">
            <v>MEGAVEDO RND. RING plafonjera za TC-F 36W, opal staklo, bijela</v>
          </cell>
        </row>
        <row r="1560">
          <cell r="A1560" t="str">
            <v>S.6869.09</v>
          </cell>
          <cell r="B1560">
            <v>1139.6000000000001</v>
          </cell>
          <cell r="C1560" t="str">
            <v>MEGAVEDO RND. RING plafonjera za TC-F 36W, opal staklo, crna</v>
          </cell>
        </row>
        <row r="1561">
          <cell r="A1561" t="str">
            <v>S.6869.14</v>
          </cell>
          <cell r="B1561">
            <v>1139.6000000000001</v>
          </cell>
          <cell r="C1561" t="str">
            <v>MEGAVEDO RND. RING plafonjera za TC-F 36W, opal staklo, aluminij siva</v>
          </cell>
        </row>
        <row r="1562">
          <cell r="A1562" t="str">
            <v>S.6879.01</v>
          </cell>
          <cell r="B1562">
            <v>1224.3</v>
          </cell>
          <cell r="C1562" t="str">
            <v>MEGAVEDO RND. CAGE zidna/stropna sa vizorom U/D za TC-F 36W, opal staklo, bijela</v>
          </cell>
        </row>
        <row r="1563">
          <cell r="A1563" t="str">
            <v>S.6879.09</v>
          </cell>
          <cell r="B1563">
            <v>1224.3</v>
          </cell>
          <cell r="C1563" t="str">
            <v>MEGAVEDO RND. CAGE zidna/stropna sa vizorom U/D za TC-F 36W, opal staklo, crna</v>
          </cell>
        </row>
        <row r="1564">
          <cell r="A1564" t="str">
            <v>S.6879.14</v>
          </cell>
          <cell r="B1564">
            <v>1224.3</v>
          </cell>
          <cell r="C1564" t="str">
            <v>MEGAVEDO RND. CAGE zidna/stropna sa vizorom U/D za TC-F 36W, opal staklo, aluminij siva</v>
          </cell>
        </row>
        <row r="1565">
          <cell r="A1565" t="str">
            <v>S.6889.01</v>
          </cell>
          <cell r="B1565">
            <v>1262.8</v>
          </cell>
          <cell r="C1565" t="str">
            <v>MEGAVEDO RND. VISOR zidna sa vizorom za TC-F 36W, opal staklo, bijela</v>
          </cell>
        </row>
        <row r="1566">
          <cell r="A1566" t="str">
            <v>S.6889.09</v>
          </cell>
          <cell r="B1566">
            <v>1262.8</v>
          </cell>
          <cell r="C1566" t="str">
            <v>MEGAVEDO RND. VISOR zidna sa vizorom za TC-F 36W, opal staklo, crna</v>
          </cell>
        </row>
        <row r="1567">
          <cell r="A1567" t="str">
            <v>S.6889.14</v>
          </cell>
          <cell r="B1567">
            <v>1262.8</v>
          </cell>
          <cell r="C1567" t="str">
            <v>MEGAVEDO RND. VISOR zidna sa vizorom za TC-F 36W, opal staklo, aluminij siva</v>
          </cell>
        </row>
        <row r="1568">
          <cell r="A1568" t="str">
            <v>S.6908.09</v>
          </cell>
          <cell r="B1568">
            <v>1971.2</v>
          </cell>
          <cell r="C1568" t="str">
            <v>EOS SQUARE ugradna svjetiljka za G8,5 35W, crna</v>
          </cell>
        </row>
        <row r="1569">
          <cell r="A1569" t="str">
            <v>S.6908.14</v>
          </cell>
          <cell r="B1569">
            <v>1971.2</v>
          </cell>
          <cell r="C1569" t="str">
            <v>EOS SQUARE ugradna svjetiljka za G8,5 35W, aluminij siva</v>
          </cell>
        </row>
        <row r="1570">
          <cell r="A1570" t="str">
            <v>S.6909.09</v>
          </cell>
          <cell r="B1570">
            <v>900.9</v>
          </cell>
          <cell r="C1570" t="str">
            <v>EOS SQUARE ugradna svjetiljka za TC-D 18W, crna</v>
          </cell>
        </row>
        <row r="1571">
          <cell r="A1571" t="str">
            <v>S.6909.14</v>
          </cell>
          <cell r="B1571">
            <v>900.9</v>
          </cell>
          <cell r="C1571" t="str">
            <v>EOS SQUARE ugradna svjetiljka za TC-D 18W, aluminij siva</v>
          </cell>
        </row>
        <row r="1572">
          <cell r="A1572" t="str">
            <v>S.6915.09</v>
          </cell>
          <cell r="B1572">
            <v>1809.5</v>
          </cell>
          <cell r="C1572" t="str">
            <v>EOS RECTANGULAR ugradna svjetiljka, 4LED 6650K 4,8W, crna</v>
          </cell>
        </row>
        <row r="1573">
          <cell r="A1573" t="str">
            <v>S.6915.14</v>
          </cell>
          <cell r="B1573">
            <v>1809.5</v>
          </cell>
          <cell r="C1573" t="str">
            <v>EOS RECTANGULAR ugradna svjetiljka, 4LED 6650K 4,8W, aluminij siva</v>
          </cell>
        </row>
        <row r="1574">
          <cell r="A1574" t="str">
            <v>S.6915W.09</v>
          </cell>
          <cell r="B1574">
            <v>1809.5</v>
          </cell>
          <cell r="C1574" t="str">
            <v>EOS RECTANGULAR ugradna svjetiljka, 4LED 3200K 4,8W, crna</v>
          </cell>
        </row>
        <row r="1575">
          <cell r="A1575" t="str">
            <v>S.6915W.14</v>
          </cell>
          <cell r="B1575">
            <v>1809.5</v>
          </cell>
          <cell r="C1575" t="str">
            <v>EOS RECTANGULAR ugradna svjetiljka, 4LED 3200K 4,8W, aluminij siva</v>
          </cell>
        </row>
        <row r="1576">
          <cell r="A1576" t="str">
            <v>S.6917.09</v>
          </cell>
          <cell r="B1576">
            <v>1809.5</v>
          </cell>
          <cell r="C1576" t="str">
            <v>EOS RECTANGULAR ugradna svjetiljka, 4LED plavi 4,8W, crna</v>
          </cell>
        </row>
        <row r="1577">
          <cell r="A1577" t="str">
            <v>S.6917.14</v>
          </cell>
          <cell r="B1577">
            <v>1809.5</v>
          </cell>
          <cell r="C1577" t="str">
            <v>EOS RECTANGULAR ugradna svjetiljka, 4LED plavi 4,8W, aluminij siva</v>
          </cell>
        </row>
        <row r="1578">
          <cell r="A1578" t="str">
            <v>S.6919.09</v>
          </cell>
          <cell r="B1578">
            <v>900.9</v>
          </cell>
          <cell r="C1578" t="str">
            <v>EOS RECTANGULAR ugradna svjetiljka za TC-D 26W, crna</v>
          </cell>
        </row>
        <row r="1579">
          <cell r="A1579" t="str">
            <v>S.6919.14</v>
          </cell>
          <cell r="B1579">
            <v>900.9</v>
          </cell>
          <cell r="C1579" t="str">
            <v>EOS RECTANGULAR ugradna svjetiljka za TC-D 26W, aluminij siva</v>
          </cell>
        </row>
        <row r="1580">
          <cell r="A1580" t="str">
            <v>S.6920.09</v>
          </cell>
          <cell r="B1580">
            <v>831.6</v>
          </cell>
          <cell r="C1580" t="str">
            <v>MINIEOS SQUARE ugradna svjetiljka, 1LED 6650K 1,2W, crna</v>
          </cell>
        </row>
        <row r="1581">
          <cell r="A1581" t="str">
            <v>S.6920.14</v>
          </cell>
          <cell r="B1581">
            <v>831.6</v>
          </cell>
          <cell r="C1581" t="str">
            <v>MINIEOS SQUARE ugradna svjetiljka, 1LED 6650K 1,2W, aluminij siva</v>
          </cell>
        </row>
        <row r="1582">
          <cell r="A1582" t="str">
            <v>S.6920W.09</v>
          </cell>
          <cell r="B1582">
            <v>831.6</v>
          </cell>
          <cell r="C1582" t="str">
            <v>MINIEOS SQUARE ugradna svjetiljka, 1LED 3200K 1,2W, crna</v>
          </cell>
        </row>
        <row r="1583">
          <cell r="A1583" t="str">
            <v>S.6920W.14</v>
          </cell>
          <cell r="B1583">
            <v>831.6</v>
          </cell>
          <cell r="C1583" t="str">
            <v>MINIEOS SQUARE ugradna svjetiljka, 1LED 3200K 1,2W, aluminij siva</v>
          </cell>
        </row>
        <row r="1584">
          <cell r="A1584" t="str">
            <v>S.6922.09</v>
          </cell>
          <cell r="B1584">
            <v>831.6</v>
          </cell>
          <cell r="C1584" t="str">
            <v>MINIEOS SQUARE ugradna svjetiljka, 1LED plavi 1,2W, crna</v>
          </cell>
        </row>
        <row r="1585">
          <cell r="A1585" t="str">
            <v>S.6922.14</v>
          </cell>
          <cell r="B1585">
            <v>831.6</v>
          </cell>
          <cell r="C1585" t="str">
            <v>MINIEOS SQUARE ugradna svjetiljka, 1LED plavi 1,2W, aluminij siva</v>
          </cell>
        </row>
        <row r="1586">
          <cell r="A1586" t="str">
            <v>S.6924.09</v>
          </cell>
          <cell r="B1586">
            <v>438.90000000000003</v>
          </cell>
          <cell r="C1586" t="str">
            <v>MINIEOS SQUARE ugradna svjetiljka, za G4 20W, crna</v>
          </cell>
        </row>
        <row r="1587">
          <cell r="A1587" t="str">
            <v>S.6924.14</v>
          </cell>
          <cell r="B1587">
            <v>438.90000000000003</v>
          </cell>
          <cell r="C1587" t="str">
            <v>MINIEOS SQUARE ugradna svjetiljka, za G4 20W, aluminij siva</v>
          </cell>
        </row>
        <row r="1588">
          <cell r="A1588" t="str">
            <v>S.6925.09</v>
          </cell>
          <cell r="B1588">
            <v>639.1</v>
          </cell>
          <cell r="C1588" t="str">
            <v>MINIEOS RECTANGULAR ugradna svjetiljka, za G9 25W, crna</v>
          </cell>
        </row>
        <row r="1589">
          <cell r="A1589" t="str">
            <v>S.6925.14</v>
          </cell>
          <cell r="B1589">
            <v>639.1</v>
          </cell>
          <cell r="C1589" t="str">
            <v>MINIEOS RECTANGULAR ugradna svjetiljka, za G9 25W, aluminij siva</v>
          </cell>
        </row>
        <row r="1590">
          <cell r="A1590" t="str">
            <v>S.6929.09</v>
          </cell>
          <cell r="B1590">
            <v>600.6</v>
          </cell>
          <cell r="C1590" t="str">
            <v>MINIEOS RECTANGULAR ugradna svjetiljka, za TC-D 10W, crna</v>
          </cell>
        </row>
        <row r="1591">
          <cell r="A1591" t="str">
            <v>S.6929.14</v>
          </cell>
          <cell r="B1591">
            <v>600.6</v>
          </cell>
          <cell r="C1591" t="str">
            <v>MINIEOS RECTANGULAR ugradna svjetiljka, za TC-D 10W, aluminij siva</v>
          </cell>
        </row>
        <row r="1592">
          <cell r="A1592" t="str">
            <v>S.6939.09</v>
          </cell>
          <cell r="B1592">
            <v>1817.2</v>
          </cell>
          <cell r="C1592" t="str">
            <v>MEGAEOS SQUARE ugradna svjetiljka, za TC-F 36W, crna</v>
          </cell>
        </row>
        <row r="1593">
          <cell r="A1593" t="str">
            <v>S.6939.14</v>
          </cell>
          <cell r="B1593">
            <v>1817.2</v>
          </cell>
          <cell r="C1593" t="str">
            <v>MEGAEOS SQUARE ugradna svjetiljka, za TC-F 36W, aluminij siva</v>
          </cell>
        </row>
        <row r="1594">
          <cell r="A1594" t="str">
            <v>S.6940.09</v>
          </cell>
          <cell r="B1594">
            <v>2363.9</v>
          </cell>
          <cell r="C1594" t="str">
            <v>MEGAEOS SQUARE ugradna svjetiljka, za Rx7s 70W, crna</v>
          </cell>
        </row>
        <row r="1595">
          <cell r="A1595" t="str">
            <v>S.6940.14</v>
          </cell>
          <cell r="B1595">
            <v>2363.9</v>
          </cell>
          <cell r="C1595" t="str">
            <v>MEGAEOS SQUARE ugradna svjetiljka, za Rx7s 70W, aluminij siva</v>
          </cell>
        </row>
        <row r="1596">
          <cell r="A1596" t="str">
            <v>S.6941.09</v>
          </cell>
          <cell r="B1596">
            <v>2448.6</v>
          </cell>
          <cell r="C1596" t="str">
            <v>MEGAEOS SQUARE ugradna svjetiljka, za Rx7s 150W, crna</v>
          </cell>
        </row>
        <row r="1597">
          <cell r="A1597" t="str">
            <v>S.6941.14</v>
          </cell>
          <cell r="B1597">
            <v>2448.6</v>
          </cell>
          <cell r="C1597" t="str">
            <v>MEGAEOS SQUARE ugradna svjetiljka, za Rx7s 150W, aluminij siva</v>
          </cell>
        </row>
        <row r="1598">
          <cell r="A1598" t="str">
            <v>S.7845.14</v>
          </cell>
          <cell r="B1598">
            <v>1224.3</v>
          </cell>
          <cell r="C1598" t="str">
            <v>MINIZIP ROUND podna ugradna svjetiljka za Gx53 6W 70°, aluminij siva</v>
          </cell>
        </row>
        <row r="1599">
          <cell r="A1599" t="str">
            <v>S.7846.14</v>
          </cell>
          <cell r="B1599">
            <v>885.5</v>
          </cell>
          <cell r="C1599" t="str">
            <v>MINIZIP ROUND podna ugradna svjetiljka za GU10 35W 40°, aluminij siva</v>
          </cell>
        </row>
        <row r="1600">
          <cell r="A1600" t="str">
            <v>S.7847.14</v>
          </cell>
          <cell r="B1600">
            <v>939.4</v>
          </cell>
          <cell r="C1600" t="str">
            <v>MINIZIP ROUND podna ugradna svjetiljka za GU10 35W 20°, aluminij siva</v>
          </cell>
        </row>
        <row r="1601">
          <cell r="A1601" t="str">
            <v>S.7848.14</v>
          </cell>
          <cell r="B1601">
            <v>746.9</v>
          </cell>
          <cell r="C1601" t="str">
            <v>MINIZIP ROUND podna ugradna svjetiljka za GU5,3 20W 44°, aluminij siva</v>
          </cell>
        </row>
        <row r="1602">
          <cell r="A1602" t="str">
            <v>S.7849.14</v>
          </cell>
          <cell r="B1602">
            <v>800.80000000000007</v>
          </cell>
          <cell r="C1602" t="str">
            <v>MINIZIP ROUND podna ugradna svjetiljka za GU5,3 20W 34°, aluminij siva</v>
          </cell>
        </row>
        <row r="1603">
          <cell r="A1603" t="str">
            <v>S.7853.14</v>
          </cell>
          <cell r="B1603">
            <v>3164.7000000000003</v>
          </cell>
          <cell r="C1603" t="str">
            <v>ZIP ROUND podna ugradna svjetiljka, acid-etched glass, za G8,5 20W 42°, aluminij siva</v>
          </cell>
        </row>
        <row r="1604">
          <cell r="A1604" t="str">
            <v>S.7855.14</v>
          </cell>
          <cell r="B1604">
            <v>1347.5</v>
          </cell>
          <cell r="C1604" t="str">
            <v>ZIP ROUND podna ugradna svjetiljka, semiacid-etched glass, za E27 75W 32°, aluminij siva</v>
          </cell>
        </row>
        <row r="1605">
          <cell r="A1605" t="str">
            <v>S.7856.14</v>
          </cell>
          <cell r="B1605">
            <v>1270.5</v>
          </cell>
          <cell r="C1605" t="str">
            <v>ZIP ROUND podna ugradna svjetiljka, acid etched glass, za E27 75W 48°, aluminij siva</v>
          </cell>
        </row>
        <row r="1606">
          <cell r="A1606" t="str">
            <v>S.7857.14</v>
          </cell>
          <cell r="B1606">
            <v>3241.7000000000003</v>
          </cell>
          <cell r="C1606" t="str">
            <v>ZIP ROUND podna ugradna svjetiljka, semiacid-etched glass, za G8,5 20W 8°, aluminij siva</v>
          </cell>
        </row>
        <row r="1607">
          <cell r="A1607" t="str">
            <v>S.7858.14</v>
          </cell>
          <cell r="B1607">
            <v>1794.1000000000001</v>
          </cell>
          <cell r="C1607" t="str">
            <v>ZIP ROUND podna ugradna svjetiljka, semiacid-etched glass, za QR-LP111 30W 15°, aluminij siva</v>
          </cell>
        </row>
        <row r="1608">
          <cell r="A1608" t="str">
            <v>S.7860.14</v>
          </cell>
          <cell r="B1608">
            <v>1455.3</v>
          </cell>
          <cell r="C1608" t="str">
            <v>ZIP ROUND podna ugradna svjetiljka, acid etched glass, za TC-T 18W 66°, aluminij siva</v>
          </cell>
        </row>
        <row r="1609">
          <cell r="A1609" t="str">
            <v>S.7865.14</v>
          </cell>
          <cell r="B1609">
            <v>1247.4000000000001</v>
          </cell>
          <cell r="C1609" t="str">
            <v>MINIZIP SQUARE podna ugradna svjetiljka, za Gx53 6W 70°, aluminij siva</v>
          </cell>
        </row>
        <row r="1610">
          <cell r="A1610" t="str">
            <v>S.7866.14</v>
          </cell>
          <cell r="B1610">
            <v>908.6</v>
          </cell>
          <cell r="C1610" t="str">
            <v>MINIZIP SQUARE podna ugradna svjetiljka, za GU10 35W 40°, aluminij siva</v>
          </cell>
        </row>
        <row r="1611">
          <cell r="A1611" t="str">
            <v>S.7867.14</v>
          </cell>
          <cell r="B1611">
            <v>970.2</v>
          </cell>
          <cell r="C1611" t="str">
            <v>MINIZIP SQUARE podna ugradna svjetiljka, za GU10 35W 20°, aluminij siva</v>
          </cell>
        </row>
        <row r="1612">
          <cell r="A1612" t="str">
            <v>S.7868.14</v>
          </cell>
          <cell r="B1612">
            <v>754.6</v>
          </cell>
          <cell r="C1612" t="str">
            <v>MINIZIP SQUARE podna ugradna svjetiljka, za GU5,3 20W 44°, aluminij siva</v>
          </cell>
        </row>
        <row r="1613">
          <cell r="A1613" t="str">
            <v>S.7869.14</v>
          </cell>
          <cell r="B1613">
            <v>808.5</v>
          </cell>
          <cell r="C1613" t="str">
            <v>MINIZIP SQUARE podna ugradna svjetiljka, za GU5,3 20W 34°, aluminij siva</v>
          </cell>
        </row>
        <row r="1614">
          <cell r="A1614" t="str">
            <v>S.7873.14</v>
          </cell>
          <cell r="B1614">
            <v>3187.8</v>
          </cell>
          <cell r="C1614" t="str">
            <v>ZIP SQUARE podna ugradna svjetiljka, acid-etched glass, za G8,5 20W 42°, aluminij siva</v>
          </cell>
        </row>
        <row r="1615">
          <cell r="A1615" t="str">
            <v>S.7875.14</v>
          </cell>
          <cell r="B1615">
            <v>1378.3</v>
          </cell>
          <cell r="C1615" t="str">
            <v>ZIP SQUARE podna ugradna svjetiljka, semiacid-etched glass, za E27 75W 32°, aluminij siva</v>
          </cell>
        </row>
        <row r="1616">
          <cell r="A1616" t="str">
            <v>S.7876.14</v>
          </cell>
          <cell r="B1616">
            <v>1324.4</v>
          </cell>
          <cell r="C1616" t="str">
            <v>ZIP SQUARE podna ugradna svjetiljka, acid-etched glass, za E27 75W 48°, aluminij siva</v>
          </cell>
        </row>
        <row r="1617">
          <cell r="A1617" t="str">
            <v>S.7877.14</v>
          </cell>
          <cell r="B1617">
            <v>3257.1</v>
          </cell>
          <cell r="C1617" t="str">
            <v>ZIP SQUARE podna ugradna svjetiljka, semiacid-etched glass, za G8,5 20W 8°, aluminij siva</v>
          </cell>
        </row>
        <row r="1618">
          <cell r="A1618" t="str">
            <v>S.7878.14</v>
          </cell>
          <cell r="B1618">
            <v>1809.5</v>
          </cell>
          <cell r="C1618" t="str">
            <v>ZIP SQUARE podna ugradna svjetiljka, semiacid-etched glass, za QR-LP111 30W 15°, aluminij siva</v>
          </cell>
        </row>
        <row r="1619">
          <cell r="A1619" t="str">
            <v>S.7880.14</v>
          </cell>
          <cell r="B1619">
            <v>1509.2</v>
          </cell>
          <cell r="C1619" t="str">
            <v>ZIP SQUARE podna ugradna svjetiljka, acid-etched glass, za TC-T 18W 66°, aluminij siva</v>
          </cell>
        </row>
        <row r="1620">
          <cell r="A1620" t="str">
            <v>S.8510.14</v>
          </cell>
          <cell r="B1620">
            <v>3272.5</v>
          </cell>
          <cell r="C1620" t="str">
            <v>MEGAZIP ROUND walk-over, semiacid-etched glass, za G12 35W, aluminij siva</v>
          </cell>
        </row>
        <row r="1621">
          <cell r="A1621" t="str">
            <v>S.8511.14</v>
          </cell>
          <cell r="B1621">
            <v>3311</v>
          </cell>
          <cell r="C1621" t="str">
            <v>MEGAZIP ROUND walk-over, semiacid-etched glass, za G12 70W, aluminij siva</v>
          </cell>
        </row>
        <row r="1622">
          <cell r="A1622" t="str">
            <v>S.8512.14</v>
          </cell>
          <cell r="B1622">
            <v>3149.3</v>
          </cell>
          <cell r="C1622" t="str">
            <v>MEGAZIP ROUND walk-over, acid-etched glass, za G12 35W, aluminij siva</v>
          </cell>
        </row>
        <row r="1623">
          <cell r="A1623" t="str">
            <v>S.8514.14</v>
          </cell>
          <cell r="B1623">
            <v>1909.6000000000001</v>
          </cell>
          <cell r="C1623" t="str">
            <v>MEGAZIP ROUND walk-over, acid-etched glass, za TC-T 26W 70°, aluminij siva</v>
          </cell>
        </row>
        <row r="1624">
          <cell r="A1624" t="str">
            <v>S.8516.14</v>
          </cell>
          <cell r="B1624">
            <v>3218.6</v>
          </cell>
          <cell r="C1624" t="str">
            <v>MEGAZIP ROUND walk-over, acid-etched glass, za G12 70W, aluminij siva</v>
          </cell>
        </row>
        <row r="1625">
          <cell r="A1625" t="str">
            <v>S.8520.19</v>
          </cell>
          <cell r="B1625">
            <v>3588.2000000000003</v>
          </cell>
          <cell r="C1625" t="str">
            <v>MEGAZIP ROUND walk-over, semiacid-etched glass, za G12 35W 6°, inox</v>
          </cell>
        </row>
        <row r="1626">
          <cell r="A1626" t="str">
            <v>S.8521.19</v>
          </cell>
          <cell r="B1626">
            <v>3657.5</v>
          </cell>
          <cell r="C1626" t="str">
            <v>MEGAZIP ROUND walk-over, semiacid-etched glass, za G12 70W 6°, inox</v>
          </cell>
        </row>
        <row r="1627">
          <cell r="A1627" t="str">
            <v>S.8522.19</v>
          </cell>
          <cell r="B1627">
            <v>3495.8</v>
          </cell>
          <cell r="C1627" t="str">
            <v>MEGAZIP ROUND walk-over, acid-etched glass, za G12 35W 44°, inox</v>
          </cell>
        </row>
        <row r="1628">
          <cell r="A1628" t="str">
            <v>S.8524.19</v>
          </cell>
          <cell r="B1628">
            <v>2348.5</v>
          </cell>
          <cell r="C1628" t="str">
            <v>MEGAZIP ROUND walk-over, acid-etched glass, za TC-T 26W 70°, inox</v>
          </cell>
        </row>
        <row r="1629">
          <cell r="A1629" t="str">
            <v>S.8526.19</v>
          </cell>
          <cell r="B1629">
            <v>3565.1</v>
          </cell>
          <cell r="C1629" t="str">
            <v>MEGAZIP ROUND walk-over, acid-etched glass, za G12 70W 44°, inox</v>
          </cell>
        </row>
        <row r="1630">
          <cell r="A1630" t="str">
            <v>S.8530.19</v>
          </cell>
          <cell r="B1630">
            <v>0</v>
          </cell>
          <cell r="C1630" t="str">
            <v>MEGAZIP ROUND walk-over, semiacid-etched glass, 7LED 6650K 17,5W 5°, inox</v>
          </cell>
        </row>
        <row r="1631">
          <cell r="A1631" t="str">
            <v>S.8530W.19</v>
          </cell>
          <cell r="B1631">
            <v>4050.2000000000003</v>
          </cell>
          <cell r="C1631" t="str">
            <v>MEGAZIP ROUND walk-over, semiacid-etched glass, 7LED 3200K 17,5W 5°, inox</v>
          </cell>
        </row>
        <row r="1632">
          <cell r="A1632" t="str">
            <v>S.8532.19</v>
          </cell>
          <cell r="B1632">
            <v>4050.2000000000003</v>
          </cell>
          <cell r="C1632" t="str">
            <v>MEGAZIP ROUND walk-over, semiacid-etched glass, 7LED plavi 17,5W 5°, inox</v>
          </cell>
        </row>
        <row r="1633">
          <cell r="A1633" t="str">
            <v>S.8540.14</v>
          </cell>
          <cell r="B1633">
            <v>3418.8</v>
          </cell>
          <cell r="C1633" t="str">
            <v>MEGAZIP SQUARE walk-over, semiacid-etched glass, G12 35W 6°, aluminij sivi</v>
          </cell>
        </row>
        <row r="1634">
          <cell r="A1634" t="str">
            <v>S.8541.14</v>
          </cell>
          <cell r="B1634">
            <v>3434.2000000000003</v>
          </cell>
          <cell r="C1634" t="str">
            <v>MEGAZIP SQUARE walk-over, semiacid-etched glass, G12 70W 6°, aluminij sivi</v>
          </cell>
        </row>
        <row r="1635">
          <cell r="A1635" t="str">
            <v>S.8542.14</v>
          </cell>
          <cell r="B1635">
            <v>3249.4</v>
          </cell>
          <cell r="C1635" t="str">
            <v>MEGAZIP SQUARE walk-over, acid-etched glass, G12 35W 44°, aluminij sivi</v>
          </cell>
        </row>
        <row r="1636">
          <cell r="A1636" t="str">
            <v>S.8544.14</v>
          </cell>
          <cell r="B1636">
            <v>2032.8</v>
          </cell>
          <cell r="C1636" t="str">
            <v>MEGAZIP SQUARE walk-over, acid-etched glass, TC-T 26W 70°, aluminij sivi</v>
          </cell>
        </row>
        <row r="1637">
          <cell r="A1637" t="str">
            <v>S.8546.14</v>
          </cell>
          <cell r="B1637">
            <v>3318.7000000000003</v>
          </cell>
          <cell r="C1637" t="str">
            <v>MEGAZIP SQUARE walk-over, acid-etched glass, G12 70W 44°, aluminij sivi</v>
          </cell>
        </row>
        <row r="1638">
          <cell r="A1638" t="str">
            <v>S.8550.19</v>
          </cell>
          <cell r="B1638">
            <v>3896.2000000000003</v>
          </cell>
          <cell r="C1638" t="str">
            <v>MEGAZIP SQUARE walk-over, semiacid-etched glass, G12 35W 6°, inox</v>
          </cell>
        </row>
        <row r="1639">
          <cell r="A1639" t="str">
            <v>S.8551.19</v>
          </cell>
          <cell r="B1639">
            <v>3934.7000000000003</v>
          </cell>
          <cell r="C1639" t="str">
            <v>MEGAZIP SQUARE walk-over, semiacid-etched glass, G12 70W 6°, inox</v>
          </cell>
        </row>
        <row r="1640">
          <cell r="A1640" t="str">
            <v>S.8552.19</v>
          </cell>
          <cell r="B1640">
            <v>3773</v>
          </cell>
          <cell r="C1640" t="str">
            <v>MEGAZIP SQUARE walk-over, acid-etched glass, G12 35W 44°, inox</v>
          </cell>
        </row>
        <row r="1641">
          <cell r="A1641" t="str">
            <v>S.8554.19</v>
          </cell>
          <cell r="B1641">
            <v>2625.7000000000003</v>
          </cell>
          <cell r="C1641" t="str">
            <v>MEGAZIP SQUARE walk-over, acid-etched glass, TC-T 26W 70°, inox</v>
          </cell>
        </row>
        <row r="1642">
          <cell r="A1642" t="str">
            <v>S.8556.19</v>
          </cell>
          <cell r="B1642">
            <v>3842.3</v>
          </cell>
          <cell r="C1642" t="str">
            <v>MEGAZIP SQUARE walk-over, acid-etched glass, G12 70W 44°, inox</v>
          </cell>
        </row>
        <row r="1643">
          <cell r="A1643" t="str">
            <v>S.8560.19</v>
          </cell>
          <cell r="B1643">
            <v>4358.2</v>
          </cell>
          <cell r="C1643" t="str">
            <v>MEGAZIP SQUARE walk-over, semiacid-etched glass, 7LED 6650K 17,5W 5°, inox</v>
          </cell>
        </row>
        <row r="1644">
          <cell r="A1644" t="str">
            <v>S.8560W.19</v>
          </cell>
          <cell r="B1644">
            <v>4358.2</v>
          </cell>
          <cell r="C1644" t="str">
            <v>MEGAZIP SQUARE walk-over, semiacid-etched glass, 7LED 3200K 17,5W 5°, inox</v>
          </cell>
        </row>
        <row r="1645">
          <cell r="A1645" t="str">
            <v>S.8562.19</v>
          </cell>
          <cell r="B1645">
            <v>4358.2</v>
          </cell>
          <cell r="C1645" t="str">
            <v>MEGAZIP SQUARE walk-over, semiacid-etched glass, 7LED plavi 17,5W 5°, inox</v>
          </cell>
        </row>
        <row r="1646">
          <cell r="A1646" t="str">
            <v>S.8800.19</v>
          </cell>
          <cell r="B1646">
            <v>1824.9</v>
          </cell>
          <cell r="C1646" t="str">
            <v>MINIZIP ROUND walk-over, 3LED 6650K 3,6W 8°, inox</v>
          </cell>
        </row>
        <row r="1647">
          <cell r="A1647" t="str">
            <v>S.8800W.19</v>
          </cell>
          <cell r="B1647">
            <v>1824.9</v>
          </cell>
          <cell r="C1647" t="str">
            <v>MINIZIP ROUND walk-over, 3LED 3200K 3,6W 8°, inox</v>
          </cell>
        </row>
        <row r="1648">
          <cell r="A1648" t="str">
            <v>S.8801.19</v>
          </cell>
          <cell r="B1648">
            <v>1901.9</v>
          </cell>
          <cell r="C1648" t="str">
            <v>MINIZIP ROUND walk-over, RGB LED 3,6W 24V PWM 8°, inox</v>
          </cell>
        </row>
        <row r="1649">
          <cell r="A1649" t="str">
            <v>S.8802.19</v>
          </cell>
          <cell r="B1649">
            <v>1824.9</v>
          </cell>
          <cell r="C1649" t="str">
            <v>MINIZIP ROUND walk-over, 3LED plavi 3,6W 8°, inox</v>
          </cell>
        </row>
        <row r="1650">
          <cell r="A1650" t="str">
            <v>S.8803.19</v>
          </cell>
          <cell r="B1650">
            <v>1809.5</v>
          </cell>
          <cell r="C1650" t="str">
            <v>MINIZIP ROUND walk-over, RGB LED 4,5W 24V PWM 90°, inox</v>
          </cell>
        </row>
        <row r="1651">
          <cell r="A1651" t="str">
            <v>S.8805.19</v>
          </cell>
          <cell r="B1651">
            <v>1617</v>
          </cell>
          <cell r="C1651" t="str">
            <v>MINIZIP ROUND walk-over, 1LED 6650K 2W 90°, inox</v>
          </cell>
        </row>
        <row r="1652">
          <cell r="A1652" t="str">
            <v>S.8805W.19</v>
          </cell>
          <cell r="B1652">
            <v>1617</v>
          </cell>
          <cell r="C1652" t="str">
            <v>MINIZIP ROUND walk-over, 1LED 3200K 2W 90°, inox</v>
          </cell>
        </row>
        <row r="1653">
          <cell r="A1653" t="str">
            <v>S.8806.19</v>
          </cell>
          <cell r="B1653">
            <v>2002</v>
          </cell>
          <cell r="C1653" t="str">
            <v>MINIZIP ROUND walk-over bowl glass, RGB LED 4,5W 24V PWM 90°, inox</v>
          </cell>
        </row>
        <row r="1654">
          <cell r="A1654" t="str">
            <v>S.8807.19</v>
          </cell>
          <cell r="B1654">
            <v>1617</v>
          </cell>
          <cell r="C1654" t="str">
            <v>MINIZIP ROUND walk-over, 1LED plavi 2W 90°, inox</v>
          </cell>
        </row>
        <row r="1655">
          <cell r="A1655" t="str">
            <v>S.8820.19</v>
          </cell>
          <cell r="B1655">
            <v>1894.2</v>
          </cell>
          <cell r="C1655" t="str">
            <v>MINIZIP SQUARE walk-over, 3LED 6650K 3,6W 8°, inox</v>
          </cell>
        </row>
        <row r="1656">
          <cell r="A1656" t="str">
            <v>S.8820W.19</v>
          </cell>
          <cell r="B1656">
            <v>1894.2</v>
          </cell>
          <cell r="C1656" t="str">
            <v>MINIZIP SQUARE walk-over, 3LED 3200K 3,6W 8°, inox</v>
          </cell>
        </row>
        <row r="1657">
          <cell r="A1657" t="str">
            <v>S.8821.19</v>
          </cell>
          <cell r="B1657">
            <v>1971.2</v>
          </cell>
          <cell r="C1657" t="str">
            <v>MINIZIP SQUARE walk-over, RGB LED 3,6W 24V PWM 8°, inox</v>
          </cell>
        </row>
        <row r="1658">
          <cell r="A1658" t="str">
            <v>S.8822.19</v>
          </cell>
          <cell r="B1658">
            <v>1894.2</v>
          </cell>
          <cell r="C1658" t="str">
            <v>MINIZIP SQUARE walk-over, 3LED plavi 3,6W 8°, inox</v>
          </cell>
        </row>
        <row r="1659">
          <cell r="A1659" t="str">
            <v>S.8823.19</v>
          </cell>
          <cell r="B1659">
            <v>1878.8</v>
          </cell>
          <cell r="C1659" t="str">
            <v>MINIZIP SQUARE walk-over, RGB LED 4,5W 24V PWM 90°, inox</v>
          </cell>
        </row>
        <row r="1660">
          <cell r="A1660" t="str">
            <v>S.8825.19</v>
          </cell>
          <cell r="B1660">
            <v>1686.3</v>
          </cell>
          <cell r="C1660" t="str">
            <v>MINIZIP SQUARE walk-over, 1LED 6650K 2W 90°, inox</v>
          </cell>
        </row>
        <row r="1661">
          <cell r="A1661" t="str">
            <v>S.8825W.19</v>
          </cell>
          <cell r="B1661">
            <v>1686.3</v>
          </cell>
          <cell r="C1661" t="str">
            <v>MINIZIP SQUARE walk-over, 1LED 3200K 2W 90°, inox</v>
          </cell>
        </row>
        <row r="1662">
          <cell r="A1662" t="str">
            <v>S.8827.19</v>
          </cell>
          <cell r="B1662">
            <v>1686.3</v>
          </cell>
          <cell r="C1662" t="str">
            <v>MINIZIP SQUARE walk-over, 1LED plavi 2W 90°, inox</v>
          </cell>
        </row>
        <row r="1663">
          <cell r="A1663" t="str">
            <v>S.8845.19</v>
          </cell>
          <cell r="B1663">
            <v>1401.4</v>
          </cell>
          <cell r="C1663" t="str">
            <v>MINIZIP ROUND walk-over, Gx53 6W 70°, inox</v>
          </cell>
        </row>
        <row r="1664">
          <cell r="A1664" t="str">
            <v>S.8846.19</v>
          </cell>
          <cell r="B1664">
            <v>1039.5</v>
          </cell>
          <cell r="C1664" t="str">
            <v>MINIZIP ROUND walk-over, GU10 35W 40°, inox</v>
          </cell>
        </row>
        <row r="1665">
          <cell r="A1665" t="str">
            <v>S.8847.19</v>
          </cell>
          <cell r="B1665">
            <v>1108.8</v>
          </cell>
          <cell r="C1665" t="str">
            <v>MINIZIP ROUND walk-over, GU10 35W 20°, inox</v>
          </cell>
        </row>
        <row r="1666">
          <cell r="A1666" t="str">
            <v>S.8848.19</v>
          </cell>
          <cell r="B1666">
            <v>877.80000000000007</v>
          </cell>
          <cell r="C1666" t="str">
            <v>MINIZIP ROUND walk-over, GU5,3 20W 44°, inox</v>
          </cell>
        </row>
        <row r="1667">
          <cell r="A1667" t="str">
            <v>S.8849.19</v>
          </cell>
          <cell r="B1667">
            <v>970.2</v>
          </cell>
          <cell r="C1667" t="str">
            <v>MINIZIP ROUND walk-over, GU5,3 20W 34°, inox</v>
          </cell>
        </row>
        <row r="1668">
          <cell r="A1668" t="str">
            <v>S.8850.19</v>
          </cell>
          <cell r="B1668">
            <v>3003</v>
          </cell>
          <cell r="C1668" t="str">
            <v>ZIP ROUND walk-over, semiacid-etched glass, 4LED 6650K 10W 5°, inox</v>
          </cell>
        </row>
        <row r="1669">
          <cell r="A1669" t="str">
            <v>S.8850W.19</v>
          </cell>
          <cell r="B1669">
            <v>3003</v>
          </cell>
          <cell r="C1669" t="str">
            <v>ZIP ROUND walk-over, semiacid-etched glass, 4LED 3200K 10W 5°, inox</v>
          </cell>
        </row>
        <row r="1670">
          <cell r="A1670" t="str">
            <v>S.8851.19</v>
          </cell>
          <cell r="B1670">
            <v>3449.6</v>
          </cell>
          <cell r="C1670" t="str">
            <v>ZIP ROUND walk-over, semiacid-etched glass, RGB LED 8W 21°, inox</v>
          </cell>
        </row>
        <row r="1671">
          <cell r="A1671" t="str">
            <v>S.8852.19</v>
          </cell>
          <cell r="B1671">
            <v>3003</v>
          </cell>
          <cell r="C1671" t="str">
            <v>ZIP ROUND walk-over, semiacid-etched glass, 4LED plavi 10W 5°, inox</v>
          </cell>
        </row>
        <row r="1672">
          <cell r="A1672" t="str">
            <v>S.8853.19</v>
          </cell>
          <cell r="B1672">
            <v>3388</v>
          </cell>
          <cell r="C1672" t="str">
            <v>ZIP ROUND walk-over, acid-etched glass, G8,5 20W 42°, inox</v>
          </cell>
        </row>
        <row r="1673">
          <cell r="A1673" t="str">
            <v>S.8855.19</v>
          </cell>
          <cell r="B1673">
            <v>1586.2</v>
          </cell>
          <cell r="C1673" t="str">
            <v>ZIP ROUND walk-over, semiacid-etched glass, E27 75W 32°, inox</v>
          </cell>
        </row>
        <row r="1674">
          <cell r="A1674" t="str">
            <v>S.8856.19</v>
          </cell>
          <cell r="B1674">
            <v>1516.9</v>
          </cell>
          <cell r="C1674" t="str">
            <v>ZIP ROUND walk-over, acid-etched glass, E27 75W 48°, inox</v>
          </cell>
        </row>
        <row r="1675">
          <cell r="A1675" t="str">
            <v>S.8857.19</v>
          </cell>
          <cell r="B1675">
            <v>3349.5</v>
          </cell>
          <cell r="C1675" t="str">
            <v>ZIP ROUND walk-over, semiacid-etched glass, G8,5 20W 8°, inox</v>
          </cell>
        </row>
        <row r="1676">
          <cell r="A1676" t="str">
            <v>S.8858.19</v>
          </cell>
          <cell r="B1676">
            <v>1994.3</v>
          </cell>
          <cell r="C1676" t="str">
            <v>ZIP ROUND walk-over, semiacid-etched glass, QR-LP111 30W 15°, inox</v>
          </cell>
        </row>
        <row r="1677">
          <cell r="A1677" t="str">
            <v>S.8860.19</v>
          </cell>
          <cell r="B1677">
            <v>1670.9</v>
          </cell>
          <cell r="C1677" t="str">
            <v>ZIP ROUND walk-over, acid-etched glass, TC-T 18W 66°, inox</v>
          </cell>
        </row>
        <row r="1678">
          <cell r="A1678" t="str">
            <v>S.8865.19</v>
          </cell>
          <cell r="B1678">
            <v>1409.1000000000001</v>
          </cell>
          <cell r="C1678" t="str">
            <v>MINIZIP SQUARE walk-over, Gx53 6W 70°, inox</v>
          </cell>
        </row>
        <row r="1679">
          <cell r="A1679" t="str">
            <v>S.8866.19</v>
          </cell>
          <cell r="B1679">
            <v>1147.3</v>
          </cell>
          <cell r="C1679" t="str">
            <v>MINIZIP SQUARE walk-over, GU10 35W 40°, inox</v>
          </cell>
        </row>
        <row r="1680">
          <cell r="A1680" t="str">
            <v>S.8867.19</v>
          </cell>
          <cell r="B1680">
            <v>1178.1000000000001</v>
          </cell>
          <cell r="C1680" t="str">
            <v>MINIZIP SQUARE walk-over, GU10 35W 20°, inox</v>
          </cell>
        </row>
        <row r="1681">
          <cell r="A1681" t="str">
            <v>S.8868.19</v>
          </cell>
          <cell r="B1681">
            <v>993.30000000000007</v>
          </cell>
          <cell r="C1681" t="str">
            <v>MINIZIP SQUARE walk-over, GU5,3 20W 44°, inox</v>
          </cell>
        </row>
        <row r="1682">
          <cell r="A1682" t="str">
            <v>S.8869.19</v>
          </cell>
          <cell r="B1682">
            <v>1039.5</v>
          </cell>
          <cell r="C1682" t="str">
            <v>MINIZIP SQUARE walk-over, GU5,3 20W 34°, inox</v>
          </cell>
        </row>
        <row r="1683">
          <cell r="A1683" t="str">
            <v>S.8870.19</v>
          </cell>
          <cell r="B1683">
            <v>3103.1</v>
          </cell>
          <cell r="C1683" t="str">
            <v>ZIP SQUARE walk-over, semiacid-etched glass, 4LED 6650K 10W 5°, inox</v>
          </cell>
        </row>
        <row r="1684">
          <cell r="A1684" t="str">
            <v>S.8870W.19</v>
          </cell>
          <cell r="B1684">
            <v>3103.1</v>
          </cell>
          <cell r="C1684" t="str">
            <v>ZIP SQUARE walk-over, semiacid-etched glass, 4LED 3200K 10W 5°, inox</v>
          </cell>
        </row>
        <row r="1685">
          <cell r="A1685" t="str">
            <v>S.8871.19</v>
          </cell>
          <cell r="B1685">
            <v>3549.7000000000003</v>
          </cell>
          <cell r="C1685" t="str">
            <v>ZIP SQUARE walk-over, semiacid-etched glass, RGB LED 8W 21°, inox</v>
          </cell>
        </row>
        <row r="1686">
          <cell r="A1686" t="str">
            <v>S.8872.19</v>
          </cell>
          <cell r="B1686">
            <v>3103.1</v>
          </cell>
          <cell r="C1686" t="str">
            <v>ZIP SQUARE walk-over, semiacid-etched glass, 4LED plavi 10W 5°, inox</v>
          </cell>
        </row>
        <row r="1687">
          <cell r="A1687" t="str">
            <v>S.8873.19</v>
          </cell>
          <cell r="B1687">
            <v>3511.2000000000003</v>
          </cell>
          <cell r="C1687" t="str">
            <v>ZIP SQUARE walk-over, acid-etched glass, G8,5 20W 42°, inox</v>
          </cell>
        </row>
        <row r="1688">
          <cell r="A1688" t="str">
            <v>S.8875.19</v>
          </cell>
          <cell r="B1688">
            <v>1686.3</v>
          </cell>
          <cell r="C1688" t="str">
            <v>ZIP SQUARE walk-over, semiacid-etched glass, E27 75W 32°, inox</v>
          </cell>
        </row>
        <row r="1689">
          <cell r="A1689" t="str">
            <v>S.8876.19</v>
          </cell>
          <cell r="B1689">
            <v>1617</v>
          </cell>
          <cell r="C1689" t="str">
            <v>ZIP SQUARE walk-over, acid-etched glass, E27 75W 48°, inox</v>
          </cell>
        </row>
        <row r="1690">
          <cell r="A1690" t="str">
            <v>S.8877.19</v>
          </cell>
          <cell r="B1690">
            <v>3426.5</v>
          </cell>
          <cell r="C1690" t="str">
            <v>ZIP SQUARE walk-over, semiacid-etched glass, G8,5 20W 8°, inox</v>
          </cell>
        </row>
        <row r="1691">
          <cell r="A1691" t="str">
            <v>S.8878.19</v>
          </cell>
          <cell r="B1691">
            <v>2140.6</v>
          </cell>
          <cell r="C1691" t="str">
            <v>ZIP SQUARE walk-over, semiacid-etched glass, QR-LP111 30W 15°, inox</v>
          </cell>
        </row>
        <row r="1692">
          <cell r="A1692" t="str">
            <v>S.8880.19</v>
          </cell>
          <cell r="B1692">
            <v>1863.4</v>
          </cell>
          <cell r="C1692" t="str">
            <v>ZIP SQUARE walk-over, acid-etched glass, TC-T 18W 66°, inox</v>
          </cell>
        </row>
        <row r="1694">
          <cell r="A1694" t="str">
            <v>CASACS/CCP</v>
          </cell>
          <cell r="B1694">
            <v>616</v>
          </cell>
          <cell r="C1694" t="str">
            <v>FOTOCELLULA CCP 230V-50Hz</v>
          </cell>
        </row>
        <row r="1695">
          <cell r="A1695" t="str">
            <v>CASACS/CP50</v>
          </cell>
          <cell r="B1695">
            <v>261.8</v>
          </cell>
          <cell r="C1695" t="str">
            <v>COLLARI PER PALINA D.50mm</v>
          </cell>
        </row>
        <row r="1696">
          <cell r="A1696" t="str">
            <v>CASACS/KIT1-G</v>
          </cell>
          <cell r="B1696">
            <v>215.6</v>
          </cell>
          <cell r="C1696" t="str">
            <v>KIT DI SOSPENSIONE-G L= 0,7 A 1,5m</v>
          </cell>
        </row>
        <row r="1697">
          <cell r="A1697" t="str">
            <v>CASACS/KIT1-N</v>
          </cell>
          <cell r="B1697">
            <v>215.6</v>
          </cell>
          <cell r="C1697" t="str">
            <v>KIT DI SOSPENSIONE-N L= 0,7 A 1,5m</v>
          </cell>
        </row>
        <row r="1698">
          <cell r="A1698" t="str">
            <v>CASACS/KIT2-G</v>
          </cell>
          <cell r="B1698">
            <v>292.60000000000002</v>
          </cell>
          <cell r="C1698" t="str">
            <v>KIT DI SOSPENSIONE-G L= 1,5 A 3m</v>
          </cell>
        </row>
        <row r="1699">
          <cell r="A1699" t="str">
            <v>CASACS/KIT2-N</v>
          </cell>
          <cell r="B1699">
            <v>292.60000000000002</v>
          </cell>
          <cell r="C1699" t="str">
            <v>KIT DI SOSPENSIONE-N L= 1,5 A 3m</v>
          </cell>
        </row>
        <row r="1700">
          <cell r="A1700" t="str">
            <v>CASB/2520-1</v>
          </cell>
          <cell r="B1700">
            <v>777.7</v>
          </cell>
          <cell r="C1700" t="str">
            <v>BINARIO ELETTRIFICATO 2000mm-B</v>
          </cell>
        </row>
        <row r="1701">
          <cell r="A1701" t="str">
            <v>CASB/99024-1</v>
          </cell>
          <cell r="B1701">
            <v>192.5</v>
          </cell>
          <cell r="C1701" t="str">
            <v>TESTATA ELETTRICA SINISTRA-B</v>
          </cell>
        </row>
        <row r="1702">
          <cell r="A1702" t="str">
            <v>CASB/99025-1</v>
          </cell>
          <cell r="B1702">
            <v>192.5</v>
          </cell>
          <cell r="C1702" t="str">
            <v>TESTATA ELETTRICA DESTRA-B</v>
          </cell>
        </row>
        <row r="1703">
          <cell r="A1703" t="str">
            <v>CASB/99033-1</v>
          </cell>
          <cell r="B1703">
            <v>600.6</v>
          </cell>
          <cell r="C1703" t="str">
            <v>CURVA FLESSIBILE UNIVERSALE-B</v>
          </cell>
        </row>
        <row r="1704">
          <cell r="A1704" t="str">
            <v>CASB/99035-1</v>
          </cell>
          <cell r="B1704">
            <v>23.1</v>
          </cell>
          <cell r="C1704" t="str">
            <v>TESTATA DI CHIUSURA-B</v>
          </cell>
        </row>
        <row r="1705">
          <cell r="A1705" t="str">
            <v>CASB/99037-1</v>
          </cell>
          <cell r="B1705">
            <v>123.2</v>
          </cell>
          <cell r="C1705" t="str">
            <v>ELEMENTO DI GIUNZIONE RETTILINEO-B</v>
          </cell>
        </row>
        <row r="1706">
          <cell r="A1706" t="str">
            <v>CASB/99075-1</v>
          </cell>
          <cell r="B1706">
            <v>84.7</v>
          </cell>
          <cell r="C1706" t="str">
            <v>GANCIO PER SOFFITTO/SOSPENSIONE-B</v>
          </cell>
        </row>
        <row r="1707">
          <cell r="A1707" t="str">
            <v>CASB/99078-1</v>
          </cell>
          <cell r="B1707">
            <v>431.2</v>
          </cell>
          <cell r="C1707" t="str">
            <v>GIUNZIONE CON ALIMENTAZIONE CENTRALE-B</v>
          </cell>
        </row>
        <row r="1708">
          <cell r="A1708" t="str">
            <v>CASB06K/E27-AL</v>
          </cell>
          <cell r="B1708">
            <v>1986.6</v>
          </cell>
          <cell r="C1708" t="str">
            <v>SOSIA E27-AL A BINARIO</v>
          </cell>
        </row>
        <row r="1709">
          <cell r="A1709" t="str">
            <v>CASB06K/F36-AL</v>
          </cell>
          <cell r="B1709">
            <v>2233</v>
          </cell>
          <cell r="C1709" t="str">
            <v>SOSIA F36-AL A BINARIO</v>
          </cell>
        </row>
        <row r="1710">
          <cell r="A1710" t="str">
            <v>CASB06K/F42-AL</v>
          </cell>
          <cell r="B1710">
            <v>2371.6</v>
          </cell>
          <cell r="C1710" t="str">
            <v>SOSIA F42-AL A BINARIO</v>
          </cell>
        </row>
        <row r="1711">
          <cell r="A1711" t="str">
            <v>CASB06K/F57-AL</v>
          </cell>
          <cell r="B1711">
            <v>2525.6</v>
          </cell>
          <cell r="C1711" t="str">
            <v>SOSIA F57-AL A BINARIO</v>
          </cell>
        </row>
        <row r="1712">
          <cell r="A1712" t="str">
            <v>CASB06K/F70-AL</v>
          </cell>
          <cell r="B1712">
            <v>2602.6</v>
          </cell>
          <cell r="C1712" t="str">
            <v>SOSIA F70-AL A BINARIO</v>
          </cell>
        </row>
        <row r="1713">
          <cell r="A1713" t="str">
            <v>CASB06K/OPE27</v>
          </cell>
          <cell r="B1713">
            <v>1986.6</v>
          </cell>
          <cell r="C1713" t="str">
            <v>SOSIA OPAL/E27 A BINARIO</v>
          </cell>
        </row>
        <row r="1714">
          <cell r="A1714" t="str">
            <v>CASB06K/OPF36</v>
          </cell>
          <cell r="B1714">
            <v>2233</v>
          </cell>
          <cell r="C1714" t="str">
            <v>SOSIA OPAL/F36 A BINARIO</v>
          </cell>
        </row>
        <row r="1715">
          <cell r="A1715" t="str">
            <v>CASB06K/OPF42</v>
          </cell>
          <cell r="B1715">
            <v>2371.6</v>
          </cell>
          <cell r="C1715" t="str">
            <v>SOSIA OPAL/F42 A BINARIO</v>
          </cell>
        </row>
        <row r="1716">
          <cell r="A1716" t="str">
            <v>CASB06K/OPF57</v>
          </cell>
          <cell r="B1716">
            <v>2525.6</v>
          </cell>
          <cell r="C1716" t="str">
            <v>SOSIA OPAL/F57 A BINARIO</v>
          </cell>
        </row>
        <row r="1717">
          <cell r="A1717" t="str">
            <v>CASB06K/OPF70</v>
          </cell>
          <cell r="B1717">
            <v>2602.6</v>
          </cell>
          <cell r="C1717" t="str">
            <v>SOSIA OPAL/F70 A BINARIO</v>
          </cell>
        </row>
        <row r="1718">
          <cell r="A1718" t="str">
            <v>CASB23/E27-AL</v>
          </cell>
          <cell r="B1718">
            <v>1309</v>
          </cell>
          <cell r="C1718" t="str">
            <v>MINISOSIA/E27-AL A BINARIO</v>
          </cell>
        </row>
        <row r="1719">
          <cell r="A1719" t="str">
            <v>CASB23/F42E-AL</v>
          </cell>
          <cell r="B1719">
            <v>2356.1999999999998</v>
          </cell>
          <cell r="C1719" t="str">
            <v>MINISOSIA BOX/F42E-AL A BINARIO</v>
          </cell>
        </row>
        <row r="1720">
          <cell r="A1720" t="str">
            <v>CASB23/F57E-AL</v>
          </cell>
          <cell r="B1720">
            <v>2772</v>
          </cell>
          <cell r="C1720" t="str">
            <v>MINISOSIA BOX/F57E-AL A BINARIO</v>
          </cell>
        </row>
        <row r="1721">
          <cell r="A1721" t="str">
            <v>CASB23/F70E-AL</v>
          </cell>
          <cell r="B1721">
            <v>2849</v>
          </cell>
          <cell r="C1721" t="str">
            <v>MINISOSIA BOX/F70E-AL A BINARIO</v>
          </cell>
        </row>
        <row r="1722">
          <cell r="A1722" t="str">
            <v>CASB23/MH150-AL</v>
          </cell>
          <cell r="B1722">
            <v>2541</v>
          </cell>
          <cell r="C1722" t="str">
            <v>MINISOSIA BOX/MH150-AL A BINARIO</v>
          </cell>
        </row>
        <row r="1723">
          <cell r="A1723" t="str">
            <v>CASB23/MH70-AL</v>
          </cell>
          <cell r="B1723">
            <v>2464</v>
          </cell>
          <cell r="C1723" t="str">
            <v>MINISOSIA BOX/MH70-AL A BINARIO</v>
          </cell>
        </row>
        <row r="1724">
          <cell r="A1724" t="str">
            <v>CASB23/SW100-AL</v>
          </cell>
          <cell r="B1724">
            <v>3249.4</v>
          </cell>
          <cell r="C1724" t="str">
            <v>MINISOSIA BOX/SW100-AL A BINARIO</v>
          </cell>
        </row>
        <row r="1725">
          <cell r="A1725" t="str">
            <v>CASB23OP/E27-AL</v>
          </cell>
          <cell r="B1725">
            <v>1339.8</v>
          </cell>
          <cell r="C1725" t="str">
            <v>MINISOSIA OP/E27-AL A BINARIO</v>
          </cell>
        </row>
        <row r="1726">
          <cell r="A1726" t="str">
            <v>CASB23OP/F42E-AL</v>
          </cell>
          <cell r="B1726">
            <v>2387</v>
          </cell>
          <cell r="C1726" t="str">
            <v>MINISOSIA BOX OP/F42E-AL A BINARIO</v>
          </cell>
        </row>
        <row r="1727">
          <cell r="A1727" t="str">
            <v>CASB23OP/F57E-AL</v>
          </cell>
          <cell r="B1727">
            <v>2525.6</v>
          </cell>
          <cell r="C1727" t="str">
            <v>MINISOSIA BOX OP/F57E-AL A BINARIO</v>
          </cell>
        </row>
        <row r="1728">
          <cell r="A1728" t="str">
            <v>CASB23OP/MH150-AL</v>
          </cell>
          <cell r="B1728">
            <v>2571.8000000000002</v>
          </cell>
          <cell r="C1728" t="str">
            <v>MINISOSIA BOX OP/MH150-AL A BINARIO</v>
          </cell>
        </row>
        <row r="1729">
          <cell r="A1729" t="str">
            <v>CASB23OP/MH70-AL</v>
          </cell>
          <cell r="B1729">
            <v>2494.8000000000002</v>
          </cell>
          <cell r="C1729" t="str">
            <v>MINISOSIA BOX OP/MH70-AL A BINARIO</v>
          </cell>
        </row>
        <row r="1730">
          <cell r="A1730" t="str">
            <v>CASB23SO/F42E-AL</v>
          </cell>
          <cell r="B1730">
            <v>2171.4</v>
          </cell>
          <cell r="C1730" t="str">
            <v>MINISOSIA BOX SO/F42E-AL A BINARIO</v>
          </cell>
        </row>
        <row r="1731">
          <cell r="A1731" t="str">
            <v>CASB23SO/F57E-AL</v>
          </cell>
          <cell r="B1731">
            <v>2325.4</v>
          </cell>
          <cell r="C1731" t="str">
            <v>MINISOSIA BOX SO/F57E-AL A BINARIO</v>
          </cell>
        </row>
        <row r="1732">
          <cell r="A1732" t="str">
            <v>CASB23SO/MH150-AL</v>
          </cell>
          <cell r="B1732">
            <v>2371.6</v>
          </cell>
          <cell r="C1732" t="str">
            <v>MINISOSIA BOX SO/MH150-AL A BINARIO</v>
          </cell>
        </row>
        <row r="1733">
          <cell r="A1733" t="str">
            <v>CASB23SO/MH70-AL</v>
          </cell>
          <cell r="B1733">
            <v>2279.1999999999998</v>
          </cell>
          <cell r="C1733" t="str">
            <v>MINISOSIA BOX SO/MH70-AL A BINARIO</v>
          </cell>
        </row>
        <row r="1734">
          <cell r="A1734" t="str">
            <v>CASB26/E27-G</v>
          </cell>
          <cell r="B1734">
            <v>1047.2</v>
          </cell>
          <cell r="C1734" t="str">
            <v>GULLIVER/E27-G A BINARIO</v>
          </cell>
        </row>
        <row r="1735">
          <cell r="A1735" t="str">
            <v>CASB29/E27-AL</v>
          </cell>
          <cell r="B1735">
            <v>1108.8</v>
          </cell>
          <cell r="C1735" t="str">
            <v>LILLIPUT/E27-AL A BINARIO</v>
          </cell>
        </row>
        <row r="1736">
          <cell r="A1736" t="str">
            <v>CASB29/F18E-AL</v>
          </cell>
          <cell r="B1736">
            <v>1416.8</v>
          </cell>
          <cell r="C1736" t="str">
            <v>LILLIPUT/F18E-AL A BINARIO</v>
          </cell>
        </row>
        <row r="1737">
          <cell r="A1737" t="str">
            <v>CASB29/GY-AL</v>
          </cell>
          <cell r="B1737">
            <v>1355.2</v>
          </cell>
          <cell r="C1737" t="str">
            <v>LILLIPUT/GY-AL A BINARIO</v>
          </cell>
        </row>
        <row r="1738">
          <cell r="A1738" t="str">
            <v>CASB30T/MH150-AL</v>
          </cell>
          <cell r="B1738">
            <v>3526.6</v>
          </cell>
          <cell r="C1738" t="str">
            <v>BOXER/T MH150-AL A BINARIO</v>
          </cell>
        </row>
        <row r="1739">
          <cell r="A1739" t="str">
            <v>CASB30T/MH35-AL</v>
          </cell>
          <cell r="B1739">
            <v>3033.8</v>
          </cell>
          <cell r="C1739" t="str">
            <v>BOXER/T MH35-AL A BINARIO</v>
          </cell>
        </row>
        <row r="1740">
          <cell r="A1740" t="str">
            <v>CASB30T/MH35F-AL</v>
          </cell>
          <cell r="B1740">
            <v>2787.4</v>
          </cell>
          <cell r="C1740" t="str">
            <v>BOXER/T MH35F-AL A BINARIO</v>
          </cell>
        </row>
        <row r="1741">
          <cell r="A1741" t="str">
            <v>CASB30T/MH70-AL</v>
          </cell>
          <cell r="B1741">
            <v>3110.8</v>
          </cell>
          <cell r="C1741" t="str">
            <v>BOXER/T MH70-AL A BINARIO</v>
          </cell>
        </row>
        <row r="1742">
          <cell r="A1742" t="str">
            <v>CASB30T/MH70F-AL</v>
          </cell>
          <cell r="B1742">
            <v>2864.4</v>
          </cell>
          <cell r="C1742" t="str">
            <v>BOXER/T MH70F-AL A BINARIO</v>
          </cell>
        </row>
        <row r="1743">
          <cell r="A1743" t="str">
            <v>CASCV/1221</v>
          </cell>
          <cell r="B1743">
            <v>30.8</v>
          </cell>
          <cell r="C1743" t="str">
            <v>MATASSA 2x2,5mm2 H07RN-F NERO D.MAX 11,8</v>
          </cell>
        </row>
        <row r="1744">
          <cell r="A1744" t="str">
            <v>CASCV/1232</v>
          </cell>
          <cell r="B1744">
            <v>30.8</v>
          </cell>
          <cell r="C1744" t="str">
            <v>MATASSA 3x1,5mm2 H07RN-F D.10,5mm</v>
          </cell>
        </row>
        <row r="1745">
          <cell r="A1745" t="str">
            <v>CASCV/1353</v>
          </cell>
          <cell r="B1745">
            <v>15.4</v>
          </cell>
          <cell r="C1745" t="str">
            <v>GUAINA SPIRALATA PVC D.14x18,7mm</v>
          </cell>
        </row>
        <row r="1746">
          <cell r="A1746" t="str">
            <v>CASCV/1401</v>
          </cell>
          <cell r="B1746">
            <v>11.55</v>
          </cell>
          <cell r="C1746" t="str">
            <v>CAVO DI SEGNALE SCHERMATO FROH2R 2x1mm2</v>
          </cell>
        </row>
        <row r="1747">
          <cell r="A1747" t="str">
            <v>CASD02/AF-N</v>
          </cell>
          <cell r="B1747">
            <v>323.39999999999998</v>
          </cell>
          <cell r="C1747" t="str">
            <v>EGEO/N2 ALETTE FRANGILUCE-N</v>
          </cell>
        </row>
        <row r="1748">
          <cell r="A1748" t="str">
            <v>CASD02/AS-MH150-AL</v>
          </cell>
          <cell r="B1748">
            <v>2579.5</v>
          </cell>
          <cell r="C1748" t="str">
            <v>EGEO/N2 AS RX7s MH150-AL</v>
          </cell>
        </row>
        <row r="1749">
          <cell r="A1749" t="str">
            <v>CASD02/AS-MH150-N</v>
          </cell>
          <cell r="B1749">
            <v>2579.5</v>
          </cell>
          <cell r="C1749" t="str">
            <v>EGEO/N2 AS RX7s MH150-N</v>
          </cell>
        </row>
        <row r="1750">
          <cell r="A1750" t="str">
            <v>CASD02/AS-MH70-AL</v>
          </cell>
          <cell r="B1750">
            <v>2502.5</v>
          </cell>
          <cell r="C1750" t="str">
            <v>EGEO/N2 AS RX7s MH70-AL</v>
          </cell>
        </row>
        <row r="1751">
          <cell r="A1751" t="str">
            <v>CASD02/AS-MH70-N</v>
          </cell>
          <cell r="B1751">
            <v>2502.5</v>
          </cell>
          <cell r="C1751" t="str">
            <v>EGEO/N2 AS RX7s MH70-N</v>
          </cell>
        </row>
        <row r="1752">
          <cell r="A1752" t="str">
            <v>CASD02/AS-QI-AL</v>
          </cell>
          <cell r="B1752">
            <v>1771</v>
          </cell>
          <cell r="C1752" t="str">
            <v>EGEO/N2 AS R7s QI300-AL</v>
          </cell>
        </row>
        <row r="1753">
          <cell r="A1753" t="str">
            <v>CASD02/AS-QI-N</v>
          </cell>
          <cell r="B1753">
            <v>1771</v>
          </cell>
          <cell r="C1753" t="str">
            <v>EGEO/N2 AS R7s QI300-N</v>
          </cell>
        </row>
        <row r="1754">
          <cell r="A1754" t="str">
            <v>CASD02/B102D-AL</v>
          </cell>
          <cell r="B1754">
            <v>2987.6</v>
          </cell>
          <cell r="C1754" t="str">
            <v>D02 EGEO  BRACCIO  A PALO DOPPIO D.102 -</v>
          </cell>
        </row>
        <row r="1755">
          <cell r="A1755" t="str">
            <v>CASD02/B102S-AL</v>
          </cell>
          <cell r="B1755">
            <v>1694</v>
          </cell>
          <cell r="C1755" t="str">
            <v xml:space="preserve">D02 EGEO  BRACCIO  A PALO SINGOLO D.102 </v>
          </cell>
        </row>
        <row r="1756">
          <cell r="A1756" t="str">
            <v>CASD02/B60D-AL</v>
          </cell>
          <cell r="B1756">
            <v>3203.2</v>
          </cell>
          <cell r="C1756" t="str">
            <v>D02 EGEO  BRACCIO  A PALO DOPPIO D.60 -A</v>
          </cell>
        </row>
        <row r="1757">
          <cell r="A1757" t="str">
            <v>CASD02/B60S-AL</v>
          </cell>
          <cell r="B1757">
            <v>2032.8</v>
          </cell>
          <cell r="C1757" t="str">
            <v>D02 EGEO  BRACCIO  A PALO SINGOLO D.60 -</v>
          </cell>
        </row>
        <row r="1758">
          <cell r="A1758" t="str">
            <v>CASD02/B80-AL</v>
          </cell>
          <cell r="B1758">
            <v>770</v>
          </cell>
          <cell r="C1758" t="str">
            <v>EGEO/N2 BRACCIO TUBOLARE-AL</v>
          </cell>
        </row>
        <row r="1759">
          <cell r="A1759" t="str">
            <v>CASD02/B80-N</v>
          </cell>
          <cell r="B1759">
            <v>770</v>
          </cell>
          <cell r="C1759" t="str">
            <v>EGEO/N2 BRACCIO TUBOLARE-N</v>
          </cell>
        </row>
        <row r="1760">
          <cell r="A1760" t="str">
            <v>CASD02/BA60-AL</v>
          </cell>
          <cell r="B1760">
            <v>1386</v>
          </cell>
          <cell r="C1760" t="str">
            <v>EGEO/N2 SUPPORTO 6 EGEO-AL</v>
          </cell>
        </row>
        <row r="1761">
          <cell r="A1761" t="str">
            <v>CASD02/BA60-N</v>
          </cell>
          <cell r="B1761">
            <v>1386</v>
          </cell>
          <cell r="C1761" t="str">
            <v>EGEO/N2 SUPPORTO 6 EGEO-N</v>
          </cell>
        </row>
        <row r="1762">
          <cell r="A1762" t="str">
            <v>CASD02/C110-N</v>
          </cell>
          <cell r="B1762">
            <v>1540</v>
          </cell>
          <cell r="C1762" t="str">
            <v>EGEO/N2 COLONNA H 110-N</v>
          </cell>
        </row>
        <row r="1763">
          <cell r="A1763" t="str">
            <v>CASD02/E-HPS70I-AL</v>
          </cell>
          <cell r="B1763">
            <v>2117.5</v>
          </cell>
          <cell r="C1763" t="str">
            <v>EGEO/N2 WF E27 HPS70I-AL</v>
          </cell>
        </row>
        <row r="1764">
          <cell r="A1764" t="str">
            <v>CASD02/E-HPS70I-N</v>
          </cell>
          <cell r="B1764">
            <v>2117.5</v>
          </cell>
          <cell r="C1764" t="str">
            <v>EGEO/N2 WF E27 HPS70I-N</v>
          </cell>
        </row>
        <row r="1765">
          <cell r="A1765" t="str">
            <v>CASD02/E-MH150-AL</v>
          </cell>
          <cell r="B1765">
            <v>2579.5</v>
          </cell>
          <cell r="C1765" t="str">
            <v>EGEO/N2 WF E27 MH150-AL</v>
          </cell>
        </row>
        <row r="1766">
          <cell r="A1766" t="str">
            <v>CASD02/E-MH150-N</v>
          </cell>
          <cell r="B1766">
            <v>2579.5</v>
          </cell>
          <cell r="C1766" t="str">
            <v>EGEO/N2 WF E27 MH150-N</v>
          </cell>
        </row>
        <row r="1767">
          <cell r="A1767" t="str">
            <v>CASD02/E-MV125-AL</v>
          </cell>
          <cell r="B1767">
            <v>2079</v>
          </cell>
          <cell r="C1767" t="str">
            <v>EGEO/N2 WF E27 MV125-AL</v>
          </cell>
        </row>
        <row r="1768">
          <cell r="A1768" t="str">
            <v>CASD02/E-MV125-N</v>
          </cell>
          <cell r="B1768">
            <v>2079</v>
          </cell>
          <cell r="C1768" t="str">
            <v>EGEO/N2 WF E27 MV125-N</v>
          </cell>
        </row>
        <row r="1769">
          <cell r="A1769" t="str">
            <v>CASD02/E-MV80-AL</v>
          </cell>
          <cell r="B1769">
            <v>2040.5</v>
          </cell>
          <cell r="C1769" t="str">
            <v>EGEO/N2 WF E27 MV80-AL</v>
          </cell>
        </row>
        <row r="1770">
          <cell r="A1770" t="str">
            <v>CASD02/E-MV80-N</v>
          </cell>
          <cell r="B1770">
            <v>2040.5</v>
          </cell>
          <cell r="C1770" t="str">
            <v>EGEO/N2 WF E27 MV80-N</v>
          </cell>
        </row>
        <row r="1771">
          <cell r="A1771" t="str">
            <v>CASD02/F42E-AL</v>
          </cell>
          <cell r="B1771">
            <v>2310</v>
          </cell>
          <cell r="C1771" t="str">
            <v>EGEO/N2 WF GX24q-3/4 F42E-AL</v>
          </cell>
        </row>
        <row r="1772">
          <cell r="A1772" t="str">
            <v>CASD02/F42E-N</v>
          </cell>
          <cell r="B1772">
            <v>2310</v>
          </cell>
          <cell r="C1772" t="str">
            <v>EGEO/N2 WF GX24q-3/4 F42E-N</v>
          </cell>
        </row>
        <row r="1773">
          <cell r="A1773" t="str">
            <v>CASD02/F57E-AL</v>
          </cell>
          <cell r="B1773">
            <v>2433.1999999999998</v>
          </cell>
          <cell r="C1773" t="str">
            <v>EGEO/N2 WF GX24q-5 F57E-AL</v>
          </cell>
        </row>
        <row r="1774">
          <cell r="A1774" t="str">
            <v>CASD02/F57E-N</v>
          </cell>
          <cell r="B1774">
            <v>2433.1999999999998</v>
          </cell>
          <cell r="C1774" t="str">
            <v>EGEO/N2 WF GX24q-5 F57E-N</v>
          </cell>
        </row>
        <row r="1775">
          <cell r="A1775" t="str">
            <v>CASD02/G-F36-AL</v>
          </cell>
          <cell r="B1775">
            <v>1986.6</v>
          </cell>
          <cell r="C1775" t="str">
            <v>EGEO/N2 WF 2G10 F36-AL</v>
          </cell>
        </row>
        <row r="1776">
          <cell r="A1776" t="str">
            <v>CASD02/G-F36-N</v>
          </cell>
          <cell r="B1776">
            <v>1986.6</v>
          </cell>
          <cell r="C1776" t="str">
            <v>EGEO/N2 WF 2G10 F36-N</v>
          </cell>
        </row>
        <row r="1777">
          <cell r="A1777" t="str">
            <v>CASD02/GP-N</v>
          </cell>
          <cell r="B1777">
            <v>323.39999999999998</v>
          </cell>
          <cell r="C1777" t="str">
            <v>D02 GRIGLIA DI PROTEZIONE</v>
          </cell>
        </row>
        <row r="1778">
          <cell r="A1778" t="str">
            <v>CASD02/MB-MH150-AL</v>
          </cell>
          <cell r="B1778">
            <v>2579.5</v>
          </cell>
          <cell r="C1778" t="str">
            <v>EGEO/N2 MB G12 MH150-AL</v>
          </cell>
        </row>
        <row r="1779">
          <cell r="A1779" t="str">
            <v>CASD02/MB-MH150-N</v>
          </cell>
          <cell r="B1779">
            <v>2579.5</v>
          </cell>
          <cell r="C1779" t="str">
            <v>EGEO/N2 MB G12 MH150-N</v>
          </cell>
        </row>
        <row r="1780">
          <cell r="A1780" t="str">
            <v>CASD02/MB-MH70-AL</v>
          </cell>
          <cell r="B1780">
            <v>2502.5</v>
          </cell>
          <cell r="C1780" t="str">
            <v>EGEO/N2 MB G12 MH70-AL</v>
          </cell>
        </row>
        <row r="1781">
          <cell r="A1781" t="str">
            <v>CASD02/MB-MH70-N</v>
          </cell>
          <cell r="B1781">
            <v>2502.5</v>
          </cell>
          <cell r="C1781" t="str">
            <v>EGEO/N2 MB G12 MH70-N</v>
          </cell>
        </row>
        <row r="1782">
          <cell r="A1782" t="str">
            <v>CASD02/NB-MH150-AL</v>
          </cell>
          <cell r="B1782">
            <v>2579.5</v>
          </cell>
          <cell r="C1782" t="str">
            <v>EGEO/N2 NB G12 MH150-AL</v>
          </cell>
        </row>
        <row r="1783">
          <cell r="A1783" t="str">
            <v>CASD02/NB-MH150-N</v>
          </cell>
          <cell r="B1783">
            <v>2579.5</v>
          </cell>
          <cell r="C1783" t="str">
            <v>EGEO/N2 NB G12 MH150-N</v>
          </cell>
        </row>
        <row r="1784">
          <cell r="A1784" t="str">
            <v>CASD02/NB-MH70-AL</v>
          </cell>
          <cell r="B1784">
            <v>2502.5</v>
          </cell>
          <cell r="C1784" t="str">
            <v>EGEO/N2 NB G12 MH70-AL</v>
          </cell>
        </row>
        <row r="1785">
          <cell r="A1785" t="str">
            <v>CASD02/NB-MH70-N</v>
          </cell>
          <cell r="B1785">
            <v>2502.5</v>
          </cell>
          <cell r="C1785" t="str">
            <v>EGEO/N2 NB G12 MH70-N</v>
          </cell>
        </row>
        <row r="1786">
          <cell r="A1786" t="str">
            <v>CASD02/R-MH150-AL</v>
          </cell>
          <cell r="B1786">
            <v>2579.5</v>
          </cell>
          <cell r="C1786" t="str">
            <v>EGEO/N2 MF RX7s MH150-AL</v>
          </cell>
        </row>
        <row r="1787">
          <cell r="A1787" t="str">
            <v>CASD02/R-MH150-N</v>
          </cell>
          <cell r="B1787">
            <v>2579.5</v>
          </cell>
          <cell r="C1787" t="str">
            <v>EGEO/N2 MF RX7s MH150-N</v>
          </cell>
        </row>
        <row r="1788">
          <cell r="A1788" t="str">
            <v>CASD02/R-MH70-AL</v>
          </cell>
          <cell r="B1788">
            <v>2502.5</v>
          </cell>
          <cell r="C1788" t="str">
            <v>EGEO/N2 MF RX7s MH70-AL</v>
          </cell>
        </row>
        <row r="1789">
          <cell r="A1789" t="str">
            <v>CASD02/R-MH70-N</v>
          </cell>
          <cell r="B1789">
            <v>2502.5</v>
          </cell>
          <cell r="C1789" t="str">
            <v>EGEO/N2 MF RX7s MH70-N</v>
          </cell>
        </row>
        <row r="1790">
          <cell r="A1790" t="str">
            <v>CASD02/R7-QI-AL</v>
          </cell>
          <cell r="B1790">
            <v>1771</v>
          </cell>
          <cell r="C1790" t="str">
            <v>EGEO/N2 MF R7s15 QI300-AL</v>
          </cell>
        </row>
        <row r="1791">
          <cell r="A1791" t="str">
            <v>CASD02/R7-QI-N</v>
          </cell>
          <cell r="B1791">
            <v>1771</v>
          </cell>
          <cell r="C1791" t="str">
            <v>EGEO/N2 MF R7s15 QI300-N</v>
          </cell>
        </row>
        <row r="1792">
          <cell r="A1792" t="str">
            <v>CASD02/RP60-AL</v>
          </cell>
          <cell r="B1792">
            <v>723.8</v>
          </cell>
          <cell r="C1792" t="str">
            <v>D02 RACCORDO PALO D.60-AL</v>
          </cell>
        </row>
        <row r="1793">
          <cell r="A1793" t="str">
            <v>CASD02/RP60-N</v>
          </cell>
          <cell r="B1793">
            <v>723.8</v>
          </cell>
          <cell r="C1793" t="str">
            <v>D02 RACCORDO PALO D.60-N</v>
          </cell>
        </row>
        <row r="1794">
          <cell r="A1794" t="str">
            <v>CASD02/SN60-AL</v>
          </cell>
          <cell r="B1794">
            <v>585.20000000000005</v>
          </cell>
          <cell r="C1794" t="str">
            <v>EGEO/N2 SNODO SN60-AL</v>
          </cell>
        </row>
        <row r="1795">
          <cell r="A1795" t="str">
            <v>CASD02/SN60-N</v>
          </cell>
          <cell r="B1795">
            <v>585.20000000000005</v>
          </cell>
          <cell r="C1795" t="str">
            <v>EGEO/N2 SNODO SN60-N</v>
          </cell>
        </row>
        <row r="1796">
          <cell r="A1796" t="str">
            <v>CASD02/T60-AL</v>
          </cell>
          <cell r="B1796">
            <v>708.4</v>
          </cell>
          <cell r="C1796" t="str">
            <v>EGEO/N2 RACCORDO T60-AL</v>
          </cell>
        </row>
        <row r="1797">
          <cell r="A1797" t="str">
            <v>CASD02/T60-N</v>
          </cell>
          <cell r="B1797">
            <v>708.4</v>
          </cell>
          <cell r="C1797" t="str">
            <v>EGEO/N2 RACCORDO T60-N</v>
          </cell>
        </row>
        <row r="1798">
          <cell r="A1798" t="str">
            <v>CASD02/VELA1-AL</v>
          </cell>
          <cell r="B1798">
            <v>16616.599999999999</v>
          </cell>
          <cell r="C1798" t="str">
            <v>EGEO/N2 VELA 1-AL</v>
          </cell>
        </row>
        <row r="1799">
          <cell r="A1799" t="str">
            <v>CASD02/VELA1-N</v>
          </cell>
          <cell r="B1799">
            <v>16616.599999999999</v>
          </cell>
          <cell r="C1799" t="str">
            <v>EGEO/N2 VELA 1-N</v>
          </cell>
        </row>
        <row r="1800">
          <cell r="A1800" t="str">
            <v>CASD02/VELA2-AL</v>
          </cell>
          <cell r="B1800">
            <v>24901.8</v>
          </cell>
          <cell r="C1800" t="str">
            <v>EGEO/N2 VELA 2-AL</v>
          </cell>
        </row>
        <row r="1801">
          <cell r="A1801" t="str">
            <v>CASD02/VELA2-N</v>
          </cell>
          <cell r="B1801">
            <v>24901.8</v>
          </cell>
          <cell r="C1801" t="str">
            <v>EGEO/N2 VELA 2-N</v>
          </cell>
        </row>
        <row r="1802">
          <cell r="A1802" t="str">
            <v>CASD02/VS-N</v>
          </cell>
          <cell r="B1802">
            <v>331.1</v>
          </cell>
          <cell r="C1802" t="str">
            <v>VISIERA SCHERMANTE PER D02/VELA-N</v>
          </cell>
        </row>
        <row r="1803">
          <cell r="A1803" t="str">
            <v>CASD02/WTB-AL</v>
          </cell>
          <cell r="B1803">
            <v>485.1</v>
          </cell>
          <cell r="C1803" t="str">
            <v>EGEO/N2 STAFFA WTB-AL</v>
          </cell>
        </row>
        <row r="1804">
          <cell r="A1804" t="str">
            <v>CASD02/WTB-N</v>
          </cell>
          <cell r="B1804">
            <v>485.1</v>
          </cell>
          <cell r="C1804" t="str">
            <v>EGEO/N2 STAFFA WTB-N</v>
          </cell>
        </row>
        <row r="1805">
          <cell r="A1805" t="str">
            <v>CASD02RS/HPS70E-AL</v>
          </cell>
          <cell r="B1805">
            <v>2810.5</v>
          </cell>
          <cell r="C1805" t="str">
            <v xml:space="preserve">EGEO/N2 OTTICA STRADALE ESTENSIVA HPS70 </v>
          </cell>
        </row>
        <row r="1806">
          <cell r="A1806" t="str">
            <v>CASD02RS/MH150E-AL</v>
          </cell>
          <cell r="B1806">
            <v>2887.5</v>
          </cell>
          <cell r="C1806" t="str">
            <v xml:space="preserve">EGEO/N2 OTTICA STRADALE ESTENSIVA MH150 </v>
          </cell>
        </row>
        <row r="1807">
          <cell r="A1807" t="str">
            <v>CASD02RS/MH150G-AL</v>
          </cell>
          <cell r="B1807">
            <v>2887.5</v>
          </cell>
          <cell r="C1807" t="str">
            <v xml:space="preserve">EGEO/N2 OTTICA STRADALE ESTENSIVA MH150 </v>
          </cell>
        </row>
        <row r="1808">
          <cell r="A1808" t="str">
            <v>CASD02RS/MH70E-AL</v>
          </cell>
          <cell r="B1808">
            <v>2810.5</v>
          </cell>
          <cell r="C1808" t="str">
            <v>EGEO/N2 OTTICA STRADALE ESTENSIVA MH70 E</v>
          </cell>
        </row>
        <row r="1809">
          <cell r="A1809" t="str">
            <v>CASD02RS/MH70G-AL</v>
          </cell>
          <cell r="B1809">
            <v>2810.5</v>
          </cell>
          <cell r="C1809" t="str">
            <v>EGEO/N2 OTTICA STRADALE ESTENSIVA MH70 G</v>
          </cell>
        </row>
        <row r="1810">
          <cell r="A1810" t="str">
            <v>CASD03/18W-AL</v>
          </cell>
          <cell r="B1810">
            <v>839.3</v>
          </cell>
          <cell r="C1810" t="str">
            <v>TORTUGA/FL18W-D2-AL</v>
          </cell>
        </row>
        <row r="1811">
          <cell r="A1811" t="str">
            <v>CASD03/18W-N</v>
          </cell>
          <cell r="B1811">
            <v>839.3</v>
          </cell>
          <cell r="C1811" t="str">
            <v>TORTUGA/FL18W-D2-N</v>
          </cell>
        </row>
        <row r="1812">
          <cell r="A1812" t="str">
            <v>CASD03/26W-AL</v>
          </cell>
          <cell r="B1812">
            <v>970.2</v>
          </cell>
          <cell r="C1812" t="str">
            <v>TORTUGA/FL26W-AL</v>
          </cell>
        </row>
        <row r="1813">
          <cell r="A1813" t="str">
            <v>CASD03/26W-N</v>
          </cell>
          <cell r="B1813">
            <v>970.2</v>
          </cell>
          <cell r="C1813" t="str">
            <v>TORTUGA/FL26W-D3-N</v>
          </cell>
        </row>
        <row r="1814">
          <cell r="A1814" t="str">
            <v>CASD03/E27-AL</v>
          </cell>
          <cell r="B1814">
            <v>739.2</v>
          </cell>
          <cell r="C1814" t="str">
            <v>TORTUGA/E27-AL</v>
          </cell>
        </row>
        <row r="1815">
          <cell r="A1815" t="str">
            <v>CASD03/E27-N</v>
          </cell>
          <cell r="B1815">
            <v>739.2</v>
          </cell>
          <cell r="C1815" t="str">
            <v>TORTUGA/E27-N</v>
          </cell>
        </row>
        <row r="1816">
          <cell r="A1816" t="str">
            <v>CASD03/P90-N</v>
          </cell>
          <cell r="B1816">
            <v>908.6</v>
          </cell>
          <cell r="C1816" t="str">
            <v>TORTUGA PALO H90-N</v>
          </cell>
        </row>
        <row r="1817">
          <cell r="A1817" t="str">
            <v>CASD04/LNS-AL</v>
          </cell>
          <cell r="B1817">
            <v>1001</v>
          </cell>
          <cell r="C1817" t="str">
            <v>HIDRO/LENS-AL</v>
          </cell>
        </row>
        <row r="1818">
          <cell r="A1818" t="str">
            <v>CASD04/LNS-N</v>
          </cell>
          <cell r="B1818">
            <v>1001</v>
          </cell>
          <cell r="C1818" t="str">
            <v>HIDRO/LENS-N</v>
          </cell>
        </row>
        <row r="1819">
          <cell r="A1819" t="str">
            <v>CASD04/PAR-AL</v>
          </cell>
          <cell r="B1819">
            <v>1031.8</v>
          </cell>
          <cell r="C1819" t="str">
            <v>HIDRO/PAR-AL</v>
          </cell>
        </row>
        <row r="1820">
          <cell r="A1820" t="str">
            <v>CASD04/PAR-N</v>
          </cell>
          <cell r="B1820">
            <v>1031.8</v>
          </cell>
          <cell r="C1820" t="str">
            <v>HIDRO/PAR-N</v>
          </cell>
        </row>
        <row r="1821">
          <cell r="A1821" t="str">
            <v>CASD04/PZ</v>
          </cell>
          <cell r="B1821">
            <v>84.7</v>
          </cell>
          <cell r="C1821" t="str">
            <v>HIDRO PICCHETTO</v>
          </cell>
        </row>
        <row r="1822">
          <cell r="A1822" t="str">
            <v>CASD04/SUB-N</v>
          </cell>
          <cell r="B1822">
            <v>1355.2</v>
          </cell>
          <cell r="C1822" t="str">
            <v>HIDROSUB/LENS-N</v>
          </cell>
        </row>
        <row r="1823">
          <cell r="A1823" t="str">
            <v>CASD06/RI-AN</v>
          </cell>
          <cell r="B1823">
            <v>1309</v>
          </cell>
          <cell r="C1823" t="str">
            <v>SOSIA RF TIPO "1" CON VETRO FLOAT-AN</v>
          </cell>
        </row>
        <row r="1824">
          <cell r="A1824" t="str">
            <v>CASD06K/3F42-AL</v>
          </cell>
          <cell r="B1824">
            <v>3865.4</v>
          </cell>
          <cell r="C1824" t="str">
            <v>SOSIA BOX/3FL42E-AL</v>
          </cell>
        </row>
        <row r="1825">
          <cell r="A1825" t="str">
            <v>CASD06K/E27-AL</v>
          </cell>
          <cell r="B1825">
            <v>1570.8</v>
          </cell>
          <cell r="C1825" t="str">
            <v>SOSIA E27-AL</v>
          </cell>
        </row>
        <row r="1826">
          <cell r="A1826" t="str">
            <v>CASD06K/F36-AL</v>
          </cell>
          <cell r="B1826">
            <v>1817.2</v>
          </cell>
          <cell r="C1826" t="str">
            <v>SOSIA F36-AL</v>
          </cell>
        </row>
        <row r="1827">
          <cell r="A1827" t="str">
            <v>CASD06K/F42-AL</v>
          </cell>
          <cell r="B1827">
            <v>1955.8</v>
          </cell>
          <cell r="C1827" t="str">
            <v>SOSIA F42-AL</v>
          </cell>
        </row>
        <row r="1828">
          <cell r="A1828" t="str">
            <v>CASD06K/F57-AL</v>
          </cell>
          <cell r="B1828">
            <v>2109.8000000000002</v>
          </cell>
          <cell r="C1828" t="str">
            <v>SOSIA F57-AL</v>
          </cell>
        </row>
        <row r="1829">
          <cell r="A1829" t="str">
            <v>CASD06K/F70-AL</v>
          </cell>
          <cell r="B1829">
            <v>2186.8000000000002</v>
          </cell>
          <cell r="C1829" t="str">
            <v>SOSIA F70E-AL</v>
          </cell>
        </row>
        <row r="1830">
          <cell r="A1830" t="str">
            <v>CASD06K/MH150E-AL</v>
          </cell>
          <cell r="B1830">
            <v>2741.2</v>
          </cell>
          <cell r="C1830" t="str">
            <v>SOSIA BOX/MH150 E40-AL</v>
          </cell>
        </row>
        <row r="1831">
          <cell r="A1831" t="str">
            <v>CASD06K/MH150G-AL</v>
          </cell>
          <cell r="B1831">
            <v>2956.8</v>
          </cell>
          <cell r="C1831" t="str">
            <v>SOSIA BOX/MH150 G12-AL</v>
          </cell>
        </row>
        <row r="1832">
          <cell r="A1832" t="str">
            <v>CASD06K/MH250E-AL</v>
          </cell>
          <cell r="B1832">
            <v>3049.2</v>
          </cell>
          <cell r="C1832" t="str">
            <v>SOSIA BOX/MH250 E40-AL</v>
          </cell>
        </row>
        <row r="1833">
          <cell r="A1833" t="str">
            <v>CASD06K/MH250G-AL</v>
          </cell>
          <cell r="B1833">
            <v>3049.2</v>
          </cell>
          <cell r="C1833" t="str">
            <v>SOSIA BOX/MH250 G12-AL</v>
          </cell>
        </row>
        <row r="1834">
          <cell r="A1834" t="str">
            <v>CASD06K/MH400E-AL</v>
          </cell>
          <cell r="B1834">
            <v>3234</v>
          </cell>
          <cell r="C1834" t="str">
            <v>SOSIA BOX/MH400 E40-AL</v>
          </cell>
        </row>
        <row r="1835">
          <cell r="A1835" t="str">
            <v>CASD06K/OP3F42</v>
          </cell>
          <cell r="B1835">
            <v>3865.4</v>
          </cell>
          <cell r="C1835" t="str">
            <v>SOSIA BOX OPAL/3FL42E</v>
          </cell>
        </row>
        <row r="1836">
          <cell r="A1836" t="str">
            <v>CASD06K/OPE27</v>
          </cell>
          <cell r="B1836">
            <v>1570.8</v>
          </cell>
          <cell r="C1836" t="str">
            <v>SOSIA OPAL/E27</v>
          </cell>
        </row>
        <row r="1837">
          <cell r="A1837" t="str">
            <v>CASD06K/OPF36</v>
          </cell>
          <cell r="B1837">
            <v>1817.2</v>
          </cell>
          <cell r="C1837" t="str">
            <v>SOSIA OPAL/F36</v>
          </cell>
        </row>
        <row r="1838">
          <cell r="A1838" t="str">
            <v>CASD06K/OPF42</v>
          </cell>
          <cell r="B1838">
            <v>1955.8</v>
          </cell>
          <cell r="C1838" t="str">
            <v>SOSIA OPAL/F42</v>
          </cell>
        </row>
        <row r="1839">
          <cell r="A1839" t="str">
            <v>CASD06K/OPF57</v>
          </cell>
          <cell r="B1839">
            <v>2109.8000000000002</v>
          </cell>
          <cell r="C1839" t="str">
            <v>SOSIA OPAL/F57</v>
          </cell>
        </row>
        <row r="1840">
          <cell r="A1840" t="str">
            <v>CASD06K/OPF70</v>
          </cell>
          <cell r="B1840">
            <v>2186.8000000000002</v>
          </cell>
          <cell r="C1840" t="str">
            <v>SOSIA OPAL/F70</v>
          </cell>
        </row>
        <row r="1841">
          <cell r="A1841" t="str">
            <v>CASD06K/OPMH150E</v>
          </cell>
          <cell r="B1841">
            <v>2741.2</v>
          </cell>
          <cell r="C1841" t="str">
            <v>SOSIA BOX OPAL/MH150 E40</v>
          </cell>
        </row>
        <row r="1842">
          <cell r="A1842" t="str">
            <v>CASD06K/OPMH150G</v>
          </cell>
          <cell r="B1842">
            <v>2956.8</v>
          </cell>
          <cell r="C1842" t="str">
            <v>SOSIA BOX OPAL/MH150 G12</v>
          </cell>
        </row>
        <row r="1843">
          <cell r="A1843" t="str">
            <v>CASD06K/OPMH250E</v>
          </cell>
          <cell r="B1843">
            <v>3049.2</v>
          </cell>
          <cell r="C1843" t="str">
            <v>SOSIA BOX OPAL/MH250 E40</v>
          </cell>
        </row>
        <row r="1844">
          <cell r="A1844" t="str">
            <v>CASD06K/OPMH250G</v>
          </cell>
          <cell r="B1844">
            <v>3049.2</v>
          </cell>
          <cell r="C1844" t="str">
            <v>SOSIA BOX OPAL/MH250 G12</v>
          </cell>
        </row>
        <row r="1845">
          <cell r="A1845" t="str">
            <v>CASD06K/OPMH70G</v>
          </cell>
          <cell r="B1845">
            <v>2833.6</v>
          </cell>
          <cell r="C1845" t="str">
            <v>SOSIA BOX OPAL/MH70 G12</v>
          </cell>
        </row>
        <row r="1846">
          <cell r="A1846" t="str">
            <v>CASD08/18W-AL</v>
          </cell>
          <cell r="B1846">
            <v>777.7</v>
          </cell>
          <cell r="C1846" t="str">
            <v>BLOCK/FL18W-D2-AL</v>
          </cell>
        </row>
        <row r="1847">
          <cell r="A1847" t="str">
            <v>CASD08/18W-N</v>
          </cell>
          <cell r="B1847">
            <v>777.7</v>
          </cell>
          <cell r="C1847" t="str">
            <v>BLOCK/FL18W-D2-N</v>
          </cell>
        </row>
        <row r="1848">
          <cell r="A1848" t="str">
            <v>CASD08/26W-AL</v>
          </cell>
          <cell r="B1848">
            <v>831.6</v>
          </cell>
          <cell r="C1848" t="str">
            <v>BLOCK/FL26W-D3-AL</v>
          </cell>
        </row>
        <row r="1849">
          <cell r="A1849" t="str">
            <v>CASD08/26W-N</v>
          </cell>
          <cell r="B1849">
            <v>831.6</v>
          </cell>
          <cell r="C1849" t="str">
            <v>BLOCK/FL26W-D3-N</v>
          </cell>
        </row>
        <row r="1850">
          <cell r="A1850" t="str">
            <v>CASD08/CI</v>
          </cell>
          <cell r="B1850">
            <v>61.6</v>
          </cell>
          <cell r="C1850" t="str">
            <v>BLOCK CASSAFORMA</v>
          </cell>
        </row>
        <row r="1851">
          <cell r="A1851" t="str">
            <v>CASD08/CM-N</v>
          </cell>
          <cell r="B1851">
            <v>893.2</v>
          </cell>
          <cell r="C1851" t="str">
            <v>BLOCK COLONNA H50-N</v>
          </cell>
        </row>
        <row r="1852">
          <cell r="A1852" t="str">
            <v>CASD08/E27-AL</v>
          </cell>
          <cell r="B1852">
            <v>739.2</v>
          </cell>
          <cell r="C1852" t="str">
            <v>BLOCK/E27-AL</v>
          </cell>
        </row>
        <row r="1853">
          <cell r="A1853" t="str">
            <v>CASD08/E27-N</v>
          </cell>
          <cell r="B1853">
            <v>739.2</v>
          </cell>
          <cell r="C1853" t="str">
            <v>BLOCK/E27-N</v>
          </cell>
        </row>
        <row r="1854">
          <cell r="A1854" t="str">
            <v>CASD08/GD-AL</v>
          </cell>
          <cell r="B1854">
            <v>177.1</v>
          </cell>
          <cell r="C1854" t="str">
            <v>BLOCK GRIGLIA GD-AL</v>
          </cell>
        </row>
        <row r="1855">
          <cell r="A1855" t="str">
            <v>CASD08/GD-N</v>
          </cell>
          <cell r="B1855">
            <v>177.1</v>
          </cell>
          <cell r="C1855" t="str">
            <v>BLOCK GRIGLIA GD-N</v>
          </cell>
        </row>
        <row r="1856">
          <cell r="A1856" t="str">
            <v>CASD08/GS-AL</v>
          </cell>
          <cell r="B1856">
            <v>177.1</v>
          </cell>
          <cell r="C1856" t="str">
            <v>BLOCK GRIGLIA GS-AL</v>
          </cell>
        </row>
        <row r="1857">
          <cell r="A1857" t="str">
            <v>CASD08/GS-N</v>
          </cell>
          <cell r="B1857">
            <v>177.1</v>
          </cell>
          <cell r="C1857" t="str">
            <v>BLOCK GRIGLIA GS-N</v>
          </cell>
        </row>
        <row r="1858">
          <cell r="A1858" t="str">
            <v>CASD09/BP60-N</v>
          </cell>
          <cell r="B1858">
            <v>308</v>
          </cell>
          <cell r="C1858" t="str">
            <v>NEMO BP60 RACCORDO PALO-N</v>
          </cell>
        </row>
        <row r="1859">
          <cell r="A1859" t="str">
            <v>CASD09/F36W-N</v>
          </cell>
          <cell r="B1859">
            <v>1632.4</v>
          </cell>
          <cell r="C1859" t="str">
            <v>NEMO FL36W-2G10-N</v>
          </cell>
        </row>
        <row r="1860">
          <cell r="A1860" t="str">
            <v>CASD09/MV125E-N</v>
          </cell>
          <cell r="B1860">
            <v>1678.6</v>
          </cell>
          <cell r="C1860" t="str">
            <v>NEMO MV125E-N</v>
          </cell>
        </row>
        <row r="1861">
          <cell r="A1861" t="str">
            <v>CASD09/WA60-N</v>
          </cell>
          <cell r="B1861">
            <v>400.4</v>
          </cell>
          <cell r="C1861" t="str">
            <v>NEMO WA60-N</v>
          </cell>
        </row>
        <row r="1862">
          <cell r="A1862" t="str">
            <v>CASD11/BOX100-12</v>
          </cell>
          <cell r="B1862">
            <v>893.2</v>
          </cell>
          <cell r="C1862" t="str">
            <v>TR BOX 100</v>
          </cell>
        </row>
        <row r="1863">
          <cell r="A1863" t="str">
            <v>CASD11/F10W</v>
          </cell>
          <cell r="B1863">
            <v>723.8</v>
          </cell>
          <cell r="C1863" t="str">
            <v>OBLO'/FL10W-GR10Q-N</v>
          </cell>
        </row>
        <row r="1864">
          <cell r="A1864" t="str">
            <v>CASD11/N2-F10</v>
          </cell>
          <cell r="B1864">
            <v>831.6</v>
          </cell>
          <cell r="C1864" t="str">
            <v>OBLO'/FL10W-G24-q1  - N</v>
          </cell>
        </row>
        <row r="1865">
          <cell r="A1865" t="str">
            <v>CASD11/POST-SN</v>
          </cell>
          <cell r="B1865">
            <v>1232</v>
          </cell>
          <cell r="C1865" t="str">
            <v>OBLO'/GREENPOST SINGOLO-N</v>
          </cell>
        </row>
        <row r="1866">
          <cell r="A1866" t="str">
            <v>CASD11/SUB</v>
          </cell>
          <cell r="B1866">
            <v>939.4</v>
          </cell>
          <cell r="C1866" t="str">
            <v>OBLO'/SUB</v>
          </cell>
        </row>
        <row r="1867">
          <cell r="A1867" t="str">
            <v>CASD12/C60-N</v>
          </cell>
          <cell r="B1867">
            <v>924</v>
          </cell>
          <cell r="C1867" t="str">
            <v>DADO COLONNA H60-N</v>
          </cell>
        </row>
        <row r="1868">
          <cell r="A1868" t="str">
            <v>CASD12/CI</v>
          </cell>
          <cell r="B1868">
            <v>61.6</v>
          </cell>
          <cell r="C1868" t="str">
            <v>DADO CASSAFORMA</v>
          </cell>
        </row>
        <row r="1869">
          <cell r="A1869" t="str">
            <v>CASD12/CUP-AL</v>
          </cell>
          <cell r="B1869">
            <v>184.8</v>
          </cell>
          <cell r="C1869" t="str">
            <v>DADO/TOP SCHERMO CUP-AL</v>
          </cell>
        </row>
        <row r="1870">
          <cell r="A1870" t="str">
            <v>CASD12/CUP-N</v>
          </cell>
          <cell r="B1870">
            <v>184.8</v>
          </cell>
          <cell r="C1870" t="str">
            <v>DADO/TOP SCHERMO CUP-N</v>
          </cell>
        </row>
        <row r="1871">
          <cell r="A1871" t="str">
            <v>CASD12/E27-AL</v>
          </cell>
          <cell r="B1871">
            <v>1039.5</v>
          </cell>
          <cell r="C1871" t="str">
            <v>DADO/E27-AL</v>
          </cell>
        </row>
        <row r="1872">
          <cell r="A1872" t="str">
            <v>CASD12/E27-N</v>
          </cell>
          <cell r="B1872">
            <v>1039.5</v>
          </cell>
          <cell r="C1872" t="str">
            <v>DADO/E27-N</v>
          </cell>
        </row>
        <row r="1873">
          <cell r="A1873" t="str">
            <v>CASD12/F18D2-AL</v>
          </cell>
          <cell r="B1873">
            <v>1139.5999999999999</v>
          </cell>
          <cell r="C1873" t="str">
            <v>DADO/FL18W-AL</v>
          </cell>
        </row>
        <row r="1874">
          <cell r="A1874" t="str">
            <v>CASD12/F18D2-N</v>
          </cell>
          <cell r="B1874">
            <v>1139.5999999999999</v>
          </cell>
          <cell r="C1874" t="str">
            <v>DADO/FL18W-N</v>
          </cell>
        </row>
        <row r="1875">
          <cell r="A1875" t="str">
            <v>CASD12/GD-AL</v>
          </cell>
          <cell r="B1875">
            <v>184.8</v>
          </cell>
          <cell r="C1875" t="str">
            <v>DADO/TOP GRIGLIA GD-AL</v>
          </cell>
        </row>
        <row r="1876">
          <cell r="A1876" t="str">
            <v>CASD12/GD-N</v>
          </cell>
          <cell r="B1876">
            <v>184.8</v>
          </cell>
          <cell r="C1876" t="str">
            <v>DADO/TOP GRIGLIA GD-N</v>
          </cell>
        </row>
        <row r="1877">
          <cell r="A1877" t="str">
            <v>CASD12/GP-AL</v>
          </cell>
          <cell r="B1877">
            <v>184.8</v>
          </cell>
          <cell r="C1877" t="str">
            <v>DADO/TOP GRIGLIA GP-AL</v>
          </cell>
        </row>
        <row r="1878">
          <cell r="A1878" t="str">
            <v>CASD12/GP-N</v>
          </cell>
          <cell r="B1878">
            <v>184.8</v>
          </cell>
          <cell r="C1878" t="str">
            <v>DADO/TOP GRIGLIA GP-N</v>
          </cell>
        </row>
        <row r="1879">
          <cell r="A1879" t="str">
            <v>CASD12/MC</v>
          </cell>
          <cell r="B1879">
            <v>46.2</v>
          </cell>
          <cell r="C1879" t="str">
            <v>DADO STAFFA CONTROSOFFITTO</v>
          </cell>
        </row>
        <row r="1880">
          <cell r="A1880" t="str">
            <v>CASD12/MH35-AL</v>
          </cell>
          <cell r="B1880">
            <v>1771</v>
          </cell>
          <cell r="C1880" t="str">
            <v>DADO/MH35-AL</v>
          </cell>
        </row>
        <row r="1881">
          <cell r="A1881" t="str">
            <v>CASD12/MH35-N</v>
          </cell>
          <cell r="B1881">
            <v>1771</v>
          </cell>
          <cell r="C1881" t="str">
            <v>DADO/MH35-N</v>
          </cell>
        </row>
        <row r="1882">
          <cell r="A1882" t="str">
            <v>CASD13/CI</v>
          </cell>
          <cell r="B1882">
            <v>53.9</v>
          </cell>
          <cell r="C1882" t="str">
            <v>MINIBLOCK CASSAFORMA</v>
          </cell>
        </row>
        <row r="1883">
          <cell r="A1883" t="str">
            <v>CASD13/GD-AL</v>
          </cell>
          <cell r="B1883">
            <v>693</v>
          </cell>
          <cell r="C1883" t="str">
            <v>MINIBLOCK/GD-AL</v>
          </cell>
        </row>
        <row r="1884">
          <cell r="A1884" t="str">
            <v>CASD13/GD-N</v>
          </cell>
          <cell r="B1884">
            <v>693</v>
          </cell>
          <cell r="C1884" t="str">
            <v>MINIBLOCK/GD-N</v>
          </cell>
        </row>
        <row r="1885">
          <cell r="A1885" t="str">
            <v>CASD13/GS-AL</v>
          </cell>
          <cell r="B1885">
            <v>693</v>
          </cell>
          <cell r="C1885" t="str">
            <v>MINIBLOCK/GS-AL</v>
          </cell>
        </row>
        <row r="1886">
          <cell r="A1886" t="str">
            <v>CASD13/GS-N</v>
          </cell>
          <cell r="B1886">
            <v>693</v>
          </cell>
          <cell r="C1886" t="str">
            <v>MINIBLOCK/GS-N</v>
          </cell>
        </row>
        <row r="1887">
          <cell r="A1887" t="str">
            <v>CASD14/E27-AL</v>
          </cell>
          <cell r="B1887">
            <v>1093.4000000000001</v>
          </cell>
          <cell r="C1887" t="str">
            <v>TOP/E27-60W-AL</v>
          </cell>
        </row>
        <row r="1888">
          <cell r="A1888" t="str">
            <v>CASD14/E27-N</v>
          </cell>
          <cell r="B1888">
            <v>1093.4000000000001</v>
          </cell>
          <cell r="C1888" t="str">
            <v>TOP/E27-60W-N</v>
          </cell>
        </row>
        <row r="1889">
          <cell r="A1889" t="str">
            <v>CASD14/F10D1-AL</v>
          </cell>
          <cell r="B1889">
            <v>1170.4000000000001</v>
          </cell>
          <cell r="C1889" t="str">
            <v>TOP/FL10W-13W-AL</v>
          </cell>
        </row>
        <row r="1890">
          <cell r="A1890" t="str">
            <v>CASD14/F10D1-N</v>
          </cell>
          <cell r="B1890">
            <v>1170.4000000000001</v>
          </cell>
          <cell r="C1890" t="str">
            <v>TOP/FL10W-13W-N</v>
          </cell>
        </row>
        <row r="1891">
          <cell r="A1891" t="str">
            <v>CASD14/QI100-AL</v>
          </cell>
          <cell r="B1891">
            <v>1093.4000000000001</v>
          </cell>
          <cell r="C1891" t="str">
            <v>TOP/QI100W-AL</v>
          </cell>
        </row>
        <row r="1892">
          <cell r="A1892" t="str">
            <v>CASD14/QI100-N</v>
          </cell>
          <cell r="B1892">
            <v>1093.4000000000001</v>
          </cell>
          <cell r="C1892" t="str">
            <v>TOP/QI100W-N</v>
          </cell>
        </row>
        <row r="1893">
          <cell r="A1893" t="str">
            <v>CASD14/SH90D-N</v>
          </cell>
          <cell r="B1893">
            <v>847</v>
          </cell>
          <cell r="C1893" t="str">
            <v>TOP PALO H90-N</v>
          </cell>
        </row>
        <row r="1894">
          <cell r="A1894" t="str">
            <v>CASD15/GF</v>
          </cell>
          <cell r="B1894">
            <v>231</v>
          </cell>
          <cell r="C1894" t="str">
            <v>GHIERA IN ACCIAIO INOX SATINATO</v>
          </cell>
        </row>
        <row r="1895">
          <cell r="A1895" t="str">
            <v>CASD15/N2AS-F18</v>
          </cell>
          <cell r="B1895">
            <v>1493.8</v>
          </cell>
          <cell r="C1895" t="str">
            <v>DISK/N2AS-FL18W</v>
          </cell>
        </row>
        <row r="1896">
          <cell r="A1896" t="str">
            <v>CASD15/P-F18</v>
          </cell>
          <cell r="B1896">
            <v>1493.8</v>
          </cell>
          <cell r="C1896" t="str">
            <v>DISK/P-FL18W</v>
          </cell>
        </row>
        <row r="1897">
          <cell r="A1897" t="str">
            <v>CASD15/R-F18</v>
          </cell>
          <cell r="B1897">
            <v>1647.8</v>
          </cell>
          <cell r="C1897" t="str">
            <v>DISK/R-FL18W</v>
          </cell>
        </row>
        <row r="1898">
          <cell r="A1898" t="str">
            <v>CASD16/F18-AL</v>
          </cell>
          <cell r="B1898">
            <v>654.5</v>
          </cell>
          <cell r="C1898" t="str">
            <v>ECO/FL18W G24d-2 - AL GRIGIO RAL 9006</v>
          </cell>
        </row>
        <row r="1899">
          <cell r="A1899" t="str">
            <v>CASD16/F18-N</v>
          </cell>
          <cell r="B1899">
            <v>654.5</v>
          </cell>
          <cell r="C1899" t="str">
            <v>ECO/FL18W G24d-2</v>
          </cell>
        </row>
        <row r="1900">
          <cell r="A1900" t="str">
            <v>CASD16/F26-AL</v>
          </cell>
          <cell r="B1900">
            <v>685.3</v>
          </cell>
          <cell r="C1900" t="str">
            <v>ECO/FL26W G24d-3 - AL GRIGIO RAL 9006</v>
          </cell>
        </row>
        <row r="1901">
          <cell r="A1901" t="str">
            <v>CASD16/F26-N</v>
          </cell>
          <cell r="B1901">
            <v>685.3</v>
          </cell>
          <cell r="C1901" t="str">
            <v>ECO/FL26W G24d-3</v>
          </cell>
        </row>
        <row r="1902">
          <cell r="A1902" t="str">
            <v>CASD17/CH</v>
          </cell>
          <cell r="B1902">
            <v>61.6</v>
          </cell>
          <cell r="C1902" t="str">
            <v>TARZAN CHIAVE</v>
          </cell>
        </row>
        <row r="1903">
          <cell r="A1903" t="str">
            <v>CASD17/G25</v>
          </cell>
          <cell r="B1903">
            <v>38.5</v>
          </cell>
          <cell r="C1903" t="str">
            <v>TARZAN/CAVO CON GUAINA</v>
          </cell>
        </row>
        <row r="1904">
          <cell r="A1904" t="str">
            <v>CASD17/GZ38</v>
          </cell>
          <cell r="B1904">
            <v>77</v>
          </cell>
          <cell r="C1904" t="str">
            <v>TARZAN/GUARNIZIONE AD ANELLO</v>
          </cell>
        </row>
        <row r="1905">
          <cell r="A1905" t="str">
            <v>CASD17/N100</v>
          </cell>
          <cell r="B1905">
            <v>1555.4</v>
          </cell>
          <cell r="C1905" t="str">
            <v>TARZAN/N100</v>
          </cell>
        </row>
        <row r="1906">
          <cell r="A1906" t="str">
            <v>CASD17/P2-100</v>
          </cell>
          <cell r="B1906">
            <v>1185.8</v>
          </cell>
          <cell r="C1906" t="str">
            <v>TARZAN/P2-100</v>
          </cell>
        </row>
        <row r="1907">
          <cell r="A1907" t="str">
            <v>CASD17/P2-3LB</v>
          </cell>
          <cell r="B1907">
            <v>2032.8</v>
          </cell>
          <cell r="C1907" t="str">
            <v>TARZAN/P2-CON 3 LED DA 1W- BLU</v>
          </cell>
        </row>
        <row r="1908">
          <cell r="A1908" t="str">
            <v>CASD17/P2-3LW</v>
          </cell>
          <cell r="B1908">
            <v>2032.8</v>
          </cell>
          <cell r="C1908" t="str">
            <v>TARZAN/P2-CON 3 LED DA 1W- BIANCO</v>
          </cell>
        </row>
        <row r="1909">
          <cell r="A1909" t="str">
            <v>CASD17/S1-100</v>
          </cell>
          <cell r="B1909">
            <v>2772</v>
          </cell>
          <cell r="C1909" t="str">
            <v>TARZAN/SYSTEM 1-100</v>
          </cell>
        </row>
        <row r="1910">
          <cell r="A1910" t="str">
            <v>CASD17/S1-9LW</v>
          </cell>
          <cell r="B1910">
            <v>3372.6</v>
          </cell>
          <cell r="C1910" t="str">
            <v>TARZAN/SYSTEM 1-3 LED DA 3 W BIANCHI</v>
          </cell>
        </row>
        <row r="1911">
          <cell r="A1911" t="str">
            <v>CASD17/S2-100</v>
          </cell>
          <cell r="B1911">
            <v>4697</v>
          </cell>
          <cell r="C1911" t="str">
            <v>TARZAN/SYSTEM 2-100</v>
          </cell>
        </row>
        <row r="1912">
          <cell r="A1912" t="str">
            <v>CASD17/S2-9LW</v>
          </cell>
          <cell r="B1912">
            <v>5451.6</v>
          </cell>
          <cell r="C1912" t="str">
            <v>TARZAN/SYSTEM 2-3 LED DA 3 W BIANCHI</v>
          </cell>
        </row>
        <row r="1913">
          <cell r="A1913" t="str">
            <v>CASD17/TZ100-3</v>
          </cell>
          <cell r="B1913">
            <v>1262.8</v>
          </cell>
          <cell r="C1913" t="str">
            <v>TZ BOX 100-3</v>
          </cell>
        </row>
        <row r="1914">
          <cell r="A1914" t="str">
            <v>CASD17/TZ200-4</v>
          </cell>
          <cell r="B1914">
            <v>1647.8</v>
          </cell>
          <cell r="C1914" t="str">
            <v>TZ BOX 200-4</v>
          </cell>
        </row>
        <row r="1915">
          <cell r="A1915" t="str">
            <v>CASD17/TZL20-3</v>
          </cell>
          <cell r="B1915">
            <v>1293.5999999999999</v>
          </cell>
          <cell r="C1915" t="str">
            <v>TZ BOX 20-3 PER D17/P2 LED</v>
          </cell>
        </row>
        <row r="1916">
          <cell r="A1916" t="str">
            <v>CASD18/BOX100-12</v>
          </cell>
          <cell r="B1916">
            <v>908.6</v>
          </cell>
          <cell r="C1916" t="str">
            <v>TR BOX 100</v>
          </cell>
        </row>
        <row r="1917">
          <cell r="A1917" t="str">
            <v>CASD18/N2ES-DB</v>
          </cell>
          <cell r="B1917">
            <v>1370.6</v>
          </cell>
          <cell r="C1917" t="str">
            <v>VENUS/N2-LED LUCE BLU DIFFUSA X ESTERNI</v>
          </cell>
        </row>
        <row r="1918">
          <cell r="A1918" t="str">
            <v>CASD18/N2ES-DW</v>
          </cell>
          <cell r="B1918">
            <v>1370.6</v>
          </cell>
          <cell r="C1918" t="str">
            <v>VENUS/N2-LED LUCE BIANCA DIFFUSA X ESTER</v>
          </cell>
        </row>
        <row r="1919">
          <cell r="A1919" t="str">
            <v>CASD18/N2ES-G4</v>
          </cell>
          <cell r="B1919">
            <v>677.6</v>
          </cell>
          <cell r="C1919" t="str">
            <v>VENUS/N2-G4 PER ESTERNI</v>
          </cell>
        </row>
        <row r="1920">
          <cell r="A1920" t="str">
            <v>CASD18/N2ES-LB</v>
          </cell>
          <cell r="B1920">
            <v>1370.6</v>
          </cell>
          <cell r="C1920" t="str">
            <v>VENUS/N2-LED LUCE BLU PUNTIFORME X ESTER</v>
          </cell>
        </row>
        <row r="1921">
          <cell r="A1921" t="str">
            <v>CASD18/N2ES-LW</v>
          </cell>
          <cell r="B1921">
            <v>1370.6</v>
          </cell>
          <cell r="C1921" t="str">
            <v xml:space="preserve">VENUS/N2-LED LUCE BIANCA PUNTIFORME PER </v>
          </cell>
        </row>
        <row r="1922">
          <cell r="A1922" t="str">
            <v>CASD18/N2P-DB</v>
          </cell>
          <cell r="B1922">
            <v>1201.2</v>
          </cell>
          <cell r="C1922" t="str">
            <v>VENUS/N2-LED LUCE BLU DIFFUSA A PARETE</v>
          </cell>
        </row>
        <row r="1923">
          <cell r="A1923" t="str">
            <v>CASD18/N2P-DW</v>
          </cell>
          <cell r="B1923">
            <v>1201.2</v>
          </cell>
          <cell r="C1923" t="str">
            <v>VENUS/N2-LED LUCE BIANCA DIFFUSA A PARET</v>
          </cell>
        </row>
        <row r="1924">
          <cell r="A1924" t="str">
            <v>CASD18/N2P-G4</v>
          </cell>
          <cell r="B1924">
            <v>446.6</v>
          </cell>
          <cell r="C1924" t="str">
            <v>VENUS/N2-G4 A PARETE</v>
          </cell>
        </row>
        <row r="1925">
          <cell r="A1925" t="str">
            <v>CASD18/N2P-LB</v>
          </cell>
          <cell r="B1925">
            <v>1201.2</v>
          </cell>
          <cell r="C1925" t="str">
            <v>VENUS/N2-LED LUCE BLU PUNTIFORME A PARET</v>
          </cell>
        </row>
        <row r="1926">
          <cell r="A1926" t="str">
            <v>CASD18/N2P-LW</v>
          </cell>
          <cell r="B1926">
            <v>1201.2</v>
          </cell>
          <cell r="C1926" t="str">
            <v>VENUS/N2-LED LUCE BIANCA PUNTIFORME A PA</v>
          </cell>
        </row>
        <row r="1927">
          <cell r="A1927" t="str">
            <v>CASD20/2LT</v>
          </cell>
          <cell r="B1927">
            <v>662.2</v>
          </cell>
          <cell r="C1927" t="str">
            <v>D20/MH GRUPPO OTTICO LAMA DI LUCE DOPPIA</v>
          </cell>
        </row>
        <row r="1928">
          <cell r="A1928" t="str">
            <v>CASD20/G2LT</v>
          </cell>
          <cell r="B1928">
            <v>662.2</v>
          </cell>
          <cell r="C1928" t="str">
            <v>D20/MH150 GRUPPO OTTICO LAMA DI LUCE DOP</v>
          </cell>
        </row>
        <row r="1929">
          <cell r="A1929" t="str">
            <v>CASD20/GLE</v>
          </cell>
          <cell r="B1929">
            <v>123.2</v>
          </cell>
          <cell r="C1929" t="str">
            <v>D20/MH150 LENTE FASCIO ELLITTICO</v>
          </cell>
        </row>
        <row r="1930">
          <cell r="A1930" t="str">
            <v>CASD20/GLT</v>
          </cell>
          <cell r="B1930">
            <v>462</v>
          </cell>
          <cell r="C1930" t="str">
            <v>D20/MH150 GRUPPO OTTICO LAMA DI LUCE SIN</v>
          </cell>
        </row>
        <row r="1931">
          <cell r="A1931" t="str">
            <v>CASD20/GPD102-AL</v>
          </cell>
          <cell r="B1931">
            <v>770</v>
          </cell>
          <cell r="C1931" t="str">
            <v>D20/MH150 ATTACCO A PALO DOPPIO D.102</v>
          </cell>
        </row>
        <row r="1932">
          <cell r="A1932" t="str">
            <v>CASD20/GPS102-AL</v>
          </cell>
          <cell r="B1932">
            <v>616</v>
          </cell>
          <cell r="C1932" t="str">
            <v>D20/MH150 ATTACCO A PALO SINGOLO D.102</v>
          </cell>
        </row>
        <row r="1933">
          <cell r="A1933" t="str">
            <v>CASD20/GVB</v>
          </cell>
          <cell r="B1933">
            <v>146.30000000000001</v>
          </cell>
          <cell r="C1933" t="str">
            <v>D20/MH150 VETRO TEMPRATO COLORE BLU</v>
          </cell>
        </row>
        <row r="1934">
          <cell r="A1934" t="str">
            <v>CASD20/GVV</v>
          </cell>
          <cell r="B1934">
            <v>146.30000000000001</v>
          </cell>
          <cell r="C1934" t="str">
            <v>D20/MH150 VETRO TEMPRATO COLORE VERDE</v>
          </cell>
        </row>
        <row r="1935">
          <cell r="A1935" t="str">
            <v>CASD20/LB-AL</v>
          </cell>
          <cell r="B1935">
            <v>2079</v>
          </cell>
          <cell r="C1935" t="str">
            <v>DUETTO LUCE BLU-AL</v>
          </cell>
        </row>
        <row r="1936">
          <cell r="A1936" t="str">
            <v>CASD20/LE</v>
          </cell>
          <cell r="B1936">
            <v>107.8</v>
          </cell>
          <cell r="C1936" t="str">
            <v>D20/MH70-QI LENTE FASCIO ELLITTICO</v>
          </cell>
        </row>
        <row r="1937">
          <cell r="A1937" t="str">
            <v>CASD20/LT</v>
          </cell>
          <cell r="B1937">
            <v>462</v>
          </cell>
          <cell r="C1937" t="str">
            <v>D20/MH GRUPPO OTTICO LAMA DI LUCE SINGOL</v>
          </cell>
        </row>
        <row r="1938">
          <cell r="A1938" t="str">
            <v>CASD20/LW-AL</v>
          </cell>
          <cell r="B1938">
            <v>2079</v>
          </cell>
          <cell r="C1938" t="str">
            <v>DUETTO LUCE BIANCA-AL</v>
          </cell>
        </row>
        <row r="1939">
          <cell r="A1939" t="str">
            <v>CASD20/MH150-AL</v>
          </cell>
          <cell r="B1939">
            <v>3834.6</v>
          </cell>
          <cell r="C1939" t="str">
            <v>D20/DUETTO MH G12 150W</v>
          </cell>
        </row>
        <row r="1940">
          <cell r="A1940" t="str">
            <v>CASD20/MH150M-AL</v>
          </cell>
          <cell r="B1940">
            <v>3834.6</v>
          </cell>
          <cell r="C1940" t="str">
            <v>D20/DUETTO MH G12 150W MONOEMISSIONE</v>
          </cell>
        </row>
        <row r="1941">
          <cell r="A1941" t="str">
            <v>CASD20/MH150MLE-AL</v>
          </cell>
          <cell r="B1941">
            <v>3965.5</v>
          </cell>
          <cell r="C1941" t="str">
            <v>D20/DUETTO MH G12 150W MONOEM. LENTE ELL</v>
          </cell>
        </row>
        <row r="1942">
          <cell r="A1942" t="str">
            <v>CASD20/MH150RF-AL</v>
          </cell>
          <cell r="B1942">
            <v>4088.7</v>
          </cell>
          <cell r="C1942" t="str">
            <v>D20/MH DUETTO MH G12 150W REFLEX-AL</v>
          </cell>
        </row>
        <row r="1943">
          <cell r="A1943" t="str">
            <v>CASD20/MH35-AL</v>
          </cell>
          <cell r="B1943">
            <v>2910.6</v>
          </cell>
          <cell r="C1943" t="str">
            <v>D20/MH DUETTO MH G12 35W</v>
          </cell>
        </row>
        <row r="1944">
          <cell r="A1944" t="str">
            <v>CASD20/MH35M-AL</v>
          </cell>
          <cell r="B1944">
            <v>2910.6</v>
          </cell>
          <cell r="C1944" t="str">
            <v>D20/MH DUETTO MH G12 35W MONOEMISSIONE</v>
          </cell>
        </row>
        <row r="1945">
          <cell r="A1945" t="str">
            <v>CASD20/MH35MLE-AL</v>
          </cell>
          <cell r="B1945">
            <v>3033.8</v>
          </cell>
          <cell r="C1945" t="str">
            <v>D20/MH DUETTO MH G12 35W MONOEM. LENTE E</v>
          </cell>
        </row>
        <row r="1946">
          <cell r="A1946" t="str">
            <v>CASD20/MH70-AL</v>
          </cell>
          <cell r="B1946">
            <v>2987.6</v>
          </cell>
          <cell r="C1946" t="str">
            <v>D20/MH DUETTO MH G12 70W</v>
          </cell>
        </row>
        <row r="1947">
          <cell r="A1947" t="str">
            <v>CASD20/MH70M-AL</v>
          </cell>
          <cell r="B1947">
            <v>2987.6</v>
          </cell>
          <cell r="C1947" t="str">
            <v>D20/MH DUETTO MH G12 70W MONOEMISSIONE</v>
          </cell>
        </row>
        <row r="1948">
          <cell r="A1948" t="str">
            <v>CASD20/MH70MLE-AL</v>
          </cell>
          <cell r="B1948">
            <v>3110.8</v>
          </cell>
          <cell r="C1948" t="str">
            <v>D20/MH DUETTO MH G12 70W MONOEM. LENTE E</v>
          </cell>
        </row>
        <row r="1949">
          <cell r="A1949" t="str">
            <v>CASD20/MH70RF-AL</v>
          </cell>
          <cell r="B1949">
            <v>3095.4</v>
          </cell>
          <cell r="C1949" t="str">
            <v>D20/MH DUETTO MH G12 70W REFLEX-AL</v>
          </cell>
        </row>
        <row r="1950">
          <cell r="A1950" t="str">
            <v>CASD20/PA400-AL</v>
          </cell>
          <cell r="B1950">
            <v>2772</v>
          </cell>
          <cell r="C1950" t="str">
            <v>PALO RASTREMATO 400/450/3-kg 28 SENZA CO</v>
          </cell>
        </row>
        <row r="1951">
          <cell r="A1951" t="str">
            <v>CASD20/PD102-AL</v>
          </cell>
          <cell r="B1951">
            <v>523.6</v>
          </cell>
          <cell r="C1951" t="str">
            <v>D20/MH-QI ATTACCO A PALO DOPPIO D.102</v>
          </cell>
        </row>
        <row r="1952">
          <cell r="A1952" t="str">
            <v>CASD20/PD400-AL</v>
          </cell>
          <cell r="B1952">
            <v>3542</v>
          </cell>
          <cell r="C1952" t="str">
            <v>PALO DECORATIVO D20-AL</v>
          </cell>
        </row>
        <row r="1953">
          <cell r="A1953" t="str">
            <v>CASD20/PD76-AL</v>
          </cell>
          <cell r="B1953">
            <v>492.8</v>
          </cell>
          <cell r="C1953" t="str">
            <v>D20/MH-QI ATTACCO A PALO DOPPIO D.76</v>
          </cell>
        </row>
        <row r="1954">
          <cell r="A1954" t="str">
            <v>CASD20/PS102-AL</v>
          </cell>
          <cell r="B1954">
            <v>431.2</v>
          </cell>
          <cell r="C1954" t="str">
            <v>D20/MH-QI ATTACCO A PALO SINGOLO D.102</v>
          </cell>
        </row>
        <row r="1955">
          <cell r="A1955" t="str">
            <v>CASD20/PS76-AL</v>
          </cell>
          <cell r="B1955">
            <v>400.4</v>
          </cell>
          <cell r="C1955" t="str">
            <v>D20/MH-QI ATTACCO A PALO SINGOLO D.76</v>
          </cell>
        </row>
        <row r="1956">
          <cell r="A1956" t="str">
            <v>CASD20/QI150-AL</v>
          </cell>
          <cell r="B1956">
            <v>2325.4</v>
          </cell>
          <cell r="C1956" t="str">
            <v>D20/QI DUETTO QI B15d 150W</v>
          </cell>
        </row>
        <row r="1957">
          <cell r="A1957" t="str">
            <v>CASD20/QI150M-AL</v>
          </cell>
          <cell r="B1957">
            <v>2325.4</v>
          </cell>
          <cell r="C1957" t="str">
            <v>D20/QI DUETTO QI B15d 150W MONOEMISSIONE</v>
          </cell>
        </row>
        <row r="1958">
          <cell r="A1958" t="str">
            <v>CASD20/REFLEX150-AL</v>
          </cell>
          <cell r="B1958">
            <v>14221.9</v>
          </cell>
          <cell r="C1958" t="str">
            <v>SISTEMA A LUCE RIFLESSA D20/PALO D.102</v>
          </cell>
        </row>
        <row r="1959">
          <cell r="A1959" t="str">
            <v>CASD20/REFLEX70-AL</v>
          </cell>
          <cell r="B1959">
            <v>10656.8</v>
          </cell>
          <cell r="C1959" t="str">
            <v>SISTEMA A LUCE RIFLESSA D20/PALO D.76</v>
          </cell>
        </row>
        <row r="1960">
          <cell r="A1960" t="str">
            <v>CASD20/RFS76-AL</v>
          </cell>
          <cell r="B1960">
            <v>4158</v>
          </cell>
          <cell r="C1960" t="str">
            <v>D20/DIFFUSORE REFLEX X PALO D76-AL</v>
          </cell>
        </row>
        <row r="1961">
          <cell r="A1961" t="str">
            <v>CASD20/VB</v>
          </cell>
          <cell r="B1961">
            <v>123.2</v>
          </cell>
          <cell r="C1961" t="str">
            <v>D20/MH-QI VETRO TEMPRATO COLORE BLU</v>
          </cell>
        </row>
        <row r="1962">
          <cell r="A1962" t="str">
            <v>CASD20/VV</v>
          </cell>
          <cell r="B1962">
            <v>123.2</v>
          </cell>
          <cell r="C1962" t="str">
            <v>D20/MH-QI VETRO TEMPRATO COLORE VERDE</v>
          </cell>
        </row>
        <row r="1963">
          <cell r="A1963" t="str">
            <v>CASD21/AD60-AL</v>
          </cell>
          <cell r="B1963">
            <v>831.6</v>
          </cell>
          <cell r="C1963" t="str">
            <v>DUPLO RACCORDO PALO D.60-AL</v>
          </cell>
        </row>
        <row r="1964">
          <cell r="A1964" t="str">
            <v>CASD21/AD60-N</v>
          </cell>
          <cell r="B1964">
            <v>831.6</v>
          </cell>
          <cell r="C1964" t="str">
            <v>DUPLO RACCORDO PALO D.60-N</v>
          </cell>
        </row>
        <row r="1965">
          <cell r="A1965" t="str">
            <v>CASD21/F42E-AL</v>
          </cell>
          <cell r="B1965">
            <v>2602.6</v>
          </cell>
          <cell r="C1965" t="str">
            <v>DUPLO/F26-32-42W-AL</v>
          </cell>
        </row>
        <row r="1966">
          <cell r="A1966" t="str">
            <v>CASD21/F42E-B</v>
          </cell>
          <cell r="B1966">
            <v>2602.6</v>
          </cell>
          <cell r="C1966" t="str">
            <v>DUPLO/F26-32-42W-B</v>
          </cell>
        </row>
        <row r="1967">
          <cell r="A1967" t="str">
            <v>CASD21/F42E-N</v>
          </cell>
          <cell r="B1967">
            <v>2602.6</v>
          </cell>
          <cell r="C1967" t="str">
            <v>DUPLO/F26-32-42W-N</v>
          </cell>
        </row>
        <row r="1968">
          <cell r="A1968" t="str">
            <v>CASD21/F57E-AL</v>
          </cell>
          <cell r="B1968">
            <v>2772</v>
          </cell>
          <cell r="C1968" t="str">
            <v>DUPLO/FL57E-AL</v>
          </cell>
        </row>
        <row r="1969">
          <cell r="A1969" t="str">
            <v>CASD21/F57E-B</v>
          </cell>
          <cell r="B1969">
            <v>2772</v>
          </cell>
          <cell r="C1969" t="str">
            <v>DUPLO/FL57E-B</v>
          </cell>
        </row>
        <row r="1970">
          <cell r="A1970" t="str">
            <v>CASD21/F57E-N</v>
          </cell>
          <cell r="B1970">
            <v>2772</v>
          </cell>
          <cell r="C1970" t="str">
            <v>DUPLO/FL57E-N</v>
          </cell>
        </row>
        <row r="1971">
          <cell r="A1971" t="str">
            <v>CASD21/HPS70I-AL</v>
          </cell>
          <cell r="B1971">
            <v>2340.8000000000002</v>
          </cell>
          <cell r="C1971" t="str">
            <v>DUPLO/HPS70I-AL</v>
          </cell>
        </row>
        <row r="1972">
          <cell r="A1972" t="str">
            <v>CASD21/HPS70I-B</v>
          </cell>
          <cell r="B1972">
            <v>2340.8000000000002</v>
          </cell>
          <cell r="C1972" t="str">
            <v>DUPLO/HPS70I-B</v>
          </cell>
        </row>
        <row r="1973">
          <cell r="A1973" t="str">
            <v>CASD21/HPS70I-N</v>
          </cell>
          <cell r="B1973">
            <v>2340.8000000000002</v>
          </cell>
          <cell r="C1973" t="str">
            <v>DUPLO/HPS70I-N</v>
          </cell>
        </row>
        <row r="1974">
          <cell r="A1974" t="str">
            <v>CASD21/KITWING1-AL</v>
          </cell>
          <cell r="B1974">
            <v>9240</v>
          </cell>
          <cell r="C1974" t="str">
            <v>DUPLO/KIT WING 1-AL</v>
          </cell>
        </row>
        <row r="1975">
          <cell r="A1975" t="str">
            <v>CASD21/KITWING1-N</v>
          </cell>
          <cell r="B1975">
            <v>9240</v>
          </cell>
          <cell r="C1975" t="str">
            <v>DUPLO/KIT WING 1-N</v>
          </cell>
        </row>
        <row r="1976">
          <cell r="A1976" t="str">
            <v>CASD21/KITWING2-AL</v>
          </cell>
          <cell r="B1976">
            <v>14891.8</v>
          </cell>
          <cell r="C1976" t="str">
            <v>DUPLO/KIT WING 2-AL</v>
          </cell>
        </row>
        <row r="1977">
          <cell r="A1977" t="str">
            <v>CASD21/KITWING2-N</v>
          </cell>
          <cell r="B1977">
            <v>14891.8</v>
          </cell>
          <cell r="C1977" t="str">
            <v>DUPLO/KIT WING 2-N</v>
          </cell>
        </row>
        <row r="1978">
          <cell r="A1978" t="str">
            <v>CASD21/LTMH70-AL</v>
          </cell>
          <cell r="B1978">
            <v>3195.5</v>
          </cell>
          <cell r="C1978" t="str">
            <v>DUPLO/MH70 CON LENTE TRASVERSALE-AL</v>
          </cell>
        </row>
        <row r="1979">
          <cell r="A1979" t="str">
            <v>CASD21/LTMH70-B</v>
          </cell>
          <cell r="B1979">
            <v>3195.5</v>
          </cell>
          <cell r="C1979" t="str">
            <v>DUPLO/MH70 CON LENTE TRASVERSALE-B</v>
          </cell>
        </row>
        <row r="1980">
          <cell r="A1980" t="str">
            <v>CASD21/LTMH70-N</v>
          </cell>
          <cell r="B1980">
            <v>3195.5</v>
          </cell>
          <cell r="C1980" t="str">
            <v>DUPLO/MH70 CON LENTE TRASVERSALE-N</v>
          </cell>
        </row>
        <row r="1981">
          <cell r="A1981" t="str">
            <v>CASD21/M/F42E-AL</v>
          </cell>
          <cell r="B1981">
            <v>2633.4</v>
          </cell>
          <cell r="C1981" t="str">
            <v>DUPLO/M-F26-32-42W-AL</v>
          </cell>
        </row>
        <row r="1982">
          <cell r="A1982" t="str">
            <v>CASD21/M/F42E-B</v>
          </cell>
          <cell r="B1982">
            <v>2633.4</v>
          </cell>
          <cell r="C1982" t="str">
            <v>DUPLO/M-F26-32-42W-B</v>
          </cell>
        </row>
        <row r="1983">
          <cell r="A1983" t="str">
            <v>CASD21/M/F42E-N</v>
          </cell>
          <cell r="B1983">
            <v>2633.4</v>
          </cell>
          <cell r="C1983" t="str">
            <v>DUPLO/M-F26-32-42W-N</v>
          </cell>
        </row>
        <row r="1984">
          <cell r="A1984" t="str">
            <v>CASD21/M/MH70-AL</v>
          </cell>
          <cell r="B1984">
            <v>2772</v>
          </cell>
          <cell r="C1984" t="str">
            <v>DUPLO/M-MH70W-AL</v>
          </cell>
        </row>
        <row r="1985">
          <cell r="A1985" t="str">
            <v>CASD21/M/MH70-B</v>
          </cell>
          <cell r="B1985">
            <v>2772</v>
          </cell>
          <cell r="C1985" t="str">
            <v>DUPLO/M-MH70W-B</v>
          </cell>
        </row>
        <row r="1986">
          <cell r="A1986" t="str">
            <v>CASD21/M/MH70-N</v>
          </cell>
          <cell r="B1986">
            <v>2772</v>
          </cell>
          <cell r="C1986" t="str">
            <v>DUPLO/M-MH70W-N</v>
          </cell>
        </row>
        <row r="1987">
          <cell r="A1987" t="str">
            <v>CASD21/MH150-AL</v>
          </cell>
          <cell r="B1987">
            <v>2810.5</v>
          </cell>
          <cell r="C1987" t="str">
            <v>DUPLO/MH150-AL</v>
          </cell>
        </row>
        <row r="1988">
          <cell r="A1988" t="str">
            <v>CASD21/MH150-B</v>
          </cell>
          <cell r="B1988">
            <v>2810.5</v>
          </cell>
          <cell r="C1988" t="str">
            <v>DUPLO/MH150-B</v>
          </cell>
        </row>
        <row r="1989">
          <cell r="A1989" t="str">
            <v>CASD21/MH150-N</v>
          </cell>
          <cell r="B1989">
            <v>2810.5</v>
          </cell>
          <cell r="C1989" t="str">
            <v>DUPLO/MH150-N</v>
          </cell>
        </row>
        <row r="1990">
          <cell r="A1990" t="str">
            <v>CASD21/MH70-AL</v>
          </cell>
          <cell r="B1990">
            <v>2733.5</v>
          </cell>
          <cell r="C1990" t="str">
            <v>DUPLO/MH70-AL</v>
          </cell>
        </row>
        <row r="1991">
          <cell r="A1991" t="str">
            <v>CASD21/MH70-B</v>
          </cell>
          <cell r="B1991">
            <v>2733.5</v>
          </cell>
          <cell r="C1991" t="str">
            <v>DUPLO/MH70-B</v>
          </cell>
        </row>
        <row r="1992">
          <cell r="A1992" t="str">
            <v>CASD21/MH70-N</v>
          </cell>
          <cell r="B1992">
            <v>2733.5</v>
          </cell>
          <cell r="C1992" t="str">
            <v>DUPLO/MH70-N</v>
          </cell>
        </row>
        <row r="1993">
          <cell r="A1993" t="str">
            <v>CASD21/MH70AS-AL</v>
          </cell>
          <cell r="B1993">
            <v>2810.5</v>
          </cell>
          <cell r="C1993" t="str">
            <v>DUPLO/MH70 CON EMISSIONE ASIMMETRICA-AL</v>
          </cell>
        </row>
        <row r="1994">
          <cell r="A1994" t="str">
            <v>CASD21/MH70AS-B</v>
          </cell>
          <cell r="B1994">
            <v>2810.5</v>
          </cell>
          <cell r="C1994" t="str">
            <v>DUPLO/MH70 CON EMISSIONE ASIMMETRICA-B</v>
          </cell>
        </row>
        <row r="1995">
          <cell r="A1995" t="str">
            <v>CASD21/MH70AS-N</v>
          </cell>
          <cell r="B1995">
            <v>2810.5</v>
          </cell>
          <cell r="C1995" t="str">
            <v>DUPLO/MH70 CON EMISSIONE ASIMMETRICA-N</v>
          </cell>
        </row>
        <row r="1996">
          <cell r="A1996" t="str">
            <v>CASD21/MV80-AL</v>
          </cell>
          <cell r="B1996">
            <v>2310</v>
          </cell>
          <cell r="C1996" t="str">
            <v>DUPLO/MV80-AL</v>
          </cell>
        </row>
        <row r="1997">
          <cell r="A1997" t="str">
            <v>CASD21/MV80-B</v>
          </cell>
          <cell r="B1997">
            <v>2310</v>
          </cell>
          <cell r="C1997" t="str">
            <v>DUPLO/MV80-B</v>
          </cell>
        </row>
        <row r="1998">
          <cell r="A1998" t="str">
            <v>CASD21/MV80-N</v>
          </cell>
          <cell r="B1998">
            <v>2310</v>
          </cell>
          <cell r="C1998" t="str">
            <v>DUPLO/MV80-N</v>
          </cell>
        </row>
        <row r="1999">
          <cell r="A1999" t="str">
            <v>CASD21/QI-AL</v>
          </cell>
          <cell r="B1999">
            <v>2117.5</v>
          </cell>
          <cell r="C1999" t="str">
            <v>DUPLO/QI-AL</v>
          </cell>
        </row>
        <row r="2000">
          <cell r="A2000" t="str">
            <v>CASD21/QI-B</v>
          </cell>
          <cell r="B2000">
            <v>2117.5</v>
          </cell>
          <cell r="C2000" t="str">
            <v>DUPLO/QI-B</v>
          </cell>
        </row>
        <row r="2001">
          <cell r="A2001" t="str">
            <v>CASD21/QI-N</v>
          </cell>
          <cell r="B2001">
            <v>2117.5</v>
          </cell>
          <cell r="C2001" t="str">
            <v>DUPLO/QI-N</v>
          </cell>
        </row>
        <row r="2002">
          <cell r="A2002" t="str">
            <v>CASD21/WING</v>
          </cell>
          <cell r="B2002">
            <v>2987.6</v>
          </cell>
          <cell r="C2002" t="str">
            <v>DUPLO WING</v>
          </cell>
        </row>
        <row r="2003">
          <cell r="A2003" t="str">
            <v>CASD21/WING-P</v>
          </cell>
          <cell r="B2003">
            <v>2987.6</v>
          </cell>
          <cell r="C2003" t="str">
            <v>DUPLO WING CON ATTACCO A PARETE</v>
          </cell>
        </row>
        <row r="2004">
          <cell r="A2004" t="str">
            <v>CASD21/WMH150-AL</v>
          </cell>
          <cell r="B2004">
            <v>3157</v>
          </cell>
          <cell r="C2004" t="str">
            <v>DUPLO/MH150 WALL-WASHER A FASCIO LARGO-A</v>
          </cell>
        </row>
        <row r="2005">
          <cell r="A2005" t="str">
            <v>CASD21/WMH150-B</v>
          </cell>
          <cell r="B2005">
            <v>3157</v>
          </cell>
          <cell r="C2005" t="str">
            <v>DUPLO/MH150 WALL-WASHER A FASCIO LARGO-B</v>
          </cell>
        </row>
        <row r="2006">
          <cell r="A2006" t="str">
            <v>CASD21/WMH150-N</v>
          </cell>
          <cell r="B2006">
            <v>3157</v>
          </cell>
          <cell r="C2006" t="str">
            <v>DUPLO/MH150 WALL-WASHER A FASCIO LARGO-N</v>
          </cell>
        </row>
        <row r="2007">
          <cell r="A2007" t="str">
            <v>CASD21/WMH70-AL</v>
          </cell>
          <cell r="B2007">
            <v>3080</v>
          </cell>
          <cell r="C2007" t="str">
            <v>DUPLO/MH70 WALL-WASHER A FASCIO LARGO-AL</v>
          </cell>
        </row>
        <row r="2008">
          <cell r="A2008" t="str">
            <v>CASD21/WMH70-B</v>
          </cell>
          <cell r="B2008">
            <v>3080</v>
          </cell>
          <cell r="C2008" t="str">
            <v>DUPLO/MH70 WALL-WASHER A FASCIO LARGO-B</v>
          </cell>
        </row>
        <row r="2009">
          <cell r="A2009" t="str">
            <v>CASD21/WMH70-N</v>
          </cell>
          <cell r="B2009">
            <v>3080</v>
          </cell>
          <cell r="C2009" t="str">
            <v>DUPLO/MH70 WALL-WASHER A FASCIO LARGO-N</v>
          </cell>
        </row>
        <row r="2010">
          <cell r="A2010" t="str">
            <v>CASD21R/8LW-AL</v>
          </cell>
          <cell r="B2010">
            <v>3372.6</v>
          </cell>
          <cell r="C2010" t="str">
            <v>MINIDUPLO/8 LED DA 1W BIANCHI-AL</v>
          </cell>
        </row>
        <row r="2011">
          <cell r="A2011" t="str">
            <v>CASD21R/E27-AL</v>
          </cell>
          <cell r="B2011">
            <v>1170.4000000000001</v>
          </cell>
          <cell r="C2011" t="str">
            <v>MINIDUPLO/E27-AL</v>
          </cell>
        </row>
        <row r="2012">
          <cell r="A2012" t="str">
            <v>CASD21R/F26-AL</v>
          </cell>
          <cell r="B2012">
            <v>1247.4000000000001</v>
          </cell>
          <cell r="C2012" t="str">
            <v>MINIDUPLO/F26-AL</v>
          </cell>
        </row>
        <row r="2013">
          <cell r="A2013" t="str">
            <v>CASD21R/F32E-AL</v>
          </cell>
          <cell r="B2013">
            <v>1463</v>
          </cell>
          <cell r="C2013" t="str">
            <v>MINIDUPLO/F32E-AL</v>
          </cell>
        </row>
        <row r="2014">
          <cell r="A2014" t="str">
            <v>CASD21R/LTMH35E-AL</v>
          </cell>
          <cell r="B2014">
            <v>2479.4</v>
          </cell>
          <cell r="C2014" t="str">
            <v>MINIDUPLO/MH35E CON LENTE TRASVERSALE-AL</v>
          </cell>
        </row>
        <row r="2015">
          <cell r="A2015" t="str">
            <v>CASD21R/MH35E-AL</v>
          </cell>
          <cell r="B2015">
            <v>2017.4</v>
          </cell>
          <cell r="C2015" t="str">
            <v>MINIDUPLO/MH35E-AL</v>
          </cell>
        </row>
        <row r="2016">
          <cell r="A2016" t="str">
            <v>CASD21R/RM</v>
          </cell>
          <cell r="B2016">
            <v>77</v>
          </cell>
          <cell r="C2016" t="str">
            <v>MINIDUPLO  RIFLETTORE MONOEMISSIONE</v>
          </cell>
        </row>
        <row r="2017">
          <cell r="A2017" t="str">
            <v>CASD22/BS</v>
          </cell>
          <cell r="B2017">
            <v>292.60000000000002</v>
          </cell>
          <cell r="C2017" t="str">
            <v>LUCILLA BASE PALO</v>
          </cell>
        </row>
        <row r="2018">
          <cell r="A2018" t="str">
            <v>CASD22/BW40-B</v>
          </cell>
          <cell r="B2018">
            <v>523.6</v>
          </cell>
          <cell r="C2018" t="str">
            <v>LAGUNA/BW40 ATTACCO A MURO-B</v>
          </cell>
        </row>
        <row r="2019">
          <cell r="A2019" t="str">
            <v>CASD22/E27-A</v>
          </cell>
          <cell r="B2019">
            <v>785.4</v>
          </cell>
          <cell r="C2019" t="str">
            <v>LUCILLA/E27 ALTO</v>
          </cell>
        </row>
        <row r="2020">
          <cell r="A2020" t="str">
            <v>CASD22/E27-B</v>
          </cell>
          <cell r="B2020">
            <v>739.2</v>
          </cell>
          <cell r="C2020" t="str">
            <v>LUCILLA/E27 BASSO</v>
          </cell>
        </row>
        <row r="2021">
          <cell r="A2021" t="str">
            <v>CASD22/F-B</v>
          </cell>
          <cell r="B2021">
            <v>46.2</v>
          </cell>
          <cell r="C2021" t="str">
            <v>D22 FILTRO BLU</v>
          </cell>
        </row>
        <row r="2022">
          <cell r="A2022" t="str">
            <v>CASD22/F-C</v>
          </cell>
          <cell r="B2022">
            <v>46.2</v>
          </cell>
          <cell r="C2022" t="str">
            <v>D22 FILTRO CICLAMINO</v>
          </cell>
        </row>
        <row r="2023">
          <cell r="A2023" t="str">
            <v>CASD22/F-R</v>
          </cell>
          <cell r="B2023">
            <v>46.2</v>
          </cell>
          <cell r="C2023" t="str">
            <v>D22 FILTRO ROSSO</v>
          </cell>
        </row>
        <row r="2024">
          <cell r="A2024" t="str">
            <v>CASD22/F-V</v>
          </cell>
          <cell r="B2024">
            <v>46.2</v>
          </cell>
          <cell r="C2024" t="str">
            <v>D22 FILTRO VERDE</v>
          </cell>
        </row>
        <row r="2025">
          <cell r="A2025" t="str">
            <v>CASD22/KIT</v>
          </cell>
          <cell r="B2025">
            <v>184.8</v>
          </cell>
          <cell r="C2025" t="str">
            <v>D22 KIT FILTRI 4 COLORI</v>
          </cell>
        </row>
        <row r="2026">
          <cell r="A2026" t="str">
            <v>CASD22/PT105</v>
          </cell>
          <cell r="B2026">
            <v>354.2</v>
          </cell>
          <cell r="C2026" t="str">
            <v>LUCILLA PALO h105</v>
          </cell>
        </row>
        <row r="2027">
          <cell r="A2027" t="str">
            <v>CASD22/PT250</v>
          </cell>
          <cell r="B2027">
            <v>754.6</v>
          </cell>
          <cell r="C2027" t="str">
            <v>LUCILLA PALO H250</v>
          </cell>
        </row>
        <row r="2028">
          <cell r="A2028" t="str">
            <v>CASD22/PT75</v>
          </cell>
          <cell r="B2028">
            <v>277.2</v>
          </cell>
          <cell r="C2028" t="str">
            <v>LUCILLA PALO h75</v>
          </cell>
        </row>
        <row r="2029">
          <cell r="A2029" t="str">
            <v>CASD23/E27-AL</v>
          </cell>
          <cell r="B2029">
            <v>893.2</v>
          </cell>
          <cell r="C2029" t="str">
            <v>MINISOSIA/E27-AL</v>
          </cell>
        </row>
        <row r="2030">
          <cell r="A2030" t="str">
            <v>CASD23/E27S-AL</v>
          </cell>
          <cell r="B2030">
            <v>1216.5999999999999</v>
          </cell>
          <cell r="C2030" t="str">
            <v>MINISOSIA SALISCENDI-AL</v>
          </cell>
        </row>
        <row r="2031">
          <cell r="A2031" t="str">
            <v>CASD23/F-AR</v>
          </cell>
          <cell r="B2031">
            <v>61.6</v>
          </cell>
          <cell r="C2031" t="str">
            <v>MINISOSIA FILTRO ARANCIO</v>
          </cell>
        </row>
        <row r="2032">
          <cell r="A2032" t="str">
            <v>CASD23/F-AZ</v>
          </cell>
          <cell r="B2032">
            <v>61.6</v>
          </cell>
          <cell r="C2032" t="str">
            <v>MINISOSIA FILTRO AZZURRO</v>
          </cell>
        </row>
        <row r="2033">
          <cell r="A2033" t="str">
            <v>CASD23/F-V</v>
          </cell>
          <cell r="B2033">
            <v>61.6</v>
          </cell>
          <cell r="C2033" t="str">
            <v>MINISOSIA FILTRO VERDE</v>
          </cell>
        </row>
        <row r="2034">
          <cell r="A2034" t="str">
            <v>CASD23/F42E-AL</v>
          </cell>
          <cell r="B2034">
            <v>1940.4</v>
          </cell>
          <cell r="C2034" t="str">
            <v>MINISOSIA BOX/FL42W-AL</v>
          </cell>
        </row>
        <row r="2035">
          <cell r="A2035" t="str">
            <v>CASD23/F57E-AL</v>
          </cell>
          <cell r="B2035">
            <v>2356.1999999999998</v>
          </cell>
          <cell r="C2035" t="str">
            <v>MINISOSIA BOX/F57E-AL</v>
          </cell>
        </row>
        <row r="2036">
          <cell r="A2036" t="str">
            <v>CASD23/F70E-AL</v>
          </cell>
          <cell r="B2036">
            <v>2433.1999999999998</v>
          </cell>
          <cell r="C2036" t="str">
            <v>MINISOSIA BOX/F70E-AL</v>
          </cell>
        </row>
        <row r="2037">
          <cell r="A2037" t="str">
            <v>CASD23/FH-MH150</v>
          </cell>
          <cell r="B2037">
            <v>2879.8</v>
          </cell>
          <cell r="C2037" t="str">
            <v>MINISOSIA/FOOD LIGHT E FILTRO DICROICO C</v>
          </cell>
        </row>
        <row r="2038">
          <cell r="A2038" t="str">
            <v>CASD23/FH-MH70</v>
          </cell>
          <cell r="B2038">
            <v>2802.8</v>
          </cell>
          <cell r="C2038" t="str">
            <v>MINISOSIA/FOOD LIGHT E FILTRO DICROICO C</v>
          </cell>
        </row>
        <row r="2039">
          <cell r="A2039" t="str">
            <v>CASD23/FN-MH150</v>
          </cell>
          <cell r="B2039">
            <v>2725.8</v>
          </cell>
          <cell r="C2039" t="str">
            <v>MINISOSIA/FOOD LIGHT CON FILTRO NEUTO AN</v>
          </cell>
        </row>
        <row r="2040">
          <cell r="A2040" t="str">
            <v>CASD23/FN-MH70</v>
          </cell>
          <cell r="B2040">
            <v>2648.8</v>
          </cell>
          <cell r="C2040" t="str">
            <v>MINISOSIA/FOOD LIGHT CON FILTRO NEUTO AN</v>
          </cell>
        </row>
        <row r="2041">
          <cell r="A2041" t="str">
            <v>CASD23/FN-SW100</v>
          </cell>
          <cell r="B2041">
            <v>3634.4</v>
          </cell>
          <cell r="C2041" t="str">
            <v>MINISOSIA/FOOD LIGHT CON FILTRO NEUTRO A</v>
          </cell>
        </row>
        <row r="2042">
          <cell r="A2042" t="str">
            <v>CASD23/MH150-AL</v>
          </cell>
          <cell r="B2042">
            <v>2125.1999999999998</v>
          </cell>
          <cell r="C2042" t="str">
            <v>MINISOSIA BOX/MH150-AL</v>
          </cell>
        </row>
        <row r="2043">
          <cell r="A2043" t="str">
            <v>CASD23/MH70-AL</v>
          </cell>
          <cell r="B2043">
            <v>2048.1999999999998</v>
          </cell>
          <cell r="C2043" t="str">
            <v>MINISOSIA BOX/MH70-AL</v>
          </cell>
        </row>
        <row r="2044">
          <cell r="A2044" t="str">
            <v>CASD23/SW100-AL</v>
          </cell>
          <cell r="B2044">
            <v>2864.4</v>
          </cell>
          <cell r="C2044" t="str">
            <v>MINISOSIA BOX/SW100-AL</v>
          </cell>
        </row>
        <row r="2045">
          <cell r="A2045" t="str">
            <v>CASD23OP/E27-AL</v>
          </cell>
          <cell r="B2045">
            <v>924</v>
          </cell>
          <cell r="C2045" t="str">
            <v>MINISOSIA OPAL/E27-AL</v>
          </cell>
        </row>
        <row r="2046">
          <cell r="A2046" t="str">
            <v>CASD23OP/E27S-AL</v>
          </cell>
          <cell r="B2046">
            <v>1247.4000000000001</v>
          </cell>
          <cell r="C2046" t="str">
            <v>MINISOSIA OPAL SALISCENDI-AL</v>
          </cell>
        </row>
        <row r="2047">
          <cell r="A2047" t="str">
            <v>CASD23OP/F42E-AL</v>
          </cell>
          <cell r="B2047">
            <v>1971.2</v>
          </cell>
          <cell r="C2047" t="str">
            <v>MINISOSIA BOX OPAL/FL42W-AL</v>
          </cell>
        </row>
        <row r="2048">
          <cell r="A2048" t="str">
            <v>CASD23OP/F57E-AL</v>
          </cell>
          <cell r="B2048">
            <v>2109.8000000000002</v>
          </cell>
          <cell r="C2048" t="str">
            <v>MINISOSIA BOX OPAL/FL57W-AL</v>
          </cell>
        </row>
        <row r="2049">
          <cell r="A2049" t="str">
            <v>CASD23OP/MH150-AL</v>
          </cell>
          <cell r="B2049">
            <v>2156</v>
          </cell>
          <cell r="C2049" t="str">
            <v>MINISOSIA BOX OPAL/MH150E-AL</v>
          </cell>
        </row>
        <row r="2050">
          <cell r="A2050" t="str">
            <v>CASD23OP/MH70-AL</v>
          </cell>
          <cell r="B2050">
            <v>2079</v>
          </cell>
          <cell r="C2050" t="str">
            <v>MINISOSIA BOX OPAL/MH70E-AL</v>
          </cell>
        </row>
        <row r="2051">
          <cell r="A2051" t="str">
            <v>CASD24/BW80-AL</v>
          </cell>
          <cell r="B2051">
            <v>1432.2</v>
          </cell>
          <cell r="C2051" t="str">
            <v>D24-BRACCIO TUBOLARE CURVO-AL</v>
          </cell>
        </row>
        <row r="2052">
          <cell r="A2052" t="str">
            <v>CASD24/BW80-N</v>
          </cell>
          <cell r="B2052">
            <v>1432.2</v>
          </cell>
          <cell r="C2052" t="str">
            <v>D24-BRACCIO TUBOLARE CURVO-N</v>
          </cell>
        </row>
        <row r="2053">
          <cell r="A2053" t="str">
            <v>CASD24/CC-G</v>
          </cell>
          <cell r="B2053">
            <v>2525.6</v>
          </cell>
          <cell r="C2053" t="str">
            <v>VENEZIA CORPO CHIUSO-G</v>
          </cell>
        </row>
        <row r="2054">
          <cell r="A2054" t="str">
            <v>CASD24/CC-N</v>
          </cell>
          <cell r="B2054">
            <v>2525.6</v>
          </cell>
          <cell r="C2054" t="str">
            <v>VENEZIA CORPO CHIUSO-N</v>
          </cell>
        </row>
        <row r="2055">
          <cell r="A2055" t="str">
            <v>CASD24/CO-G</v>
          </cell>
          <cell r="B2055">
            <v>2725.8</v>
          </cell>
          <cell r="C2055" t="str">
            <v>VENEZIA CORPO CON OPALE-G</v>
          </cell>
        </row>
        <row r="2056">
          <cell r="A2056" t="str">
            <v>CASD24/CO-N</v>
          </cell>
          <cell r="B2056">
            <v>2725.8</v>
          </cell>
          <cell r="C2056" t="str">
            <v>VENEZIA CORPO CON OPALE-N</v>
          </cell>
        </row>
        <row r="2057">
          <cell r="A2057" t="str">
            <v>CASD24/CW140</v>
          </cell>
          <cell r="B2057">
            <v>2433.1999999999998</v>
          </cell>
          <cell r="C2057" t="str">
            <v>VENEZIA BL.EL.COSMO WHITE 140W</v>
          </cell>
        </row>
        <row r="2058">
          <cell r="A2058" t="str">
            <v>CASD24/CW60</v>
          </cell>
          <cell r="B2058">
            <v>2433.1999999999998</v>
          </cell>
          <cell r="C2058" t="str">
            <v>VENEZIA BL.EL.COSMO WHITE 60W</v>
          </cell>
        </row>
        <row r="2059">
          <cell r="A2059" t="str">
            <v>CASD24/E27HPS70</v>
          </cell>
          <cell r="B2059">
            <v>924</v>
          </cell>
          <cell r="C2059" t="str">
            <v>VENEZIA BL.EL.MH-HPS70</v>
          </cell>
        </row>
        <row r="2060">
          <cell r="A2060" t="str">
            <v>CASD24/E27HPS70E</v>
          </cell>
          <cell r="B2060">
            <v>847</v>
          </cell>
          <cell r="C2060" t="str">
            <v>VENEZIA BL.EL.HPS70E</v>
          </cell>
        </row>
        <row r="2061">
          <cell r="A2061" t="str">
            <v>CASD24/E27MH100</v>
          </cell>
          <cell r="B2061">
            <v>954.8</v>
          </cell>
          <cell r="C2061" t="str">
            <v>VENEZIA BL.EL.MH100</v>
          </cell>
        </row>
        <row r="2062">
          <cell r="A2062" t="str">
            <v>CASD24/E27MH150</v>
          </cell>
          <cell r="B2062">
            <v>1016.4</v>
          </cell>
          <cell r="C2062" t="str">
            <v>VENEZIA BL.EL.MH150</v>
          </cell>
        </row>
        <row r="2063">
          <cell r="A2063" t="str">
            <v>CASD24/E27MV125</v>
          </cell>
          <cell r="B2063">
            <v>731.5</v>
          </cell>
          <cell r="C2063" t="str">
            <v>VENEZIA BL.EL.MV125</v>
          </cell>
        </row>
        <row r="2064">
          <cell r="A2064" t="str">
            <v>CASD24/E40HPS100</v>
          </cell>
          <cell r="B2064">
            <v>954.8</v>
          </cell>
          <cell r="C2064" t="str">
            <v>VENEZIA BL.EL.HPS100</v>
          </cell>
        </row>
        <row r="2065">
          <cell r="A2065" t="str">
            <v>CASD24/E40HPS150</v>
          </cell>
          <cell r="B2065">
            <v>1016.4</v>
          </cell>
          <cell r="C2065" t="str">
            <v>VENEZIA BL.EL.HPS150</v>
          </cell>
        </row>
        <row r="2066">
          <cell r="A2066" t="str">
            <v>CASD24/E40HPS250</v>
          </cell>
          <cell r="B2066">
            <v>1185.8</v>
          </cell>
          <cell r="C2066" t="str">
            <v>VENEZIA BL.EL.HPS250</v>
          </cell>
        </row>
        <row r="2067">
          <cell r="A2067" t="str">
            <v>CASD24/E40MV250</v>
          </cell>
          <cell r="B2067">
            <v>785.4</v>
          </cell>
          <cell r="C2067" t="str">
            <v>VENEZIA BL.EL.MV250</v>
          </cell>
        </row>
        <row r="2068">
          <cell r="A2068" t="str">
            <v>CASD24/F-B</v>
          </cell>
          <cell r="B2068">
            <v>146.30000000000001</v>
          </cell>
          <cell r="C2068" t="str">
            <v>VENEZIA FILTRO BLU</v>
          </cell>
        </row>
        <row r="2069">
          <cell r="A2069" t="str">
            <v>CASD24/F-V</v>
          </cell>
          <cell r="B2069">
            <v>146.30000000000001</v>
          </cell>
          <cell r="C2069" t="str">
            <v>VENEZIA FILTRO VERDE</v>
          </cell>
        </row>
        <row r="2070">
          <cell r="A2070" t="str">
            <v>CASD25/E27-AL</v>
          </cell>
          <cell r="B2070">
            <v>954.8</v>
          </cell>
          <cell r="C2070" t="str">
            <v>CLOCK/E27-AL</v>
          </cell>
        </row>
        <row r="2071">
          <cell r="A2071" t="str">
            <v>CASD25/F26-AL</v>
          </cell>
          <cell r="B2071">
            <v>1108.8</v>
          </cell>
          <cell r="C2071" t="str">
            <v>CLOCK/FL26W-AL</v>
          </cell>
        </row>
        <row r="2072">
          <cell r="A2072" t="str">
            <v>CASD26/B-G</v>
          </cell>
          <cell r="B2072">
            <v>154</v>
          </cell>
          <cell r="C2072" t="str">
            <v>GULLIVER BASE FISSAGGIO-G</v>
          </cell>
        </row>
        <row r="2073">
          <cell r="A2073" t="str">
            <v>CASD26/E27-G</v>
          </cell>
          <cell r="B2073">
            <v>677.6</v>
          </cell>
          <cell r="C2073" t="str">
            <v>GULLIVER E27-G</v>
          </cell>
        </row>
        <row r="2074">
          <cell r="A2074" t="str">
            <v>CASD26/MH150-G</v>
          </cell>
          <cell r="B2074">
            <v>1863.4</v>
          </cell>
          <cell r="C2074" t="str">
            <v>D26 GULLIVER MH150-G</v>
          </cell>
        </row>
        <row r="2075">
          <cell r="A2075" t="str">
            <v>CASD26/MH150E-G</v>
          </cell>
          <cell r="B2075">
            <v>2664.2</v>
          </cell>
          <cell r="C2075" t="str">
            <v>D26 GULLIVER MH150 ELETTRONICO-G</v>
          </cell>
        </row>
        <row r="2076">
          <cell r="A2076" t="str">
            <v>CASD26/MH35-G</v>
          </cell>
          <cell r="B2076">
            <v>1709.4</v>
          </cell>
          <cell r="C2076" t="str">
            <v>D26 GULLIVER MH35-G</v>
          </cell>
        </row>
        <row r="2077">
          <cell r="A2077" t="str">
            <v>CASD26/MH35E-G</v>
          </cell>
          <cell r="B2077">
            <v>2140.6</v>
          </cell>
          <cell r="C2077" t="str">
            <v>D26 GULLIVER MH35 ELETTRONICO-G</v>
          </cell>
        </row>
        <row r="2078">
          <cell r="A2078" t="str">
            <v>CASD26/MH70-G</v>
          </cell>
          <cell r="B2078">
            <v>1786.4</v>
          </cell>
          <cell r="C2078" t="str">
            <v>D26 GULLIVER MH70-G</v>
          </cell>
        </row>
        <row r="2079">
          <cell r="A2079" t="str">
            <v>CASD26/MH70E-G</v>
          </cell>
          <cell r="B2079">
            <v>2217.6</v>
          </cell>
          <cell r="C2079" t="str">
            <v>D26 GULLIVER MH70 ELETTRONICO-G</v>
          </cell>
        </row>
        <row r="2080">
          <cell r="A2080" t="str">
            <v>CASD26/P1-G</v>
          </cell>
          <cell r="B2080">
            <v>215.6</v>
          </cell>
          <cell r="C2080" t="str">
            <v>GULLIVER ATTACCO PALO SINGOLO</v>
          </cell>
        </row>
        <row r="2081">
          <cell r="A2081" t="str">
            <v>CASD26/P2-G</v>
          </cell>
          <cell r="B2081">
            <v>323.39999999999998</v>
          </cell>
          <cell r="C2081" t="str">
            <v>GULLIVER ATTACCO PALO DOPPIO</v>
          </cell>
        </row>
        <row r="2082">
          <cell r="A2082" t="str">
            <v>CASD26/PZ</v>
          </cell>
          <cell r="B2082">
            <v>184.8</v>
          </cell>
          <cell r="C2082" t="str">
            <v>GULLIVER PICCHETTO</v>
          </cell>
        </row>
        <row r="2083">
          <cell r="A2083" t="str">
            <v>CASD27/E27</v>
          </cell>
          <cell r="B2083">
            <v>2541</v>
          </cell>
          <cell r="C2083" t="str">
            <v>POWERDISK N2/E27</v>
          </cell>
        </row>
        <row r="2084">
          <cell r="A2084" t="str">
            <v>CASD27/F42E</v>
          </cell>
          <cell r="B2084">
            <v>2926</v>
          </cell>
          <cell r="C2084" t="str">
            <v>POWERDISK N2/F26-32-42W</v>
          </cell>
        </row>
        <row r="2085">
          <cell r="A2085" t="str">
            <v>CASD27/MH150G</v>
          </cell>
          <cell r="B2085">
            <v>3141.6</v>
          </cell>
          <cell r="C2085" t="str">
            <v>POWERDISK N2/MH150 G12</v>
          </cell>
        </row>
        <row r="2086">
          <cell r="A2086" t="str">
            <v>CASD27/MH150X</v>
          </cell>
          <cell r="B2086">
            <v>3141.6</v>
          </cell>
          <cell r="C2086" t="str">
            <v>POWERDISK N2/MH150 RX7s</v>
          </cell>
        </row>
        <row r="2087">
          <cell r="A2087" t="str">
            <v>CASD27/MH35G</v>
          </cell>
          <cell r="B2087">
            <v>3049.2</v>
          </cell>
          <cell r="C2087" t="str">
            <v>POWERDISK N2/MH35 G12</v>
          </cell>
        </row>
        <row r="2088">
          <cell r="A2088" t="str">
            <v>CASD27/MH70E</v>
          </cell>
          <cell r="B2088">
            <v>3049.2</v>
          </cell>
          <cell r="C2088" t="str">
            <v>POWERDISK N2/MH70 E27</v>
          </cell>
        </row>
        <row r="2089">
          <cell r="A2089" t="str">
            <v>CASD27/MH70G</v>
          </cell>
          <cell r="B2089">
            <v>3049.2</v>
          </cell>
          <cell r="C2089" t="str">
            <v>POWERDISK N2/MH70 G12</v>
          </cell>
        </row>
        <row r="2090">
          <cell r="A2090" t="str">
            <v>CASD27/MH70X</v>
          </cell>
          <cell r="B2090">
            <v>3049.2</v>
          </cell>
          <cell r="C2090" t="str">
            <v>POWERDISK N2/MH70 RX7s</v>
          </cell>
        </row>
        <row r="2091">
          <cell r="A2091" t="str">
            <v>CASD28/C-B</v>
          </cell>
          <cell r="B2091">
            <v>277.2</v>
          </cell>
          <cell r="C2091" t="str">
            <v>BELLA CORNICE PERIMETRALE BLU</v>
          </cell>
        </row>
        <row r="2092">
          <cell r="A2092" t="str">
            <v>CASD28/P427-T</v>
          </cell>
          <cell r="B2092">
            <v>2063.6</v>
          </cell>
          <cell r="C2092" t="str">
            <v>BELLA/P427-T</v>
          </cell>
        </row>
        <row r="2093">
          <cell r="A2093" t="str">
            <v>CASD28/P62-T</v>
          </cell>
          <cell r="B2093">
            <v>2525.6</v>
          </cell>
          <cell r="C2093" t="str">
            <v>BELLA/P62-T</v>
          </cell>
        </row>
        <row r="2094">
          <cell r="A2094" t="str">
            <v>CASD28/P82-T</v>
          </cell>
          <cell r="B2094">
            <v>2910.6</v>
          </cell>
          <cell r="C2094" t="str">
            <v>BELLA/P82-T</v>
          </cell>
        </row>
        <row r="2095">
          <cell r="A2095" t="str">
            <v>CASD28/S427-T</v>
          </cell>
          <cell r="B2095">
            <v>2294.6</v>
          </cell>
          <cell r="C2095" t="str">
            <v>BELLA/S427-T</v>
          </cell>
        </row>
        <row r="2096">
          <cell r="A2096" t="str">
            <v>CASD28/S62-T</v>
          </cell>
          <cell r="B2096">
            <v>2756.6</v>
          </cell>
          <cell r="C2096" t="str">
            <v>BELLA/S62-T</v>
          </cell>
        </row>
        <row r="2097">
          <cell r="A2097" t="str">
            <v>CASD28/S82-T</v>
          </cell>
          <cell r="B2097">
            <v>3141.6</v>
          </cell>
          <cell r="C2097" t="str">
            <v>BELLA/S82-T</v>
          </cell>
        </row>
        <row r="2098">
          <cell r="A2098" t="str">
            <v>CASD29/E27-AL</v>
          </cell>
          <cell r="B2098">
            <v>770</v>
          </cell>
          <cell r="C2098" t="str">
            <v>LILLIPUT/E27-AL</v>
          </cell>
        </row>
        <row r="2099">
          <cell r="A2099" t="str">
            <v>CASD30/AF-N</v>
          </cell>
          <cell r="B2099">
            <v>323.39999999999998</v>
          </cell>
          <cell r="C2099" t="str">
            <v>BOXER ALETTE FRANGILUCE-N</v>
          </cell>
        </row>
        <row r="2100">
          <cell r="A2100" t="str">
            <v>CASD30/B102D-AL</v>
          </cell>
          <cell r="B2100">
            <v>2679.6</v>
          </cell>
          <cell r="C2100" t="str">
            <v xml:space="preserve">D30 BOXER  BRACCIO  A PALO DOPPIO D.102 </v>
          </cell>
        </row>
        <row r="2101">
          <cell r="A2101" t="str">
            <v>CASD30/B102S-AL</v>
          </cell>
          <cell r="B2101">
            <v>1540</v>
          </cell>
          <cell r="C2101" t="str">
            <v>D30 BOXER  BRACCIO  A PALO SINGOLO D.102</v>
          </cell>
        </row>
        <row r="2102">
          <cell r="A2102" t="str">
            <v>CASD30/B60D-AL</v>
          </cell>
          <cell r="B2102">
            <v>2895.2</v>
          </cell>
          <cell r="C2102" t="str">
            <v>D30 BOXER  BRACCIO  A PALO DOPPIO D.60 -</v>
          </cell>
        </row>
        <row r="2103">
          <cell r="A2103" t="str">
            <v>CASD30/B60S-AL</v>
          </cell>
          <cell r="B2103">
            <v>1878.8</v>
          </cell>
          <cell r="C2103" t="str">
            <v xml:space="preserve">D30 BOXER  BRACCIO  A PALO SINGOLO D.60 </v>
          </cell>
        </row>
        <row r="2104">
          <cell r="A2104" t="str">
            <v>CASD30/BMH150AS-AL</v>
          </cell>
          <cell r="B2104">
            <v>3434.2</v>
          </cell>
          <cell r="C2104" t="str">
            <v>BOXER BIEMISSIONE/MH150AS-AL</v>
          </cell>
        </row>
        <row r="2105">
          <cell r="A2105" t="str">
            <v>CASD30/BMH150E-AL</v>
          </cell>
          <cell r="B2105">
            <v>3434.2</v>
          </cell>
          <cell r="C2105" t="str">
            <v>BOXER BIEMISSIONE/MH150E-AL</v>
          </cell>
        </row>
        <row r="2106">
          <cell r="A2106" t="str">
            <v>CASD30/BMH250AS-AL</v>
          </cell>
          <cell r="B2106">
            <v>3665.2</v>
          </cell>
          <cell r="C2106" t="str">
            <v>BOXER BIEMISSIONE/MH250AS-AL</v>
          </cell>
        </row>
        <row r="2107">
          <cell r="A2107" t="str">
            <v>CASD30/GP-N</v>
          </cell>
          <cell r="B2107">
            <v>338.8</v>
          </cell>
          <cell r="C2107" t="str">
            <v>BOXER GRIGLIA SCHERMANTE-N</v>
          </cell>
        </row>
        <row r="2108">
          <cell r="A2108" t="str">
            <v>CASD30/LTMH150-AL</v>
          </cell>
          <cell r="B2108">
            <v>3742.2</v>
          </cell>
          <cell r="C2108" t="str">
            <v>BOXER BIEMISSIONE CON LENTE TRASVERSALE/</v>
          </cell>
        </row>
        <row r="2109">
          <cell r="A2109" t="str">
            <v>CASD30/LTMH250-AL</v>
          </cell>
          <cell r="B2109">
            <v>3973.2</v>
          </cell>
          <cell r="C2109" t="str">
            <v>BOXER BIEMISSIONE CON LENTE TRASVERSALE/</v>
          </cell>
        </row>
        <row r="2110">
          <cell r="A2110" t="str">
            <v>CASD30/MH150AS-AL</v>
          </cell>
          <cell r="B2110">
            <v>3141.6</v>
          </cell>
          <cell r="C2110" t="str">
            <v>BOXER/MH150AS-AL</v>
          </cell>
        </row>
        <row r="2111">
          <cell r="A2111" t="str">
            <v>CASD30/MH150E-AL</v>
          </cell>
          <cell r="B2111">
            <v>3141.6</v>
          </cell>
          <cell r="C2111" t="str">
            <v>BOXER/MH150E-AL</v>
          </cell>
        </row>
        <row r="2112">
          <cell r="A2112" t="str">
            <v>CASD30/MH150G-AL</v>
          </cell>
          <cell r="B2112">
            <v>3141.6</v>
          </cell>
          <cell r="C2112" t="str">
            <v>BOXER/MH150G-AL</v>
          </cell>
        </row>
        <row r="2113">
          <cell r="A2113" t="str">
            <v>CASD30/MH150X-AL</v>
          </cell>
          <cell r="B2113">
            <v>3141.6</v>
          </cell>
          <cell r="C2113" t="str">
            <v>BOXER/MH150X-AL</v>
          </cell>
        </row>
        <row r="2114">
          <cell r="A2114" t="str">
            <v>CASD30/MH250AS-AL</v>
          </cell>
          <cell r="B2114">
            <v>3372.6</v>
          </cell>
          <cell r="C2114" t="str">
            <v>BOXER/MH250AS-AL</v>
          </cell>
        </row>
        <row r="2115">
          <cell r="A2115" t="str">
            <v>CASD30/MH250X-AL</v>
          </cell>
          <cell r="B2115">
            <v>3372.6</v>
          </cell>
          <cell r="C2115" t="str">
            <v>BOXER/MH250X-AL</v>
          </cell>
        </row>
        <row r="2116">
          <cell r="A2116" t="str">
            <v>CASD30/MH400AS-AL</v>
          </cell>
          <cell r="B2116">
            <v>3572.8</v>
          </cell>
          <cell r="C2116" t="str">
            <v>BOXER/MH400AS-AL</v>
          </cell>
        </row>
        <row r="2117">
          <cell r="A2117" t="str">
            <v>CASD30/MH400X-AL</v>
          </cell>
          <cell r="B2117">
            <v>3572.8</v>
          </cell>
          <cell r="C2117" t="str">
            <v>BOXER/MH400X-AL</v>
          </cell>
        </row>
        <row r="2118">
          <cell r="A2118" t="str">
            <v>CASD30/P12-AL</v>
          </cell>
          <cell r="B2118">
            <v>677.6</v>
          </cell>
          <cell r="C2118" t="str">
            <v>D30 INNESTO PALO D.60 PER 1-2 APPARECCHI</v>
          </cell>
        </row>
        <row r="2119">
          <cell r="A2119" t="str">
            <v>CASD30/VELA1-AL</v>
          </cell>
          <cell r="B2119">
            <v>13690.6</v>
          </cell>
          <cell r="C2119" t="str">
            <v>BOXER/VELA 1-AL</v>
          </cell>
        </row>
        <row r="2120">
          <cell r="A2120" t="str">
            <v>CASD30/VELA2-AL</v>
          </cell>
          <cell r="B2120">
            <v>18818.8</v>
          </cell>
          <cell r="C2120" t="str">
            <v>BOXER/VELA 2-AL</v>
          </cell>
        </row>
        <row r="2121">
          <cell r="A2121" t="str">
            <v>CASD30/VS-N</v>
          </cell>
          <cell r="B2121">
            <v>215.6</v>
          </cell>
          <cell r="C2121" t="str">
            <v>BOXER VISIERA SCHERMANTE-N</v>
          </cell>
        </row>
        <row r="2122">
          <cell r="A2122" t="str">
            <v>CASD30C/CH</v>
          </cell>
          <cell r="B2122">
            <v>30.8</v>
          </cell>
          <cell r="C2122" t="str">
            <v>BOXER COLOR CHIAVETTA APERTURA SPORTELLO</v>
          </cell>
        </row>
        <row r="2123">
          <cell r="A2123" t="str">
            <v>CASD30C/CMF</v>
          </cell>
          <cell r="B2123">
            <v>338.8</v>
          </cell>
          <cell r="C2123" t="str">
            <v>BOXER COLOR COPPIA DI CONNETTORI VOLANTI</v>
          </cell>
        </row>
        <row r="2124">
          <cell r="A2124" t="str">
            <v>CASD30C/FL</v>
          </cell>
          <cell r="B2124">
            <v>523.6</v>
          </cell>
          <cell r="C2124" t="str">
            <v xml:space="preserve">BOXER COLOR STAFFA PROLUNGATA ATTACCO A </v>
          </cell>
        </row>
        <row r="2125">
          <cell r="A2125" t="str">
            <v>CASD30C/LD</v>
          </cell>
          <cell r="B2125">
            <v>731.5</v>
          </cell>
          <cell r="C2125" t="str">
            <v>BOXER COLOR LENTE DIFFONDENTE</v>
          </cell>
        </row>
        <row r="2126">
          <cell r="A2126" t="str">
            <v>CASD30C/LE</v>
          </cell>
          <cell r="B2126">
            <v>400.4</v>
          </cell>
          <cell r="C2126" t="str">
            <v>BOXER COLOR LENTE A FASCIO ELLITTICO</v>
          </cell>
        </row>
        <row r="2127">
          <cell r="A2127" t="str">
            <v>CASD30C/LF</v>
          </cell>
          <cell r="B2127">
            <v>400.4</v>
          </cell>
          <cell r="C2127" t="str">
            <v>BOXER COLOR LENTE FROST</v>
          </cell>
        </row>
        <row r="2128">
          <cell r="A2128" t="str">
            <v>CASD30C/MH150-AL</v>
          </cell>
          <cell r="B2128">
            <v>19827.5</v>
          </cell>
          <cell r="C2128" t="str">
            <v>BOXER COLOR MH150-AL</v>
          </cell>
        </row>
        <row r="2129">
          <cell r="A2129" t="str">
            <v>CASD30C/MH150D-AL</v>
          </cell>
          <cell r="B2129">
            <v>20944</v>
          </cell>
          <cell r="C2129" t="str">
            <v>BOXER COLOR CON DIMMER MH150-AL</v>
          </cell>
        </row>
        <row r="2130">
          <cell r="A2130" t="str">
            <v>CASD30C/SG</v>
          </cell>
          <cell r="B2130">
            <v>1540</v>
          </cell>
          <cell r="C2130" t="str">
            <v>BOXER COLOR SCHERMO SAGOMATORE A DIAFRAM</v>
          </cell>
        </row>
        <row r="2131">
          <cell r="A2131" t="str">
            <v>CASD30RS/HPS70E-AL</v>
          </cell>
          <cell r="B2131">
            <v>3372.6</v>
          </cell>
          <cell r="C2131" t="str">
            <v>BOXER OTTICA STRADALE ESTENSIVA HPS70 E2</v>
          </cell>
        </row>
        <row r="2132">
          <cell r="A2132" t="str">
            <v>CASD30RS/MH150E-AL</v>
          </cell>
          <cell r="B2132">
            <v>3449.6</v>
          </cell>
          <cell r="C2132" t="str">
            <v>BOXER OTTICA STRADALE ESTENSIVA MH150 E2</v>
          </cell>
        </row>
        <row r="2133">
          <cell r="A2133" t="str">
            <v>CASD30RS/MH150G-AL</v>
          </cell>
          <cell r="B2133">
            <v>3449.6</v>
          </cell>
          <cell r="C2133" t="str">
            <v>BOXER OTTICA STRADALE ESTENSIVA MH150 G1</v>
          </cell>
        </row>
        <row r="2134">
          <cell r="A2134" t="str">
            <v>CASD30RS/MH250G-AL</v>
          </cell>
          <cell r="B2134">
            <v>3680.6</v>
          </cell>
          <cell r="C2134" t="str">
            <v>BOXER OTTICA STRADALE ESTENSIVA MH250 G1</v>
          </cell>
        </row>
        <row r="2135">
          <cell r="A2135" t="str">
            <v>CASD30RS/MH70E-AL</v>
          </cell>
          <cell r="B2135">
            <v>3372.6</v>
          </cell>
          <cell r="C2135" t="str">
            <v>BOXER OTTICA STRADALE ESTENSIVA MH70 E27</v>
          </cell>
        </row>
        <row r="2136">
          <cell r="A2136" t="str">
            <v>CASD30RS/MH70G-AL</v>
          </cell>
          <cell r="B2136">
            <v>3372.6</v>
          </cell>
          <cell r="C2136" t="str">
            <v>BOXER OTTICA STRADALE ESTENSIVA MH70 G12</v>
          </cell>
        </row>
        <row r="2137">
          <cell r="A2137" t="str">
            <v>CASD30T/B60D-AL</v>
          </cell>
          <cell r="B2137">
            <v>2772</v>
          </cell>
          <cell r="C2137" t="str">
            <v>D30T BOXER-T  BRACCIO  A PALO DOPPIO D.6</v>
          </cell>
        </row>
        <row r="2138">
          <cell r="A2138" t="str">
            <v>CASD30T/B60S-AL</v>
          </cell>
          <cell r="B2138">
            <v>1848</v>
          </cell>
          <cell r="C2138" t="str">
            <v>D30T BOXER T   BRACCIO  A PALO SINGOLO D</v>
          </cell>
        </row>
        <row r="2139">
          <cell r="A2139" t="str">
            <v>CASD30T/GP-N</v>
          </cell>
          <cell r="B2139">
            <v>184.8</v>
          </cell>
          <cell r="C2139" t="str">
            <v>BOXER/T GRIGLIA SCHERMANTE-N</v>
          </cell>
        </row>
        <row r="2140">
          <cell r="A2140" t="str">
            <v>CASD30T/MH150-AL</v>
          </cell>
          <cell r="B2140">
            <v>3141.6</v>
          </cell>
          <cell r="C2140" t="str">
            <v>BOXER/T MH150-AL</v>
          </cell>
        </row>
        <row r="2141">
          <cell r="A2141" t="str">
            <v>CASD30T/MH35-AL</v>
          </cell>
          <cell r="B2141">
            <v>2648.8</v>
          </cell>
          <cell r="C2141" t="str">
            <v>BOXER/T MH35-AL</v>
          </cell>
        </row>
        <row r="2142">
          <cell r="A2142" t="str">
            <v>CASD30T/MH35F-AL</v>
          </cell>
          <cell r="B2142">
            <v>2402.4</v>
          </cell>
          <cell r="C2142" t="str">
            <v>BOXER/T MH35 CON RT FERROMAGNETICO-AL</v>
          </cell>
        </row>
        <row r="2143">
          <cell r="A2143" t="str">
            <v>CASD30T/MH70-AL</v>
          </cell>
          <cell r="B2143">
            <v>2725.8</v>
          </cell>
          <cell r="C2143" t="str">
            <v>BOXER/T MH70-AL</v>
          </cell>
        </row>
        <row r="2144">
          <cell r="A2144" t="str">
            <v>CASD30T/MH70F-AL</v>
          </cell>
          <cell r="B2144">
            <v>2479.4</v>
          </cell>
          <cell r="C2144" t="str">
            <v>BOXER/T MH70 CON RT FERROMAGNETICO-AL</v>
          </cell>
        </row>
        <row r="2145">
          <cell r="A2145" t="str">
            <v>CASD30T/P1-G</v>
          </cell>
          <cell r="B2145">
            <v>184.8</v>
          </cell>
          <cell r="C2145" t="str">
            <v>D30T ATTACCO A PALO SINGOLO-G</v>
          </cell>
        </row>
        <row r="2146">
          <cell r="A2146" t="str">
            <v>CASD30T/PZ</v>
          </cell>
          <cell r="B2146">
            <v>184.8</v>
          </cell>
          <cell r="C2146" t="str">
            <v>BOXER/T PICCHETTO DI INFISSIONE</v>
          </cell>
        </row>
        <row r="2147">
          <cell r="A2147" t="str">
            <v>CASD30T/V-B</v>
          </cell>
          <cell r="B2147">
            <v>123.2</v>
          </cell>
          <cell r="C2147" t="str">
            <v>BOXER/T VETRO BLU</v>
          </cell>
        </row>
        <row r="2148">
          <cell r="A2148" t="str">
            <v>CASD30T/V-G</v>
          </cell>
          <cell r="B2148">
            <v>123.2</v>
          </cell>
          <cell r="C2148" t="str">
            <v>BOXER/T VETRO GIALLO</v>
          </cell>
        </row>
        <row r="2149">
          <cell r="A2149" t="str">
            <v>CASD30T/V-R</v>
          </cell>
          <cell r="B2149">
            <v>123.2</v>
          </cell>
          <cell r="C2149" t="str">
            <v>BOXER/T VETRO ROSSO</v>
          </cell>
        </row>
        <row r="2150">
          <cell r="A2150" t="str">
            <v>CASD30T/V-V</v>
          </cell>
          <cell r="B2150">
            <v>123.2</v>
          </cell>
          <cell r="C2150" t="str">
            <v>BOXER/T VETRO VERDE</v>
          </cell>
        </row>
        <row r="2151">
          <cell r="A2151" t="str">
            <v>CASD30T/VS-N</v>
          </cell>
          <cell r="B2151">
            <v>169.4</v>
          </cell>
          <cell r="C2151" t="str">
            <v>BOXER/T VISIERA SCHERMANTE-N</v>
          </cell>
        </row>
        <row r="2152">
          <cell r="A2152" t="str">
            <v>CASD31/CM-AL</v>
          </cell>
          <cell r="B2152">
            <v>2156</v>
          </cell>
          <cell r="C2152" t="str">
            <v>ZACK - PALO H350</v>
          </cell>
        </row>
        <row r="2153">
          <cell r="A2153" t="str">
            <v>CASD31/F18-AL</v>
          </cell>
          <cell r="B2153">
            <v>1940.4</v>
          </cell>
          <cell r="C2153" t="str">
            <v>ZACK/F18-AL</v>
          </cell>
        </row>
        <row r="2154">
          <cell r="A2154" t="str">
            <v>CASD31/F42-AL</v>
          </cell>
          <cell r="B2154">
            <v>2263.8000000000002</v>
          </cell>
          <cell r="C2154" t="str">
            <v>ZACK/F26-32-42W-AL</v>
          </cell>
        </row>
        <row r="2155">
          <cell r="A2155" t="str">
            <v>CASD31/F42E-AL</v>
          </cell>
          <cell r="B2155">
            <v>2294.6</v>
          </cell>
          <cell r="C2155" t="str">
            <v>ZACK/F26-32-42W-AL</v>
          </cell>
        </row>
        <row r="2156">
          <cell r="A2156" t="str">
            <v>CASD31/FA-B</v>
          </cell>
          <cell r="B2156">
            <v>50.05</v>
          </cell>
          <cell r="C2156" t="str">
            <v>ZACK FILTRO ALTO COLORE BLU AMPIEZZA 90°</v>
          </cell>
        </row>
        <row r="2157">
          <cell r="A2157" t="str">
            <v>CASD31/FA-R</v>
          </cell>
          <cell r="B2157">
            <v>50.05</v>
          </cell>
          <cell r="C2157" t="str">
            <v>ZACK FILTRO ALTO COLORE ROSSO AMPIEZZA 9</v>
          </cell>
        </row>
        <row r="2158">
          <cell r="A2158" t="str">
            <v>CASD31/FA-V</v>
          </cell>
          <cell r="B2158">
            <v>50.05</v>
          </cell>
          <cell r="C2158" t="str">
            <v>ZACK FILTRO ALTO COLORE VERDE AMPIEZZA 9</v>
          </cell>
        </row>
        <row r="2159">
          <cell r="A2159" t="str">
            <v>CASD31/FB-B</v>
          </cell>
          <cell r="B2159">
            <v>46.2</v>
          </cell>
          <cell r="C2159" t="str">
            <v>ZACK FILTRO BASSO COLORE BLU AMPIEZZA 90</v>
          </cell>
        </row>
        <row r="2160">
          <cell r="A2160" t="str">
            <v>CASD31/FB-R</v>
          </cell>
          <cell r="B2160">
            <v>46.2</v>
          </cell>
          <cell r="C2160" t="str">
            <v xml:space="preserve">ZACK FILTRO BASSO COLORE ROSSO AMPIEZZA </v>
          </cell>
        </row>
        <row r="2161">
          <cell r="A2161" t="str">
            <v>CASD31/FB-V</v>
          </cell>
          <cell r="B2161">
            <v>46.2</v>
          </cell>
          <cell r="C2161" t="str">
            <v xml:space="preserve">ZACK FILTRO BASSO COLORE VERDE AMPIEZZA </v>
          </cell>
        </row>
        <row r="2162">
          <cell r="A2162" t="str">
            <v>CASD31/MH35-AL</v>
          </cell>
          <cell r="B2162">
            <v>2302.3000000000002</v>
          </cell>
          <cell r="C2162" t="str">
            <v>ZACK/MH35-AL</v>
          </cell>
        </row>
        <row r="2163">
          <cell r="A2163" t="str">
            <v>CASD31/P</v>
          </cell>
          <cell r="B2163">
            <v>184.8</v>
          </cell>
          <cell r="C2163" t="str">
            <v>ZACK POZZETTO DA INCASSO</v>
          </cell>
        </row>
        <row r="2164">
          <cell r="A2164" t="str">
            <v>CASD31/SO-A</v>
          </cell>
          <cell r="B2164">
            <v>61.6</v>
          </cell>
          <cell r="C2164" t="str">
            <v>ZACK FILTRO OSCURANTE ALTO AMPIEZZA 90°</v>
          </cell>
        </row>
        <row r="2165">
          <cell r="A2165" t="str">
            <v>CASD31/SO-B</v>
          </cell>
          <cell r="B2165">
            <v>46.2</v>
          </cell>
          <cell r="C2165" t="str">
            <v>ZACK FILTRO OSCURANTE BASSO AMPIEZZA 90°</v>
          </cell>
        </row>
        <row r="2166">
          <cell r="A2166" t="str">
            <v>CASD32/F-B</v>
          </cell>
          <cell r="B2166">
            <v>46.2</v>
          </cell>
          <cell r="C2166" t="str">
            <v>MINIZACK FILTRO BLU AMPIEZZA 90°</v>
          </cell>
        </row>
        <row r="2167">
          <cell r="A2167" t="str">
            <v>CASD32/F-R</v>
          </cell>
          <cell r="B2167">
            <v>46.2</v>
          </cell>
          <cell r="C2167" t="str">
            <v>MINIZACK FILTRO ROSSO AMPIEZZA 90°</v>
          </cell>
        </row>
        <row r="2168">
          <cell r="A2168" t="str">
            <v>CASD32/F-V</v>
          </cell>
          <cell r="B2168">
            <v>46.2</v>
          </cell>
          <cell r="C2168" t="str">
            <v>MINIZACK FILTRO VERDE AMPIEZZA 90°</v>
          </cell>
        </row>
        <row r="2169">
          <cell r="A2169" t="str">
            <v>CASD32/G9-AL</v>
          </cell>
          <cell r="B2169">
            <v>985.6</v>
          </cell>
          <cell r="C2169" t="str">
            <v>MINIZACK/G9-AL</v>
          </cell>
        </row>
        <row r="2170">
          <cell r="A2170" t="str">
            <v>CASD32/GY-AL</v>
          </cell>
          <cell r="B2170">
            <v>1216.5999999999999</v>
          </cell>
          <cell r="C2170" t="str">
            <v>MINIZACK/GY-AL</v>
          </cell>
        </row>
        <row r="2171">
          <cell r="A2171" t="str">
            <v>CASD32/LW-AL</v>
          </cell>
          <cell r="B2171">
            <v>1663.2</v>
          </cell>
          <cell r="C2171" t="str">
            <v>MINIZACK/LW LED LUCE BIANCA-AL</v>
          </cell>
        </row>
        <row r="2172">
          <cell r="A2172" t="str">
            <v>CASD32/P</v>
          </cell>
          <cell r="B2172">
            <v>123.2</v>
          </cell>
          <cell r="C2172" t="str">
            <v>MINIZACK POZZETTO DA INCASSO</v>
          </cell>
        </row>
        <row r="2173">
          <cell r="A2173" t="str">
            <v>CASD32/SO</v>
          </cell>
          <cell r="B2173">
            <v>34.65</v>
          </cell>
          <cell r="C2173" t="str">
            <v>MINIZACK SETTORE OSCURANTE AMPIEZZA 90°</v>
          </cell>
        </row>
        <row r="2174">
          <cell r="A2174" t="str">
            <v>CASD34/CCP-12/24</v>
          </cell>
          <cell r="B2174">
            <v>1524.6</v>
          </cell>
          <cell r="C2174" t="str">
            <v>RELE' CREPUSCOLARE 12/24V AC-DC</v>
          </cell>
        </row>
        <row r="2175">
          <cell r="A2175" t="str">
            <v>CASD34/CMA</v>
          </cell>
          <cell r="B2175">
            <v>970.2</v>
          </cell>
          <cell r="C2175" t="str">
            <v>CMA DISPOSITIVO DI COMMUTAZIONE</v>
          </cell>
        </row>
        <row r="2176">
          <cell r="A2176" t="str">
            <v>CASD34/LD24-R</v>
          </cell>
          <cell r="B2176">
            <v>2710.4</v>
          </cell>
          <cell r="C2176" t="str">
            <v>SEGNALATORE SINGOLO A LED ROSSI 24V-CC/C</v>
          </cell>
        </row>
        <row r="2177">
          <cell r="A2177" t="str">
            <v>CASD34/LDA-R</v>
          </cell>
          <cell r="B2177">
            <v>2710.4</v>
          </cell>
          <cell r="C2177" t="str">
            <v>SEGNALATORE SINGOLO A LED ROSSI  110/230</v>
          </cell>
        </row>
        <row r="2178">
          <cell r="A2178" t="str">
            <v>CASD34/LDD24-R</v>
          </cell>
          <cell r="B2178">
            <v>5759.6</v>
          </cell>
          <cell r="C2178" t="str">
            <v>SEGNALATORE DOPPIO A LED ROSSI 24V-CC/CA</v>
          </cell>
        </row>
        <row r="2179">
          <cell r="A2179" t="str">
            <v>CASD34/LDDA-R</v>
          </cell>
          <cell r="B2179">
            <v>5759.6</v>
          </cell>
          <cell r="C2179" t="str">
            <v>SEGNALATORE DOPPIO A LED ROSSI 110/230V-</v>
          </cell>
        </row>
        <row r="2180">
          <cell r="A2180" t="str">
            <v>CASD34/SD-R</v>
          </cell>
          <cell r="B2180">
            <v>1047.2</v>
          </cell>
          <cell r="C2180" t="str">
            <v>SD/E27 SINGOLO ROSSO</v>
          </cell>
        </row>
        <row r="2181">
          <cell r="A2181" t="str">
            <v>CASD34/SDD-R</v>
          </cell>
          <cell r="B2181">
            <v>2602.6</v>
          </cell>
          <cell r="C2181" t="str">
            <v>SDD SEGNALATORE DOPPIO ROSSO</v>
          </cell>
        </row>
        <row r="2182">
          <cell r="A2182" t="str">
            <v>CASD35/BD100-GR</v>
          </cell>
          <cell r="B2182">
            <v>3003</v>
          </cell>
          <cell r="C2182" t="str">
            <v>MILANO/BD100 BRACCIO A PALO DOPPIO-GR</v>
          </cell>
        </row>
        <row r="2183">
          <cell r="A2183" t="str">
            <v>CASD35/BD70-GR</v>
          </cell>
          <cell r="B2183">
            <v>2818.2</v>
          </cell>
          <cell r="C2183" t="str">
            <v>MILANO/BD70 BRACCIO A PALO DOPPIO-GR</v>
          </cell>
        </row>
        <row r="2184">
          <cell r="A2184" t="str">
            <v>CASD35/BS70-GR</v>
          </cell>
          <cell r="B2184">
            <v>1909.6</v>
          </cell>
          <cell r="C2184" t="str">
            <v>MILANO/BS70 BRACCIO A PALO SINGOLO-GR</v>
          </cell>
        </row>
        <row r="2185">
          <cell r="A2185" t="str">
            <v>CASD35/BW70-GR</v>
          </cell>
          <cell r="B2185">
            <v>1925</v>
          </cell>
          <cell r="C2185" t="str">
            <v>MILANO/BW70 ATTACCO A MURO-GR</v>
          </cell>
        </row>
        <row r="2186">
          <cell r="A2186" t="str">
            <v>CASD35/C-F70-GR</v>
          </cell>
          <cell r="B2186">
            <v>6375.6</v>
          </cell>
          <cell r="C2186" t="str">
            <v>MILANO OTTICA CIRCOLARE 70W-GR</v>
          </cell>
        </row>
        <row r="2187">
          <cell r="A2187" t="str">
            <v>CASD35/C-HPS100-GR</v>
          </cell>
          <cell r="B2187">
            <v>6314</v>
          </cell>
          <cell r="C2187" t="str">
            <v>MILANO OTTICA CIRCOLARE HPS100-GR</v>
          </cell>
        </row>
        <row r="2188">
          <cell r="A2188" t="str">
            <v>CASD35/C-HPS150-GR</v>
          </cell>
          <cell r="B2188">
            <v>6375.6</v>
          </cell>
          <cell r="C2188" t="str">
            <v>MILANO OTTICA CIRCOLARE HPS150-GR</v>
          </cell>
        </row>
        <row r="2189">
          <cell r="A2189" t="str">
            <v>CASD35/C-HPS250-GR</v>
          </cell>
          <cell r="B2189">
            <v>6529.6</v>
          </cell>
          <cell r="C2189" t="str">
            <v>MILANO OTTICA CIRCOLARE HPS250-GR</v>
          </cell>
        </row>
        <row r="2190">
          <cell r="A2190" t="str">
            <v>CASD35/C-MV250-GR</v>
          </cell>
          <cell r="B2190">
            <v>5882.8</v>
          </cell>
          <cell r="C2190" t="str">
            <v>MILANO OTTICA CIRCOLARE MV250-GR</v>
          </cell>
        </row>
        <row r="2191">
          <cell r="A2191" t="str">
            <v>CASD35/E-CW140-GR</v>
          </cell>
          <cell r="B2191">
            <v>7761.6</v>
          </cell>
          <cell r="C2191" t="str">
            <v>MILANO OTTICA ELLITTICA CW140-GR</v>
          </cell>
        </row>
        <row r="2192">
          <cell r="A2192" t="str">
            <v>CASD35/E-CW60-GR</v>
          </cell>
          <cell r="B2192">
            <v>7761.6</v>
          </cell>
          <cell r="C2192" t="str">
            <v>MILANO OTTICA ELLITTICA CW60-GR</v>
          </cell>
        </row>
        <row r="2193">
          <cell r="A2193" t="str">
            <v>CASD35/E-F70-GR</v>
          </cell>
          <cell r="B2193">
            <v>6375.6</v>
          </cell>
          <cell r="C2193" t="str">
            <v>MILANO OTTICA ELLITTICA 70W-GR</v>
          </cell>
        </row>
        <row r="2194">
          <cell r="A2194" t="str">
            <v>CASD35/E-HPS100-GR</v>
          </cell>
          <cell r="B2194">
            <v>6314</v>
          </cell>
          <cell r="C2194" t="str">
            <v>MILANO OTTICA ELLITTICA HPS100-GR</v>
          </cell>
        </row>
        <row r="2195">
          <cell r="A2195" t="str">
            <v>CASD35/E-HPS150-GR</v>
          </cell>
          <cell r="B2195">
            <v>6375.6</v>
          </cell>
          <cell r="C2195" t="str">
            <v>MILANO OTTICA ELLITTICA HPS150-GR</v>
          </cell>
        </row>
        <row r="2196">
          <cell r="A2196" t="str">
            <v>CASD35/E-HPS250-GR</v>
          </cell>
          <cell r="B2196">
            <v>6529.6</v>
          </cell>
          <cell r="C2196" t="str">
            <v>MILANO OTTICA ELLITTICA HPS250-GR</v>
          </cell>
        </row>
        <row r="2197">
          <cell r="A2197" t="str">
            <v>CASD35/E-HPS400-GR</v>
          </cell>
          <cell r="B2197">
            <v>6729.8</v>
          </cell>
          <cell r="C2197" t="str">
            <v>MILANO OTTICA ELLITTICA HPS400-GR</v>
          </cell>
        </row>
        <row r="2198">
          <cell r="A2198" t="str">
            <v>CASD35/E-MV250-GR</v>
          </cell>
          <cell r="B2198">
            <v>5913.6</v>
          </cell>
          <cell r="C2198" t="str">
            <v>MILANO OTTICA ELLITTICA MV250-GR</v>
          </cell>
        </row>
        <row r="2199">
          <cell r="A2199" t="str">
            <v>CASD35/F</v>
          </cell>
          <cell r="B2199">
            <v>215.6</v>
          </cell>
          <cell r="C2199" t="str">
            <v>MILANO ATTACCO A SOFFITTO</v>
          </cell>
        </row>
        <row r="2200">
          <cell r="A2200" t="str">
            <v>CASD35/GS</v>
          </cell>
          <cell r="B2200">
            <v>84.7</v>
          </cell>
          <cell r="C2200" t="str">
            <v>MILANO GANCIO DI SOSPENSIONE</v>
          </cell>
        </row>
        <row r="2201">
          <cell r="A2201" t="str">
            <v>CASD35/P1-GR</v>
          </cell>
          <cell r="B2201">
            <v>2926</v>
          </cell>
          <cell r="C2201" t="str">
            <v>MILANO/P1 BRACCIO SINGOLO A2-GR</v>
          </cell>
        </row>
        <row r="2202">
          <cell r="A2202" t="str">
            <v>CASD35/P2-GR</v>
          </cell>
          <cell r="B2202">
            <v>5343.8</v>
          </cell>
          <cell r="C2202" t="str">
            <v>MILANO/P2 BRACCIO DOPPIO A2-GR</v>
          </cell>
        </row>
        <row r="2203">
          <cell r="A2203" t="str">
            <v>CASD35/T</v>
          </cell>
          <cell r="B2203">
            <v>215.6</v>
          </cell>
          <cell r="C2203" t="str">
            <v>MILANO ATTACCO A TESATA</v>
          </cell>
        </row>
        <row r="2204">
          <cell r="A2204" t="str">
            <v>CASD36/CW140-GR</v>
          </cell>
          <cell r="B2204">
            <v>6113.8</v>
          </cell>
          <cell r="C2204" t="str">
            <v>GENOVA/OTTICA ELLITTICA  CW140-GR</v>
          </cell>
        </row>
        <row r="2205">
          <cell r="A2205" t="str">
            <v>CASD36/CW60-GR</v>
          </cell>
          <cell r="B2205">
            <v>6113.8</v>
          </cell>
          <cell r="C2205" t="str">
            <v>GENOVA/OTTICA ELLITTICA  CW60-GR</v>
          </cell>
        </row>
        <row r="2206">
          <cell r="A2206" t="str">
            <v>CASD36/F120-GR</v>
          </cell>
          <cell r="B2206">
            <v>4758.6000000000004</v>
          </cell>
          <cell r="C2206" t="str">
            <v>GENOVA/F OTTICA ELLITTICA 85/120W-GR</v>
          </cell>
        </row>
        <row r="2207">
          <cell r="A2207" t="str">
            <v>CASD36/F70-GR</v>
          </cell>
          <cell r="B2207">
            <v>4743.2</v>
          </cell>
          <cell r="C2207" t="str">
            <v>GENOVA/F OTTICA ELLITTICA 70W-GR</v>
          </cell>
        </row>
        <row r="2208">
          <cell r="A2208" t="str">
            <v>CASD36/HPS100E40-GR</v>
          </cell>
          <cell r="B2208">
            <v>4681.6000000000004</v>
          </cell>
          <cell r="C2208" t="str">
            <v>GENOVA/E40 OTTICA ELLITTICA  HPS100-GR</v>
          </cell>
        </row>
        <row r="2209">
          <cell r="A2209" t="str">
            <v>CASD36/HPS150E40-GR</v>
          </cell>
          <cell r="B2209">
            <v>4743.2</v>
          </cell>
          <cell r="C2209" t="str">
            <v>GENOVA/E40 OTTICA ELLITTICA HPS150-GR</v>
          </cell>
        </row>
        <row r="2210">
          <cell r="A2210" t="str">
            <v>CASD36/HPS70E27-GR</v>
          </cell>
          <cell r="B2210">
            <v>4650.8</v>
          </cell>
          <cell r="C2210" t="str">
            <v>GENOVA/E27 OTTICA ELLITTICA HPS70-GR</v>
          </cell>
        </row>
        <row r="2211">
          <cell r="A2211" t="str">
            <v>CASD36/MH100E27-GR</v>
          </cell>
          <cell r="B2211">
            <v>4681.6000000000004</v>
          </cell>
          <cell r="C2211" t="str">
            <v>GENOVA/E27 OTTICA ELLITTICA MH100-GR</v>
          </cell>
        </row>
        <row r="2212">
          <cell r="A2212" t="str">
            <v>CASD36/MH150E27-GR</v>
          </cell>
          <cell r="B2212">
            <v>4743.2</v>
          </cell>
          <cell r="C2212" t="str">
            <v>GENOVA/E27 OTTICA ELLITTICA MH150-GR</v>
          </cell>
        </row>
        <row r="2213">
          <cell r="A2213" t="str">
            <v>CASD36/MH70E27-GR</v>
          </cell>
          <cell r="B2213">
            <v>4650.8</v>
          </cell>
          <cell r="C2213" t="str">
            <v>GENOVA/E27 OTTICA ELLITTICA MH70-GR</v>
          </cell>
        </row>
        <row r="2214">
          <cell r="A2214" t="str">
            <v>CASD40/B-LW</v>
          </cell>
          <cell r="B2214">
            <v>1663.2</v>
          </cell>
          <cell r="C2214" t="str">
            <v>ZEN/B-LED A LUCE BIANCA BIEMISSIONE-A2</v>
          </cell>
        </row>
        <row r="2215">
          <cell r="A2215" t="str">
            <v>CASD40/L-LW</v>
          </cell>
          <cell r="B2215">
            <v>1463</v>
          </cell>
          <cell r="C2215" t="str">
            <v>ZEN/L-LED A LUCE BIANCA-A2</v>
          </cell>
        </row>
        <row r="2216">
          <cell r="A2216" t="str">
            <v>CASD40/P-LW</v>
          </cell>
          <cell r="B2216">
            <v>1447.6</v>
          </cell>
          <cell r="C2216" t="str">
            <v>ZEN/P-LED A LUCE BIANCA-A2</v>
          </cell>
        </row>
        <row r="2217">
          <cell r="A2217" t="str">
            <v>CASD43/115-GR</v>
          </cell>
          <cell r="B2217">
            <v>3033.8</v>
          </cell>
          <cell r="C2217" t="str">
            <v>TAU/115W-2GX13 GRAFITE SATINATO</v>
          </cell>
        </row>
        <row r="2218">
          <cell r="A2218" t="str">
            <v>CASD43/22-GR</v>
          </cell>
          <cell r="B2218">
            <v>1724.8</v>
          </cell>
          <cell r="C2218" t="str">
            <v>TAU/22W-2GX13 GRAFITE SATINATO</v>
          </cell>
        </row>
        <row r="2219">
          <cell r="A2219" t="str">
            <v>CASD43/55-GR</v>
          </cell>
          <cell r="B2219">
            <v>1955.8</v>
          </cell>
          <cell r="C2219" t="str">
            <v>TAU/55W-2GX13 GRAFITE SATINATO</v>
          </cell>
        </row>
        <row r="2220">
          <cell r="A2220" t="str">
            <v>CASD43/55R60-GR</v>
          </cell>
          <cell r="B2220">
            <v>2217.6</v>
          </cell>
          <cell r="C2220" t="str">
            <v>D43/TAU 55W CON RACCORDO PER PALO D.60 S</v>
          </cell>
        </row>
        <row r="2221">
          <cell r="A2221" t="str">
            <v>CASD43/BS</v>
          </cell>
          <cell r="B2221">
            <v>462</v>
          </cell>
          <cell r="C2221" t="str">
            <v>D43/TAU BASE PALO</v>
          </cell>
        </row>
        <row r="2222">
          <cell r="A2222" t="str">
            <v>CASD43/BW70-GR</v>
          </cell>
          <cell r="B2222">
            <v>754.6</v>
          </cell>
          <cell r="C2222" t="str">
            <v>TAU/BW70 ATTACCO A MURO-GR</v>
          </cell>
        </row>
        <row r="2223">
          <cell r="A2223" t="str">
            <v>CASD43/C300-GR</v>
          </cell>
          <cell r="B2223">
            <v>3557.4</v>
          </cell>
          <cell r="C2223" t="str">
            <v>D43/TAU 55W CON PALO H300</v>
          </cell>
        </row>
        <row r="2224">
          <cell r="A2224" t="str">
            <v>CASD43/L9W-GR</v>
          </cell>
          <cell r="B2224">
            <v>3372.6</v>
          </cell>
          <cell r="C2224" t="str">
            <v>TAU/9 LED BIANCHI DA 1W  GRAFITE SATINAT</v>
          </cell>
        </row>
        <row r="2225">
          <cell r="A2225" t="str">
            <v>CASD43/P</v>
          </cell>
          <cell r="B2225">
            <v>585.20000000000005</v>
          </cell>
          <cell r="C2225" t="str">
            <v>D43/TAU BASE PALO CON POZZETTO DA INTERR</v>
          </cell>
        </row>
        <row r="2226">
          <cell r="A2226" t="str">
            <v>CASD43/POLIS1-GR</v>
          </cell>
          <cell r="B2226">
            <v>4650.8</v>
          </cell>
          <cell r="C2226" t="str">
            <v>D43/TAU POLIS 1 -GR</v>
          </cell>
        </row>
        <row r="2227">
          <cell r="A2227" t="str">
            <v>CASD43/POLIS2-GR</v>
          </cell>
          <cell r="B2227">
            <v>7022.4</v>
          </cell>
          <cell r="C2227" t="str">
            <v>D43/TAU POLIS 2-GR</v>
          </cell>
        </row>
        <row r="2228">
          <cell r="A2228" t="str">
            <v>CASD43/PT135-GR</v>
          </cell>
          <cell r="B2228">
            <v>400.4</v>
          </cell>
          <cell r="C2228" t="str">
            <v>D43/TAU PALO H=135 GRAFITE SATINATO</v>
          </cell>
        </row>
        <row r="2229">
          <cell r="A2229" t="str">
            <v>CASD43/PT65-GR</v>
          </cell>
          <cell r="B2229">
            <v>277.2</v>
          </cell>
          <cell r="C2229" t="str">
            <v>D43/TAU PALO H=65 GRAFITE SATINATO</v>
          </cell>
        </row>
        <row r="2230">
          <cell r="A2230" t="str">
            <v>CASD43/PT85-GR</v>
          </cell>
          <cell r="B2230">
            <v>338.8</v>
          </cell>
          <cell r="C2230" t="str">
            <v>D43/TAU PALO H=85 GRAFITE SATINATO</v>
          </cell>
        </row>
        <row r="2231">
          <cell r="A2231" t="str">
            <v>CASD43/U400-GR</v>
          </cell>
          <cell r="B2231">
            <v>5805.8</v>
          </cell>
          <cell r="C2231" t="str">
            <v>D43/TAU URBIS - GR</v>
          </cell>
        </row>
        <row r="2232">
          <cell r="A2232" t="str">
            <v>CASD43/WA</v>
          </cell>
          <cell r="B2232">
            <v>523.6</v>
          </cell>
          <cell r="C2232" t="str">
            <v>TAU/WA ATTACCO A MURO</v>
          </cell>
        </row>
        <row r="2233">
          <cell r="A2233" t="str">
            <v>CASD44/Q3-DT</v>
          </cell>
          <cell r="B2233">
            <v>107.8</v>
          </cell>
          <cell r="C2233" t="str">
            <v>TELLUX/Q3-DT DEFLETTORE TERMICO</v>
          </cell>
        </row>
        <row r="2234">
          <cell r="A2234" t="str">
            <v>CASD44/Q3-F242</v>
          </cell>
          <cell r="B2234">
            <v>3218.6</v>
          </cell>
          <cell r="C2234" t="str">
            <v>TELLUX/Q3-F242</v>
          </cell>
        </row>
        <row r="2235">
          <cell r="A2235" t="str">
            <v>CASD44/Q3-F42</v>
          </cell>
          <cell r="B2235">
            <v>3064.6</v>
          </cell>
          <cell r="C2235" t="str">
            <v>TELLUX/Q3-F42</v>
          </cell>
        </row>
        <row r="2236">
          <cell r="A2236" t="str">
            <v>CASD44/Q3-GD</v>
          </cell>
          <cell r="B2236">
            <v>261.8</v>
          </cell>
          <cell r="C2236" t="str">
            <v>TELLUX/Q3-GD GRIGLIA LAMELLE INCLINATE</v>
          </cell>
        </row>
        <row r="2237">
          <cell r="A2237" t="str">
            <v>CASD44/Q3-GP</v>
          </cell>
          <cell r="B2237">
            <v>231</v>
          </cell>
          <cell r="C2237" t="str">
            <v>TELLUX/Q3-GP GRIGLIA LAMELLE VERTICALI</v>
          </cell>
        </row>
        <row r="2238">
          <cell r="A2238" t="str">
            <v>CASD44/Q3-MH150AS</v>
          </cell>
          <cell r="B2238">
            <v>3388</v>
          </cell>
          <cell r="C2238" t="str">
            <v>TELLUX/Q3-MH150AS</v>
          </cell>
        </row>
        <row r="2239">
          <cell r="A2239" t="str">
            <v>CASD44/Q3-MH70AS</v>
          </cell>
          <cell r="B2239">
            <v>3264.8</v>
          </cell>
          <cell r="C2239" t="str">
            <v>TELLUX/Q3-MH70AS</v>
          </cell>
        </row>
        <row r="2240">
          <cell r="A2240" t="str">
            <v>CASD44/Q3-MH70MF</v>
          </cell>
          <cell r="B2240">
            <v>3264.8</v>
          </cell>
          <cell r="C2240" t="str">
            <v>TELLUX/Q3-MH70MF</v>
          </cell>
        </row>
        <row r="2241">
          <cell r="A2241" t="str">
            <v>CASD44/T2-F13</v>
          </cell>
          <cell r="B2241">
            <v>1986.6</v>
          </cell>
          <cell r="C2241" t="str">
            <v>TELLUX/T2-F13</v>
          </cell>
        </row>
        <row r="2242">
          <cell r="A2242" t="str">
            <v>CASD44/T2-F18</v>
          </cell>
          <cell r="B2242">
            <v>1986.6</v>
          </cell>
          <cell r="C2242" t="str">
            <v>TELLUX/T2-F18</v>
          </cell>
        </row>
        <row r="2243">
          <cell r="A2243" t="str">
            <v>CASD44/T2-GD</v>
          </cell>
          <cell r="B2243">
            <v>184.8</v>
          </cell>
          <cell r="C2243" t="str">
            <v>TELLUX/T2-GD GRIGLIA LAMELLE INCLINATE</v>
          </cell>
        </row>
        <row r="2244">
          <cell r="A2244" t="str">
            <v>CASD44/T2-GP</v>
          </cell>
          <cell r="B2244">
            <v>154</v>
          </cell>
          <cell r="C2244" t="str">
            <v>TELLUX/T2-GP GRIGLIA LAMELLE VERTICALI</v>
          </cell>
        </row>
        <row r="2245">
          <cell r="A2245" t="str">
            <v>CASD44/T2-GY</v>
          </cell>
          <cell r="B2245">
            <v>1986.6</v>
          </cell>
          <cell r="C2245" t="str">
            <v>TELLUX/T2-GY</v>
          </cell>
        </row>
        <row r="2246">
          <cell r="A2246" t="str">
            <v>CASD44/T2-MH20</v>
          </cell>
          <cell r="B2246">
            <v>2802.8</v>
          </cell>
          <cell r="C2246" t="str">
            <v>TELLUX/T2-MH20</v>
          </cell>
        </row>
        <row r="2247">
          <cell r="A2247" t="str">
            <v>CASD44/T3-DT</v>
          </cell>
          <cell r="B2247">
            <v>138.6</v>
          </cell>
          <cell r="C2247" t="str">
            <v>TELLUX/T3-DT DEFLETTORE TERMICO</v>
          </cell>
        </row>
        <row r="2248">
          <cell r="A2248" t="str">
            <v>CASD44/T3-F42</v>
          </cell>
          <cell r="B2248">
            <v>2879.8</v>
          </cell>
          <cell r="C2248" t="str">
            <v>TELLUX/T3-F42</v>
          </cell>
        </row>
        <row r="2249">
          <cell r="A2249" t="str">
            <v>CASD44/T3-GP</v>
          </cell>
          <cell r="B2249">
            <v>200.2</v>
          </cell>
          <cell r="C2249" t="str">
            <v>TELLUX/T3-GP GRIGLIA LAMELLE VERTICALI</v>
          </cell>
        </row>
        <row r="2250">
          <cell r="A2250" t="str">
            <v>CASD44/T3-MH35MB</v>
          </cell>
          <cell r="B2250">
            <v>2956.8</v>
          </cell>
          <cell r="C2250" t="str">
            <v>TELLUX/T3-MH35MB</v>
          </cell>
        </row>
        <row r="2251">
          <cell r="A2251" t="str">
            <v>CASD44/T3-MH35NB</v>
          </cell>
          <cell r="B2251">
            <v>2956.8</v>
          </cell>
          <cell r="C2251" t="str">
            <v>TELLUX/T3-MH35NB</v>
          </cell>
        </row>
        <row r="2252">
          <cell r="A2252" t="str">
            <v>CASD44/T3-MH70MB</v>
          </cell>
          <cell r="B2252">
            <v>2956.8</v>
          </cell>
          <cell r="C2252" t="str">
            <v>TELLUX/T3-MH70MB</v>
          </cell>
        </row>
        <row r="2253">
          <cell r="A2253" t="str">
            <v>CASD44/T3-MH70NB</v>
          </cell>
          <cell r="B2253">
            <v>2956.8</v>
          </cell>
          <cell r="C2253" t="str">
            <v>TELLUX/T3-MH70NB</v>
          </cell>
        </row>
        <row r="2254">
          <cell r="A2254" t="str">
            <v>CASD45/LB</v>
          </cell>
          <cell r="B2254">
            <v>1678.6</v>
          </cell>
          <cell r="C2254" t="str">
            <v>TRILLY LUCE BLU</v>
          </cell>
        </row>
        <row r="2255">
          <cell r="A2255" t="str">
            <v>CASD45/LW</v>
          </cell>
          <cell r="B2255">
            <v>1678.6</v>
          </cell>
          <cell r="C2255" t="str">
            <v>TRILLY LUCE BIANCA</v>
          </cell>
        </row>
        <row r="2256">
          <cell r="A2256" t="str">
            <v>CASD46/3D-GR</v>
          </cell>
          <cell r="B2256">
            <v>5636.4</v>
          </cell>
          <cell r="C2256" t="str">
            <v>DIABLO A 3 LED EMISSIONE DIFFUSA-GR</v>
          </cell>
        </row>
        <row r="2257">
          <cell r="A2257" t="str">
            <v>CASD46/3L-GR</v>
          </cell>
          <cell r="B2257">
            <v>5636.4</v>
          </cell>
          <cell r="C2257" t="str">
            <v>DIABLO A 3 LED  CONCENTRANTE-GR</v>
          </cell>
        </row>
        <row r="2258">
          <cell r="A2258" t="str">
            <v>CASD46/6D-GR</v>
          </cell>
          <cell r="B2258">
            <v>7484.4</v>
          </cell>
          <cell r="C2258" t="str">
            <v>DIABLO A 6 LED EMISSIONE DIFFUSA-GR</v>
          </cell>
        </row>
        <row r="2259">
          <cell r="A2259" t="str">
            <v>CASD46/6L-GR</v>
          </cell>
          <cell r="B2259">
            <v>7484.4</v>
          </cell>
          <cell r="C2259" t="str">
            <v>DIABLO A 6 LED EMISSIONE CONCENTRANTE-GR</v>
          </cell>
        </row>
        <row r="2260">
          <cell r="A2260" t="str">
            <v>CASD47/F7-GR</v>
          </cell>
          <cell r="B2260">
            <v>1293.5999999999999</v>
          </cell>
          <cell r="C2260" t="str">
            <v>POLLICINO F7W LAMPADA COLORE BIANCO-GR</v>
          </cell>
        </row>
        <row r="2261">
          <cell r="A2261" t="str">
            <v>CASD47/F7B-GR</v>
          </cell>
          <cell r="B2261">
            <v>1262.8</v>
          </cell>
          <cell r="C2261" t="str">
            <v>POLLICINO F7W LAMPADA COLORE BLU-GR</v>
          </cell>
        </row>
        <row r="2262">
          <cell r="A2262" t="str">
            <v>CASD47/LW-GR</v>
          </cell>
          <cell r="B2262">
            <v>1262.8</v>
          </cell>
          <cell r="C2262" t="str">
            <v>POLLICINO 1LED BIANCO-GR</v>
          </cell>
        </row>
        <row r="2263">
          <cell r="A2263" t="str">
            <v>CASD47/P</v>
          </cell>
          <cell r="B2263">
            <v>215.6</v>
          </cell>
          <cell r="C2263" t="str">
            <v>POLLICINO POZZETTO INCASSO</v>
          </cell>
        </row>
        <row r="2264">
          <cell r="A2264" t="str">
            <v>CASD47/PT50-GR</v>
          </cell>
          <cell r="B2264">
            <v>231</v>
          </cell>
          <cell r="C2264" t="str">
            <v>POLLICINO PT50-GR</v>
          </cell>
        </row>
        <row r="2265">
          <cell r="A2265" t="str">
            <v>CASD47/WA16-GR</v>
          </cell>
          <cell r="B2265">
            <v>292.60000000000002</v>
          </cell>
          <cell r="C2265" t="str">
            <v>POLLICINO WA16-GR</v>
          </cell>
        </row>
        <row r="2266">
          <cell r="A2266" t="str">
            <v>CASD47/WA20-GR</v>
          </cell>
          <cell r="B2266">
            <v>385</v>
          </cell>
          <cell r="C2266" t="str">
            <v>POLLICINO WA20-GR</v>
          </cell>
        </row>
        <row r="2267">
          <cell r="A2267" t="str">
            <v>CASD49/24A-AL</v>
          </cell>
          <cell r="B2267">
            <v>1909.6</v>
          </cell>
          <cell r="C2267" t="str">
            <v>NASTER/24W OTTICA ASIMMETRICA-AL</v>
          </cell>
        </row>
        <row r="2268">
          <cell r="A2268" t="str">
            <v>CASD49/24C-AL</v>
          </cell>
          <cell r="B2268">
            <v>1909.6</v>
          </cell>
          <cell r="C2268" t="str">
            <v>NASTER/24W OTTICA CONCENTRANTE-AL</v>
          </cell>
        </row>
        <row r="2269">
          <cell r="A2269" t="str">
            <v>CASD49/24D-AL</v>
          </cell>
          <cell r="B2269">
            <v>1909.6</v>
          </cell>
          <cell r="C2269" t="str">
            <v>NASTER/24W OTTICA DIFFONDENTE-AL</v>
          </cell>
        </row>
        <row r="2270">
          <cell r="A2270" t="str">
            <v>CASD49/39A-AL</v>
          </cell>
          <cell r="B2270">
            <v>2294.6</v>
          </cell>
          <cell r="C2270" t="str">
            <v>NASTER/39W OTTICA ASIMMETRICA-AL</v>
          </cell>
        </row>
        <row r="2271">
          <cell r="A2271" t="str">
            <v>CASD49/39C-AL</v>
          </cell>
          <cell r="B2271">
            <v>2294.6</v>
          </cell>
          <cell r="C2271" t="str">
            <v>NASTER/39W OTTICA CONCENTRANTE-AL</v>
          </cell>
        </row>
        <row r="2272">
          <cell r="A2272" t="str">
            <v>CASD49/39D-AL</v>
          </cell>
          <cell r="B2272">
            <v>2294.6</v>
          </cell>
          <cell r="C2272" t="str">
            <v>NASTER/39W OTTICA DIFFONDENTE-AL</v>
          </cell>
        </row>
        <row r="2273">
          <cell r="A2273" t="str">
            <v>CASD49/54A-AL</v>
          </cell>
          <cell r="B2273">
            <v>2664.2</v>
          </cell>
          <cell r="C2273" t="str">
            <v>NASTER/54W OTTICA ASIMMETRICA-AL</v>
          </cell>
        </row>
        <row r="2274">
          <cell r="A2274" t="str">
            <v>CASD49/54C-AL</v>
          </cell>
          <cell r="B2274">
            <v>2664.2</v>
          </cell>
          <cell r="C2274" t="str">
            <v>NASTER/54W OTTICA CONCENTRANTE-AL</v>
          </cell>
        </row>
        <row r="2275">
          <cell r="A2275" t="str">
            <v>CASD49/54D-AL</v>
          </cell>
          <cell r="B2275">
            <v>2664.2</v>
          </cell>
          <cell r="C2275" t="str">
            <v>NASTER/54W OTTICA DIFFONDENTE-AL</v>
          </cell>
        </row>
        <row r="2276">
          <cell r="A2276" t="str">
            <v>CASD49/8A-AL</v>
          </cell>
          <cell r="B2276">
            <v>1432.2</v>
          </cell>
          <cell r="C2276" t="str">
            <v>NASTER/8W OTTICA ASIMMETRICA-AL</v>
          </cell>
        </row>
        <row r="2277">
          <cell r="A2277" t="str">
            <v>CASD49/8C-AL</v>
          </cell>
          <cell r="B2277">
            <v>1432.2</v>
          </cell>
          <cell r="C2277" t="str">
            <v>NASTER/8W OTTICA CONCENTRANTE-AL</v>
          </cell>
        </row>
        <row r="2278">
          <cell r="A2278" t="str">
            <v>CASD49/8D-AL</v>
          </cell>
          <cell r="B2278">
            <v>1432.2</v>
          </cell>
          <cell r="C2278" t="str">
            <v>NASTER/8W OTTICA DIFFONDENTE-AL</v>
          </cell>
        </row>
        <row r="2279">
          <cell r="A2279" t="str">
            <v>CASD49/B39D-AL</v>
          </cell>
          <cell r="B2279">
            <v>4050.2</v>
          </cell>
          <cell r="C2279" t="str">
            <v>NASTER MONTAGGIO A COLONNA -AL</v>
          </cell>
        </row>
        <row r="2280">
          <cell r="A2280" t="str">
            <v>CASD49/G0</v>
          </cell>
          <cell r="B2280">
            <v>669.9</v>
          </cell>
          <cell r="C2280" t="str">
            <v>CASSAFORMA INCASSO NASTER 24W</v>
          </cell>
        </row>
        <row r="2281">
          <cell r="A2281" t="str">
            <v>CASD49/G00</v>
          </cell>
          <cell r="B2281">
            <v>554.4</v>
          </cell>
          <cell r="C2281" t="str">
            <v>CASSAFORMA INCASSO NASTER 8W</v>
          </cell>
        </row>
        <row r="2282">
          <cell r="A2282" t="str">
            <v>CASD49/G1</v>
          </cell>
          <cell r="B2282">
            <v>800.8</v>
          </cell>
          <cell r="C2282" t="str">
            <v>CASSAFORMA INCASSO NASTER 39W</v>
          </cell>
        </row>
        <row r="2283">
          <cell r="A2283" t="str">
            <v>CASD49/G2</v>
          </cell>
          <cell r="B2283">
            <v>908.6</v>
          </cell>
          <cell r="C2283" t="str">
            <v>CASSAFORMA INCASSO NASTER 54W</v>
          </cell>
        </row>
        <row r="2284">
          <cell r="A2284" t="str">
            <v>CASD49/GDL24</v>
          </cell>
          <cell r="B2284">
            <v>123.2</v>
          </cell>
          <cell r="C2284" t="str">
            <v>D49 GRIGLIE GDL 24W</v>
          </cell>
        </row>
        <row r="2285">
          <cell r="A2285" t="str">
            <v>CASD49/GDL8</v>
          </cell>
          <cell r="B2285">
            <v>61.6</v>
          </cell>
          <cell r="C2285" t="str">
            <v>D49 GRIGLIA GDL 8W</v>
          </cell>
        </row>
        <row r="2286">
          <cell r="A2286" t="str">
            <v>CASD49/GP24</v>
          </cell>
          <cell r="B2286">
            <v>123.2</v>
          </cell>
          <cell r="C2286" t="str">
            <v>D49 GRIGLIE GP 24W</v>
          </cell>
        </row>
        <row r="2287">
          <cell r="A2287" t="str">
            <v>CASD49/GP39</v>
          </cell>
          <cell r="B2287">
            <v>184.8</v>
          </cell>
          <cell r="C2287" t="str">
            <v>D49 GRIGLIE GP 39W</v>
          </cell>
        </row>
        <row r="2288">
          <cell r="A2288" t="str">
            <v>CASD49/GP54</v>
          </cell>
          <cell r="B2288">
            <v>246.4</v>
          </cell>
          <cell r="C2288" t="str">
            <v>D49 GRIGLIE GP 54W</v>
          </cell>
        </row>
        <row r="2289">
          <cell r="A2289" t="str">
            <v>CASD49/GP8</v>
          </cell>
          <cell r="B2289">
            <v>61.6</v>
          </cell>
          <cell r="C2289" t="str">
            <v>D49 GRIGLIA GP 8W</v>
          </cell>
        </row>
        <row r="2290">
          <cell r="A2290" t="str">
            <v>CASD49/L16WC-AL</v>
          </cell>
          <cell r="B2290">
            <v>5913.6</v>
          </cell>
          <cell r="C2290" t="str">
            <v>NASTER/ 16 LED BIANCHI CONCENTRANTI - AL</v>
          </cell>
        </row>
        <row r="2291">
          <cell r="A2291" t="str">
            <v>CASD49/L16WD-AL</v>
          </cell>
          <cell r="B2291">
            <v>5913.6</v>
          </cell>
          <cell r="C2291" t="str">
            <v>NASTER/ 16 LED BIANCHI DIFFONDENTI - AL</v>
          </cell>
        </row>
        <row r="2292">
          <cell r="A2292" t="str">
            <v>CASD49/L8WC-AL</v>
          </cell>
          <cell r="B2292">
            <v>3326.4</v>
          </cell>
          <cell r="C2292" t="str">
            <v>NASTER/ 8 LED BIANCHI CONCENTRANTI - AL</v>
          </cell>
        </row>
        <row r="2293">
          <cell r="A2293" t="str">
            <v>CASD49/L8WD-AL</v>
          </cell>
          <cell r="B2293">
            <v>3326.4</v>
          </cell>
          <cell r="C2293" t="str">
            <v>NASTER/ 8 LED BIANCHI DIFFONDENTI - AL</v>
          </cell>
        </row>
        <row r="2294">
          <cell r="A2294" t="str">
            <v>CASD49/MC</v>
          </cell>
          <cell r="B2294">
            <v>369.6</v>
          </cell>
          <cell r="C2294" t="str">
            <v>D49 STAFFE DI SOSTEGNO PER CONTROSOFFITT</v>
          </cell>
        </row>
        <row r="2295">
          <cell r="A2295" t="str">
            <v>CASD49/T1-AL</v>
          </cell>
          <cell r="B2295">
            <v>785.4</v>
          </cell>
          <cell r="C2295" t="str">
            <v>ALLOGGIAMENTO A TRANSENNA COMPL.DI RACCO</v>
          </cell>
        </row>
        <row r="2296">
          <cell r="A2296" t="str">
            <v>CASD49/T2-AL</v>
          </cell>
          <cell r="B2296">
            <v>939.4</v>
          </cell>
          <cell r="C2296" t="str">
            <v>ALLOGGIAMENTO A TRANSENNA COMPL.DI RACCO</v>
          </cell>
        </row>
        <row r="2297">
          <cell r="A2297" t="str">
            <v>CASD49/TB-AL</v>
          </cell>
          <cell r="B2297">
            <v>770</v>
          </cell>
          <cell r="C2297" t="str">
            <v>D49-SOSTEGNO CON BASE PER TRANSENNA-AL</v>
          </cell>
        </row>
        <row r="2298">
          <cell r="A2298" t="str">
            <v>CASD49/TG-AL</v>
          </cell>
          <cell r="B2298">
            <v>462</v>
          </cell>
          <cell r="C2298" t="str">
            <v>D49-SOSTEGNO INTERRATO PER TRANSENNA-AL</v>
          </cell>
        </row>
        <row r="2299">
          <cell r="A2299" t="str">
            <v>CASD49/TT-AL</v>
          </cell>
          <cell r="B2299">
            <v>338.8</v>
          </cell>
          <cell r="C2299" t="str">
            <v>COPPIA TESTATE DI CHIUSURA NASTER TRANSE</v>
          </cell>
        </row>
        <row r="2300">
          <cell r="A2300" t="str">
            <v>CASD49/W0-AL</v>
          </cell>
          <cell r="B2300">
            <v>862.4</v>
          </cell>
          <cell r="C2300" t="str">
            <v>ALLOGGIAMENTO A PARETE ORIENT. CON STAFF</v>
          </cell>
        </row>
        <row r="2301">
          <cell r="A2301" t="str">
            <v>CASD49/W1-AL</v>
          </cell>
          <cell r="B2301">
            <v>1001</v>
          </cell>
          <cell r="C2301" t="str">
            <v>ALLOGGIAMENTO A PARETE ORIENT.CON STAFFE</v>
          </cell>
        </row>
        <row r="2302">
          <cell r="A2302" t="str">
            <v>CASD49/W2-AL</v>
          </cell>
          <cell r="B2302">
            <v>1155</v>
          </cell>
          <cell r="C2302" t="str">
            <v>ALLOGGIAMENTO A PARETE ORIENT.CON STAFFE</v>
          </cell>
        </row>
        <row r="2303">
          <cell r="A2303" t="str">
            <v>CASD49/WW-AL</v>
          </cell>
          <cell r="B2303">
            <v>154</v>
          </cell>
          <cell r="C2303" t="str">
            <v>COPPIA TESTATE TERMINALI X NASTER ORIENT</v>
          </cell>
        </row>
        <row r="2304">
          <cell r="A2304" t="str">
            <v>CASD50/1-3LW</v>
          </cell>
          <cell r="B2304">
            <v>1832.6</v>
          </cell>
          <cell r="C2304" t="str">
            <v>EDRA/1 CON 3 LED DA 1W BIANCHI</v>
          </cell>
        </row>
        <row r="2305">
          <cell r="A2305" t="str">
            <v>CASD50/1-3LW-GR</v>
          </cell>
          <cell r="B2305">
            <v>1601.6</v>
          </cell>
          <cell r="C2305" t="str">
            <v>EDRA/1 CON 3 LED DA 1W BIANCHI-GR</v>
          </cell>
        </row>
        <row r="2306">
          <cell r="A2306" t="str">
            <v>CASD50/1-F6</v>
          </cell>
          <cell r="B2306">
            <v>1293.5999999999999</v>
          </cell>
          <cell r="C2306" t="str">
            <v>EDRA/1 6W GX53 FLUORESCENTE BIANCO</v>
          </cell>
        </row>
        <row r="2307">
          <cell r="A2307" t="str">
            <v>CASD50/1-F6-GR</v>
          </cell>
          <cell r="B2307">
            <v>1062.5999999999999</v>
          </cell>
          <cell r="C2307" t="str">
            <v>EDRA/1 6W GX53 FLUORESCENTE BIANCO-GR</v>
          </cell>
        </row>
        <row r="2308">
          <cell r="A2308" t="str">
            <v>CASD50/1-F6B</v>
          </cell>
          <cell r="B2308">
            <v>1293.5999999999999</v>
          </cell>
          <cell r="C2308" t="str">
            <v>EDRA/1 6W GX53 FLUORESCENTE BLU</v>
          </cell>
        </row>
        <row r="2309">
          <cell r="A2309" t="str">
            <v>CASD50/1-F6B-GR</v>
          </cell>
          <cell r="B2309">
            <v>1062.5999999999999</v>
          </cell>
          <cell r="C2309" t="str">
            <v>EDRA/1 6W GX53 FLUORESCENTE BLU-GR</v>
          </cell>
        </row>
        <row r="2310">
          <cell r="A2310" t="str">
            <v>CASD50/2-4X9E</v>
          </cell>
          <cell r="B2310">
            <v>2787.4</v>
          </cell>
          <cell r="C2310" t="str">
            <v>EDRA/2 4x9w 2G7 FLUORESCENTI  RT  ELETTR</v>
          </cell>
        </row>
        <row r="2311">
          <cell r="A2311" t="str">
            <v>CASD50/2-4X9E-GR</v>
          </cell>
          <cell r="B2311">
            <v>2271.5</v>
          </cell>
          <cell r="C2311" t="str">
            <v>EDRA/2 4x9w 2G7 FLUORESCENTI  RT  ELETTR</v>
          </cell>
        </row>
        <row r="2312">
          <cell r="A2312" t="str">
            <v>CASD50/2-4X9F</v>
          </cell>
          <cell r="B2312">
            <v>2479.4</v>
          </cell>
          <cell r="C2312" t="str">
            <v>EDRA/2 4x9w G23 FLUORESCENTI RT FERROMAG</v>
          </cell>
        </row>
        <row r="2313">
          <cell r="A2313" t="str">
            <v>CASD50/2-4X9F-GR</v>
          </cell>
          <cell r="B2313">
            <v>1963.5</v>
          </cell>
          <cell r="C2313" t="str">
            <v>EDRA/2 4x9w G23 FLUORESCENTI RT FERROMAG</v>
          </cell>
        </row>
        <row r="2314">
          <cell r="A2314" t="str">
            <v>CASD50/3-4X18E</v>
          </cell>
          <cell r="B2314">
            <v>3110.8</v>
          </cell>
          <cell r="C2314" t="str">
            <v>EDRA/3  4x18W 2G11 FLUORESCENTI RT ELETT</v>
          </cell>
        </row>
        <row r="2315">
          <cell r="A2315" t="str">
            <v>CASD50/3-4X18E-GR</v>
          </cell>
          <cell r="B2315">
            <v>2479.4</v>
          </cell>
          <cell r="C2315" t="str">
            <v>EDRA/3  4x18W 2G11 FLUORESCENTI RT ELETT</v>
          </cell>
        </row>
        <row r="2316">
          <cell r="A2316" t="str">
            <v>CASFE0551</v>
          </cell>
          <cell r="B2316">
            <v>30.8</v>
          </cell>
          <cell r="C2316" t="str">
            <v>CHIAVE PER VITE IMPRONTA TX-TP 40 -(D31)</v>
          </cell>
        </row>
        <row r="2317">
          <cell r="A2317" t="str">
            <v>CASFE0552</v>
          </cell>
          <cell r="B2317">
            <v>26.95</v>
          </cell>
          <cell r="C2317" t="str">
            <v>CHIAVE PER VITE IMPRONTA TX-TP 30</v>
          </cell>
        </row>
        <row r="2319">
          <cell r="A2319" t="str">
            <v>T17000</v>
          </cell>
          <cell r="B2319">
            <v>814.66</v>
          </cell>
          <cell r="C2319" t="str">
            <v xml:space="preserve">DEC TIVOLI  XENON    1000                         </v>
          </cell>
          <cell r="E2319" t="str">
            <v>A</v>
          </cell>
        </row>
        <row r="2320">
          <cell r="A2320" t="str">
            <v>T17002</v>
          </cell>
          <cell r="B2320">
            <v>1626.24</v>
          </cell>
          <cell r="C2320" t="str">
            <v xml:space="preserve">DEC TIVOLI  XENON    2000                         </v>
          </cell>
          <cell r="E2320" t="str">
            <v>A</v>
          </cell>
        </row>
        <row r="2321">
          <cell r="A2321" t="str">
            <v>T17004</v>
          </cell>
          <cell r="B2321">
            <v>361.90000000000003</v>
          </cell>
          <cell r="C2321" t="str">
            <v xml:space="preserve">DEC TIVOLI  KIT                                   </v>
          </cell>
          <cell r="E2321" t="str">
            <v>B</v>
          </cell>
        </row>
        <row r="2322">
          <cell r="A2322" t="str">
            <v>T17005</v>
          </cell>
          <cell r="B2322">
            <v>90.09</v>
          </cell>
          <cell r="C2322" t="str">
            <v xml:space="preserve">DEC TIVOLI  KIT                                   </v>
          </cell>
          <cell r="E2322" t="str">
            <v>B</v>
          </cell>
        </row>
        <row r="2323">
          <cell r="A2323" t="str">
            <v>T17006</v>
          </cell>
          <cell r="B2323">
            <v>42.35</v>
          </cell>
          <cell r="C2323" t="str">
            <v xml:space="preserve">DEC TIVOLI  KIT                                   </v>
          </cell>
          <cell r="E2323" t="str">
            <v>B</v>
          </cell>
        </row>
        <row r="2324">
          <cell r="A2324" t="str">
            <v>T17007</v>
          </cell>
          <cell r="B2324">
            <v>251.02</v>
          </cell>
          <cell r="C2324" t="str">
            <v xml:space="preserve">DEC TIVOLI  ALIMEN                                </v>
          </cell>
          <cell r="E2324" t="str">
            <v>B</v>
          </cell>
        </row>
        <row r="2325">
          <cell r="A2325" t="str">
            <v>T17008</v>
          </cell>
          <cell r="B2325">
            <v>281.82</v>
          </cell>
          <cell r="C2325" t="str">
            <v xml:space="preserve">DEC TIVOLI  COPERC   1000                         </v>
          </cell>
          <cell r="E2325" t="str">
            <v>B</v>
          </cell>
        </row>
        <row r="2326">
          <cell r="A2326" t="str">
            <v>T17019</v>
          </cell>
          <cell r="B2326">
            <v>23.1</v>
          </cell>
          <cell r="C2326" t="str">
            <v xml:space="preserve">LMP XENON 5W CLEAR                                </v>
          </cell>
          <cell r="E2326" t="str">
            <v>B</v>
          </cell>
        </row>
        <row r="2327">
          <cell r="A2327" t="str">
            <v>T1A0026</v>
          </cell>
          <cell r="B2327">
            <v>1771</v>
          </cell>
          <cell r="C2327" t="str">
            <v>GIO visilica parabolic 1x28W</v>
          </cell>
          <cell r="E2327" t="str">
            <v>B</v>
          </cell>
        </row>
        <row r="2328">
          <cell r="A2328" t="str">
            <v>T1A0027</v>
          </cell>
          <cell r="B2328">
            <v>2964.5</v>
          </cell>
          <cell r="C2328" t="str">
            <v>GIO visilica parabolic 1+1x28W</v>
          </cell>
          <cell r="E2328" t="str">
            <v>B</v>
          </cell>
        </row>
        <row r="2329">
          <cell r="A2329" t="str">
            <v>T1A0028</v>
          </cell>
          <cell r="B2329">
            <v>1959.65</v>
          </cell>
          <cell r="C2329" t="str">
            <v>GIO visilica parabolic 1x35W</v>
          </cell>
          <cell r="E2329" t="str">
            <v>B</v>
          </cell>
        </row>
        <row r="2330">
          <cell r="A2330" t="str">
            <v>T1A0029</v>
          </cell>
          <cell r="B2330">
            <v>3375.68</v>
          </cell>
          <cell r="C2330" t="str">
            <v>GIO vislica parabolic 1+1x35W</v>
          </cell>
          <cell r="E2330" t="str">
            <v>B</v>
          </cell>
        </row>
        <row r="2331">
          <cell r="A2331" t="str">
            <v>T1A0031</v>
          </cell>
          <cell r="B2331">
            <v>1844.92</v>
          </cell>
          <cell r="C2331" t="str">
            <v>GIO visilica parabolic 2x28W</v>
          </cell>
          <cell r="E2331" t="str">
            <v>B</v>
          </cell>
        </row>
        <row r="2332">
          <cell r="A2332" t="str">
            <v>T1A0032</v>
          </cell>
          <cell r="B2332">
            <v>3349.5</v>
          </cell>
          <cell r="C2332" t="str">
            <v>GIO visilica parabolic 2+2x28W</v>
          </cell>
          <cell r="E2332" t="str">
            <v>B</v>
          </cell>
        </row>
        <row r="2333">
          <cell r="A2333" t="str">
            <v>T1A0033</v>
          </cell>
          <cell r="B2333">
            <v>2029.7200000000003</v>
          </cell>
          <cell r="C2333" t="str">
            <v>GIO visilica parabolic 2x35W</v>
          </cell>
          <cell r="E2333" t="str">
            <v>C</v>
          </cell>
        </row>
        <row r="2334">
          <cell r="A2334" t="str">
            <v>T1A0034</v>
          </cell>
          <cell r="B2334">
            <v>3743.74</v>
          </cell>
          <cell r="C2334" t="str">
            <v>GIO visilica parabolic 2+2x35W</v>
          </cell>
          <cell r="E2334" t="str">
            <v>B</v>
          </cell>
        </row>
        <row r="2335">
          <cell r="A2335" t="str">
            <v>T1A0036</v>
          </cell>
          <cell r="B2335">
            <v>1771</v>
          </cell>
          <cell r="C2335" t="str">
            <v>GIO visilica parabolic 1x54W</v>
          </cell>
          <cell r="E2335" t="str">
            <v>B</v>
          </cell>
        </row>
        <row r="2336">
          <cell r="A2336" t="str">
            <v>T1A0037</v>
          </cell>
          <cell r="B2336">
            <v>2964.5</v>
          </cell>
          <cell r="C2336" t="str">
            <v>GIO visilica parabolic 1+1x54W</v>
          </cell>
          <cell r="E2336" t="str">
            <v>B</v>
          </cell>
        </row>
        <row r="2337">
          <cell r="A2337" t="str">
            <v>T1A0043</v>
          </cell>
          <cell r="B2337">
            <v>1844.92</v>
          </cell>
          <cell r="C2337" t="str">
            <v>GIO visilica parabolic 2x54W</v>
          </cell>
          <cell r="E2337" t="str">
            <v>B</v>
          </cell>
        </row>
        <row r="2338">
          <cell r="A2338" t="str">
            <v>T1A0044</v>
          </cell>
          <cell r="B2338">
            <v>3349.5</v>
          </cell>
          <cell r="C2338" t="str">
            <v>GIO visilica parabolic 2+2x54W</v>
          </cell>
          <cell r="E2338" t="str">
            <v>B</v>
          </cell>
        </row>
        <row r="2339">
          <cell r="A2339" t="str">
            <v>T1A0050</v>
          </cell>
          <cell r="B2339">
            <v>1673.21</v>
          </cell>
          <cell r="C2339" t="str">
            <v>GIO visilica opale 1x28W</v>
          </cell>
          <cell r="E2339" t="str">
            <v>B</v>
          </cell>
        </row>
        <row r="2340">
          <cell r="A2340" t="str">
            <v>T1A0051</v>
          </cell>
          <cell r="B2340">
            <v>2776.6200000000003</v>
          </cell>
          <cell r="C2340" t="str">
            <v xml:space="preserve">GIO visilica opale 1+1x28W </v>
          </cell>
          <cell r="E2340" t="str">
            <v>B</v>
          </cell>
        </row>
        <row r="2341">
          <cell r="A2341" t="str">
            <v>T1A0052</v>
          </cell>
          <cell r="B2341">
            <v>1784.8600000000001</v>
          </cell>
          <cell r="C2341" t="str">
            <v>GIO visilica opale 1x35W</v>
          </cell>
          <cell r="E2341" t="str">
            <v>B</v>
          </cell>
        </row>
        <row r="2342">
          <cell r="A2342" t="str">
            <v>T1A0053</v>
          </cell>
          <cell r="B2342">
            <v>3033.0299999999997</v>
          </cell>
          <cell r="C2342" t="str">
            <v>GIO visilica opale 1+1x35W</v>
          </cell>
          <cell r="E2342" t="str">
            <v>B</v>
          </cell>
        </row>
        <row r="2343">
          <cell r="A2343" t="str">
            <v>T1A0055</v>
          </cell>
          <cell r="B2343">
            <v>1730.19</v>
          </cell>
          <cell r="C2343" t="str">
            <v>GIO visilica opale 2x28W</v>
          </cell>
          <cell r="E2343" t="str">
            <v>B</v>
          </cell>
        </row>
        <row r="2344">
          <cell r="A2344" t="str">
            <v>T1A0056</v>
          </cell>
          <cell r="B2344">
            <v>3126.9700000000003</v>
          </cell>
          <cell r="C2344" t="str">
            <v>GIO visilica opale 2+2x28W</v>
          </cell>
          <cell r="E2344" t="str">
            <v>B</v>
          </cell>
        </row>
        <row r="2345">
          <cell r="A2345" t="str">
            <v>T1A0057</v>
          </cell>
          <cell r="B2345">
            <v>1837.22</v>
          </cell>
          <cell r="C2345" t="str">
            <v>GIO visilica opale 2x35W</v>
          </cell>
          <cell r="E2345" t="str">
            <v>B</v>
          </cell>
        </row>
        <row r="2346">
          <cell r="A2346" t="str">
            <v>T1A0058</v>
          </cell>
          <cell r="B2346">
            <v>3366.44</v>
          </cell>
          <cell r="C2346" t="str">
            <v>GIO visilica opale 2+2x35W</v>
          </cell>
          <cell r="E2346" t="str">
            <v>B</v>
          </cell>
        </row>
        <row r="2347">
          <cell r="A2347" t="str">
            <v>T1A0170</v>
          </cell>
          <cell r="B2347">
            <v>1797.95</v>
          </cell>
          <cell r="C2347" t="str">
            <v>PICASSO visilica parabolic 1x28W</v>
          </cell>
          <cell r="E2347" t="str">
            <v>B</v>
          </cell>
        </row>
        <row r="2348">
          <cell r="A2348" t="str">
            <v>T1A0171</v>
          </cell>
          <cell r="B2348">
            <v>3299.4500000000003</v>
          </cell>
          <cell r="C2348" t="str">
            <v>PICASSO visilica parabolic 1+1x28W</v>
          </cell>
          <cell r="E2348" t="str">
            <v>B</v>
          </cell>
        </row>
        <row r="2349">
          <cell r="A2349" t="str">
            <v>T1A0172</v>
          </cell>
          <cell r="B2349">
            <v>2048.9700000000003</v>
          </cell>
          <cell r="C2349" t="str">
            <v>PICASSO visilica parabolic 1x35W</v>
          </cell>
          <cell r="E2349" t="str">
            <v>B</v>
          </cell>
        </row>
        <row r="2350">
          <cell r="A2350" t="str">
            <v>T1A0173</v>
          </cell>
          <cell r="B2350">
            <v>3808.42</v>
          </cell>
          <cell r="C2350" t="str">
            <v>PICASSO visilica parabolic 1+1x35W</v>
          </cell>
          <cell r="E2350" t="str">
            <v>B</v>
          </cell>
        </row>
        <row r="2351">
          <cell r="A2351" t="str">
            <v>T1A0175</v>
          </cell>
          <cell r="B2351">
            <v>1927.3100000000002</v>
          </cell>
          <cell r="C2351" t="str">
            <v>PICASSO visilica parabolic 2x28W</v>
          </cell>
          <cell r="E2351" t="str">
            <v>B</v>
          </cell>
        </row>
        <row r="2352">
          <cell r="A2352" t="str">
            <v>T1A0176</v>
          </cell>
          <cell r="B2352">
            <v>3679.06</v>
          </cell>
          <cell r="C2352" t="str">
            <v>PICASSO visilica parabolic 2+2x28W</v>
          </cell>
          <cell r="E2352" t="str">
            <v>B</v>
          </cell>
        </row>
        <row r="2353">
          <cell r="A2353" t="str">
            <v>T1A0177</v>
          </cell>
          <cell r="B2353">
            <v>2189.11</v>
          </cell>
          <cell r="C2353" t="str">
            <v>PICASSO visilica parabolic 2x35W</v>
          </cell>
          <cell r="E2353" t="str">
            <v>B</v>
          </cell>
        </row>
        <row r="2354">
          <cell r="A2354" t="str">
            <v>T1A0178</v>
          </cell>
          <cell r="B2354">
            <v>4188.8</v>
          </cell>
          <cell r="C2354" t="str">
            <v>PICASSO visilica parabolic 2+2x35W</v>
          </cell>
          <cell r="E2354" t="str">
            <v>B</v>
          </cell>
        </row>
        <row r="2355">
          <cell r="A2355" t="str">
            <v>T1A0180</v>
          </cell>
          <cell r="B2355">
            <v>1797.95</v>
          </cell>
          <cell r="C2355" t="str">
            <v>PICASSO visilica parabolic 1x54W</v>
          </cell>
          <cell r="E2355" t="str">
            <v>B</v>
          </cell>
        </row>
        <row r="2356">
          <cell r="A2356" t="str">
            <v>T1A0181</v>
          </cell>
          <cell r="B2356">
            <v>3299.4500000000003</v>
          </cell>
          <cell r="C2356" t="str">
            <v>PICASSO visilica parabolic 1+1x54W</v>
          </cell>
          <cell r="E2356" t="str">
            <v>B</v>
          </cell>
        </row>
        <row r="2357">
          <cell r="A2357" t="str">
            <v>T1A0187</v>
          </cell>
          <cell r="B2357">
            <v>1927.3100000000002</v>
          </cell>
          <cell r="C2357" t="str">
            <v>PICASSO visilica parabolic 2x54W</v>
          </cell>
          <cell r="E2357" t="str">
            <v>B</v>
          </cell>
        </row>
        <row r="2358">
          <cell r="A2358" t="str">
            <v>T1A0188</v>
          </cell>
          <cell r="B2358">
            <v>3679.06</v>
          </cell>
          <cell r="C2358" t="str">
            <v>PICASSO visilica parabolic 2+2x54W</v>
          </cell>
          <cell r="E2358" t="str">
            <v>B</v>
          </cell>
        </row>
        <row r="2359">
          <cell r="A2359" t="str">
            <v>T1A0194</v>
          </cell>
          <cell r="B2359">
            <v>1700.93</v>
          </cell>
          <cell r="C2359" t="str">
            <v>PICASSO visilica opale 1x28W</v>
          </cell>
          <cell r="E2359" t="str">
            <v>B</v>
          </cell>
        </row>
        <row r="2360">
          <cell r="A2360" t="str">
            <v>T1A0195</v>
          </cell>
          <cell r="B2360">
            <v>3111.57</v>
          </cell>
          <cell r="C2360" t="str">
            <v>PICASSO visilica opale 1+1x28W</v>
          </cell>
          <cell r="E2360" t="str">
            <v>B</v>
          </cell>
        </row>
        <row r="2361">
          <cell r="A2361" t="str">
            <v>T1A0196</v>
          </cell>
          <cell r="B2361">
            <v>1874.18</v>
          </cell>
          <cell r="C2361" t="str">
            <v>PICASSO visilica opale 1x35W</v>
          </cell>
          <cell r="E2361" t="str">
            <v>B</v>
          </cell>
        </row>
        <row r="2362">
          <cell r="A2362" t="str">
            <v>T1A0197</v>
          </cell>
          <cell r="B2362">
            <v>3465</v>
          </cell>
          <cell r="C2362" t="str">
            <v>PICASSO visilica opale 1+1x35W</v>
          </cell>
          <cell r="E2362" t="str">
            <v>B</v>
          </cell>
        </row>
        <row r="2363">
          <cell r="A2363" t="str">
            <v>T1A0199</v>
          </cell>
          <cell r="B2363">
            <v>1812.5800000000002</v>
          </cell>
          <cell r="C2363" t="str">
            <v>PICASSO visilica opale 2x28W</v>
          </cell>
          <cell r="E2363" t="str">
            <v>B</v>
          </cell>
        </row>
        <row r="2364">
          <cell r="A2364" t="str">
            <v>T1A0200</v>
          </cell>
          <cell r="B2364">
            <v>3456.5299999999997</v>
          </cell>
          <cell r="C2364" t="str">
            <v>PICASSO visilica opale 2+2x28W</v>
          </cell>
          <cell r="E2364" t="str">
            <v>B</v>
          </cell>
        </row>
        <row r="2365">
          <cell r="A2365" t="str">
            <v>T1A0201</v>
          </cell>
          <cell r="B2365">
            <v>1996.6100000000001</v>
          </cell>
          <cell r="C2365" t="str">
            <v>PICASSO visilica opale 2x35W</v>
          </cell>
          <cell r="E2365" t="str">
            <v>B</v>
          </cell>
        </row>
        <row r="2366">
          <cell r="A2366" t="str">
            <v>T1A0202</v>
          </cell>
          <cell r="B2366">
            <v>3810.73</v>
          </cell>
          <cell r="C2366" t="str">
            <v>PICASSO visilica opale 2+2x35W</v>
          </cell>
          <cell r="E2366" t="str">
            <v>B</v>
          </cell>
        </row>
        <row r="2367">
          <cell r="A2367" t="str">
            <v>T1A0204</v>
          </cell>
          <cell r="B2367">
            <v>1700.93</v>
          </cell>
          <cell r="C2367" t="str">
            <v>PICASSO visilica opale 1x54W</v>
          </cell>
          <cell r="E2367" t="str">
            <v>B</v>
          </cell>
        </row>
        <row r="2368">
          <cell r="A2368" t="str">
            <v>T1A0205</v>
          </cell>
          <cell r="B2368">
            <v>3111.57</v>
          </cell>
          <cell r="C2368" t="str">
            <v>PICASSO visilica opale 1+1x54W</v>
          </cell>
          <cell r="E2368" t="str">
            <v>B</v>
          </cell>
        </row>
        <row r="2369">
          <cell r="A2369" t="str">
            <v>T1A0211</v>
          </cell>
          <cell r="B2369">
            <v>1812.5800000000002</v>
          </cell>
          <cell r="C2369" t="str">
            <v>PICASSO visilica opale 2x54W</v>
          </cell>
          <cell r="E2369" t="str">
            <v>B</v>
          </cell>
        </row>
        <row r="2370">
          <cell r="A2370" t="str">
            <v>T1A0212</v>
          </cell>
          <cell r="B2370">
            <v>3456.5299999999997</v>
          </cell>
          <cell r="C2370" t="str">
            <v>PICASSO visilica opale 2+2x54W</v>
          </cell>
          <cell r="E2370" t="str">
            <v>B</v>
          </cell>
        </row>
        <row r="2371">
          <cell r="A2371" t="str">
            <v>T1A0242</v>
          </cell>
          <cell r="B2371">
            <v>2022.0200000000002</v>
          </cell>
          <cell r="C2371" t="str">
            <v>PICASSO zidni parabolic 1x28W</v>
          </cell>
          <cell r="E2371" t="str">
            <v>C</v>
          </cell>
        </row>
        <row r="2372">
          <cell r="A2372" t="str">
            <v>T1A0243</v>
          </cell>
          <cell r="B2372">
            <v>3632.09</v>
          </cell>
          <cell r="C2372" t="str">
            <v>PICASSO zidni parabolic 1+1x28W</v>
          </cell>
          <cell r="E2372" t="str">
            <v>C</v>
          </cell>
        </row>
        <row r="2373">
          <cell r="A2373" t="str">
            <v>T1A0244</v>
          </cell>
          <cell r="B2373">
            <v>2273.04</v>
          </cell>
          <cell r="C2373" t="str">
            <v>PICASSO zidni parabolic 1x35W</v>
          </cell>
          <cell r="E2373" t="str">
            <v>C</v>
          </cell>
        </row>
        <row r="2374">
          <cell r="A2374" t="str">
            <v>T1A0245</v>
          </cell>
          <cell r="B2374">
            <v>4141.0599999999995</v>
          </cell>
          <cell r="C2374" t="str">
            <v>PICASSO zidni parabolic 1+1x35W</v>
          </cell>
          <cell r="E2374" t="str">
            <v>C</v>
          </cell>
        </row>
        <row r="2375">
          <cell r="A2375" t="str">
            <v>T1A0247</v>
          </cell>
          <cell r="B2375">
            <v>2151.3799999999997</v>
          </cell>
          <cell r="C2375" t="str">
            <v>PICASSO zidni parabolic 2x28W</v>
          </cell>
          <cell r="E2375" t="str">
            <v>C</v>
          </cell>
        </row>
        <row r="2376">
          <cell r="A2376" t="str">
            <v>T1A0248</v>
          </cell>
          <cell r="B2376">
            <v>4011.7000000000003</v>
          </cell>
          <cell r="C2376" t="str">
            <v>PICASSO zidni parabolic 2+2x28W</v>
          </cell>
          <cell r="E2376" t="str">
            <v>C</v>
          </cell>
        </row>
        <row r="2377">
          <cell r="A2377" t="str">
            <v>T1A0249</v>
          </cell>
          <cell r="B2377">
            <v>2413.1799999999998</v>
          </cell>
          <cell r="C2377" t="str">
            <v>PICASSO zidni parabolic 2x35W</v>
          </cell>
          <cell r="E2377" t="str">
            <v>C</v>
          </cell>
        </row>
        <row r="2378">
          <cell r="A2378" t="str">
            <v>T1A0250</v>
          </cell>
          <cell r="B2378">
            <v>4521.4400000000005</v>
          </cell>
          <cell r="C2378" t="str">
            <v>PICASSO zidni parabolic 2+2x35W</v>
          </cell>
          <cell r="E2378" t="str">
            <v>C</v>
          </cell>
        </row>
        <row r="2379">
          <cell r="A2379" t="str">
            <v>T1A0252</v>
          </cell>
          <cell r="B2379">
            <v>2022.0200000000002</v>
          </cell>
          <cell r="C2379" t="str">
            <v>PICASSO zidni parabolic 1x54W</v>
          </cell>
          <cell r="E2379" t="str">
            <v>C</v>
          </cell>
        </row>
        <row r="2380">
          <cell r="A2380" t="str">
            <v>T1A0253</v>
          </cell>
          <cell r="B2380">
            <v>3632.09</v>
          </cell>
          <cell r="C2380" t="str">
            <v>PICASSO zidni parabolic 1+1x54W</v>
          </cell>
          <cell r="E2380" t="str">
            <v>C</v>
          </cell>
        </row>
        <row r="2381">
          <cell r="A2381" t="str">
            <v>T1A0259</v>
          </cell>
          <cell r="B2381">
            <v>2151.3799999999997</v>
          </cell>
          <cell r="C2381" t="str">
            <v>PICASSO zidni parabolic 2x54W</v>
          </cell>
          <cell r="E2381" t="str">
            <v>C</v>
          </cell>
        </row>
        <row r="2382">
          <cell r="A2382" t="str">
            <v>T1A0260</v>
          </cell>
          <cell r="B2382">
            <v>4011.7000000000003</v>
          </cell>
          <cell r="C2382" t="str">
            <v>PICASSO zidni parabolic 2+2x54W</v>
          </cell>
          <cell r="E2382" t="str">
            <v>C</v>
          </cell>
        </row>
        <row r="2383">
          <cell r="A2383" t="str">
            <v>T1A0266</v>
          </cell>
          <cell r="B2383">
            <v>1925</v>
          </cell>
          <cell r="C2383" t="str">
            <v>PICASSO zidni opale 1x28W</v>
          </cell>
          <cell r="E2383" t="str">
            <v>B</v>
          </cell>
        </row>
        <row r="2384">
          <cell r="A2384" t="str">
            <v>T1A0267</v>
          </cell>
          <cell r="B2384">
            <v>3444.21</v>
          </cell>
          <cell r="C2384" t="str">
            <v>PICASSO zidni opale 1+1x28W</v>
          </cell>
          <cell r="E2384" t="str">
            <v>B</v>
          </cell>
        </row>
        <row r="2385">
          <cell r="A2385" t="str">
            <v>T1A0268</v>
          </cell>
          <cell r="B2385">
            <v>2098.25</v>
          </cell>
          <cell r="C2385" t="str">
            <v>PICASSO zidni opale 1x35W</v>
          </cell>
          <cell r="E2385" t="str">
            <v>B</v>
          </cell>
        </row>
        <row r="2386">
          <cell r="A2386" t="str">
            <v>T1A0269</v>
          </cell>
          <cell r="B2386">
            <v>3798.4100000000003</v>
          </cell>
          <cell r="C2386" t="str">
            <v>PICASSO zidni opale 1+1x35W</v>
          </cell>
          <cell r="E2386" t="str">
            <v>B</v>
          </cell>
        </row>
        <row r="2387">
          <cell r="A2387" t="str">
            <v>T1A0271</v>
          </cell>
          <cell r="B2387">
            <v>2036.65</v>
          </cell>
          <cell r="C2387" t="str">
            <v>PICASSO zidni opale 2x28W</v>
          </cell>
          <cell r="E2387" t="str">
            <v>B</v>
          </cell>
        </row>
        <row r="2388">
          <cell r="A2388" t="str">
            <v>T1A0272</v>
          </cell>
          <cell r="B2388">
            <v>3789.17</v>
          </cell>
          <cell r="C2388" t="str">
            <v>PICASSO zidni opale 2+2x28W</v>
          </cell>
          <cell r="E2388" t="str">
            <v>B</v>
          </cell>
        </row>
        <row r="2389">
          <cell r="A2389" t="str">
            <v>T1A0273</v>
          </cell>
          <cell r="B2389">
            <v>2220.6799999999998</v>
          </cell>
          <cell r="C2389" t="str">
            <v>PICASSO zidni opale 2x35W</v>
          </cell>
          <cell r="E2389" t="str">
            <v>B</v>
          </cell>
        </row>
        <row r="2390">
          <cell r="A2390" t="str">
            <v>T1A0274</v>
          </cell>
          <cell r="B2390">
            <v>4143.37</v>
          </cell>
          <cell r="C2390" t="str">
            <v>PICASSO zidni opale 2+2x35W</v>
          </cell>
          <cell r="E2390" t="str">
            <v>B</v>
          </cell>
        </row>
        <row r="2391">
          <cell r="A2391" t="str">
            <v>T1A0276</v>
          </cell>
          <cell r="B2391">
            <v>1925</v>
          </cell>
          <cell r="C2391" t="str">
            <v>PICASSO zidni opale 1x54W</v>
          </cell>
          <cell r="E2391" t="str">
            <v>B</v>
          </cell>
        </row>
        <row r="2392">
          <cell r="A2392" t="str">
            <v>T1A0277</v>
          </cell>
          <cell r="B2392">
            <v>3444.21</v>
          </cell>
          <cell r="C2392" t="str">
            <v>PICASSO zidni opale 1+1x54W</v>
          </cell>
          <cell r="E2392" t="str">
            <v>B</v>
          </cell>
        </row>
        <row r="2393">
          <cell r="A2393" t="str">
            <v>T1A0283</v>
          </cell>
          <cell r="B2393">
            <v>2036.65</v>
          </cell>
          <cell r="C2393" t="str">
            <v>PICASSO zidni opale 2x54W</v>
          </cell>
          <cell r="E2393" t="str">
            <v>B</v>
          </cell>
        </row>
        <row r="2394">
          <cell r="A2394" t="str">
            <v>T1A0284</v>
          </cell>
          <cell r="B2394">
            <v>3789.17</v>
          </cell>
          <cell r="C2394" t="str">
            <v>PICASSO zidni opale 2+2x54W</v>
          </cell>
          <cell r="E2394" t="str">
            <v>B</v>
          </cell>
        </row>
        <row r="2395">
          <cell r="A2395" t="str">
            <v>T1A0314</v>
          </cell>
          <cell r="B2395">
            <v>1696.3100000000002</v>
          </cell>
          <cell r="C2395" t="str">
            <v>GALILEO visilica parabolic 1x28W</v>
          </cell>
          <cell r="E2395" t="str">
            <v>A</v>
          </cell>
        </row>
        <row r="2396">
          <cell r="A2396" t="str">
            <v>T1A0315</v>
          </cell>
          <cell r="B2396">
            <v>2796.64</v>
          </cell>
          <cell r="C2396" t="str">
            <v>GALILEO visilica parabolic 1+1x28W</v>
          </cell>
          <cell r="E2396" t="str">
            <v>B</v>
          </cell>
        </row>
        <row r="2397">
          <cell r="A2397" t="str">
            <v>T1A0316</v>
          </cell>
          <cell r="B2397">
            <v>1894.2</v>
          </cell>
          <cell r="C2397" t="str">
            <v>GALILEO visilica parabolic 1x35W</v>
          </cell>
          <cell r="E2397" t="str">
            <v>A</v>
          </cell>
        </row>
        <row r="2398">
          <cell r="A2398" t="str">
            <v>T1A0317</v>
          </cell>
          <cell r="B2398">
            <v>3190.88</v>
          </cell>
          <cell r="C2398" t="str">
            <v>GALILEO visilica parabolic 1+1x35W</v>
          </cell>
          <cell r="E2398" t="str">
            <v>B</v>
          </cell>
        </row>
        <row r="2399">
          <cell r="A2399" t="str">
            <v>T1A0319</v>
          </cell>
          <cell r="B2399">
            <v>1779.47</v>
          </cell>
          <cell r="C2399" t="str">
            <v>GALILEO visilica parabolic 2x28W</v>
          </cell>
          <cell r="E2399" t="str">
            <v>A</v>
          </cell>
        </row>
        <row r="2400">
          <cell r="A2400" t="str">
            <v>T1A0320</v>
          </cell>
          <cell r="B2400">
            <v>3181.64</v>
          </cell>
          <cell r="C2400" t="str">
            <v>GALILEO visilica parabolic 2+2x28W</v>
          </cell>
          <cell r="E2400" t="str">
            <v>B</v>
          </cell>
        </row>
        <row r="2401">
          <cell r="A2401" t="str">
            <v>T1A0321</v>
          </cell>
          <cell r="B2401">
            <v>1972.74</v>
          </cell>
          <cell r="C2401" t="str">
            <v>GALILEO visilica parabolic 2x35W</v>
          </cell>
          <cell r="E2401" t="str">
            <v>A</v>
          </cell>
        </row>
        <row r="2402">
          <cell r="A2402" t="str">
            <v>T1A0322</v>
          </cell>
          <cell r="B2402">
            <v>3575.88</v>
          </cell>
          <cell r="C2402" t="str">
            <v>GALILEO visilica parabolic 2+2x35W</v>
          </cell>
          <cell r="E2402" t="str">
            <v>B</v>
          </cell>
        </row>
        <row r="2403">
          <cell r="A2403" t="str">
            <v>T1A0324</v>
          </cell>
          <cell r="B2403">
            <v>1696.3100000000002</v>
          </cell>
          <cell r="C2403" t="str">
            <v>GALILEO visilica parabolic 1x54W</v>
          </cell>
          <cell r="E2403" t="str">
            <v>A</v>
          </cell>
        </row>
        <row r="2404">
          <cell r="A2404" t="str">
            <v>T1A0325</v>
          </cell>
          <cell r="B2404">
            <v>2796.64</v>
          </cell>
          <cell r="C2404" t="str">
            <v>GALILEO visilica parabolic 1+1x54W</v>
          </cell>
          <cell r="E2404" t="str">
            <v>B</v>
          </cell>
        </row>
        <row r="2405">
          <cell r="A2405" t="str">
            <v>T1A0328</v>
          </cell>
          <cell r="B2405">
            <v>1935.7800000000002</v>
          </cell>
          <cell r="C2405" t="str">
            <v>GALILEO visilica parabolic 1x80W</v>
          </cell>
          <cell r="E2405" t="str">
            <v>A</v>
          </cell>
        </row>
        <row r="2406">
          <cell r="A2406" t="str">
            <v>T1A0329</v>
          </cell>
          <cell r="B2406">
            <v>3379.5299999999997</v>
          </cell>
          <cell r="C2406" t="str">
            <v>GALILEO visilica parabolic 1+1x80W</v>
          </cell>
          <cell r="E2406" t="str">
            <v>B</v>
          </cell>
        </row>
        <row r="2407">
          <cell r="A2407" t="str">
            <v>T1A0331</v>
          </cell>
          <cell r="B2407">
            <v>1779.47</v>
          </cell>
          <cell r="C2407" t="str">
            <v>GALILEO visilica parabolic 2x54W</v>
          </cell>
          <cell r="E2407" t="str">
            <v>A</v>
          </cell>
        </row>
        <row r="2408">
          <cell r="A2408" t="str">
            <v>T1A0332</v>
          </cell>
          <cell r="B2408">
            <v>2841.3</v>
          </cell>
          <cell r="C2408" t="str">
            <v>GALILEO visilica parabolic 2+2x54W</v>
          </cell>
          <cell r="E2408" t="str">
            <v>C</v>
          </cell>
        </row>
        <row r="2409">
          <cell r="A2409" t="str">
            <v>T1A0335</v>
          </cell>
          <cell r="B2409">
            <v>2162.1600000000003</v>
          </cell>
          <cell r="C2409" t="str">
            <v>GALILEO visilica parabolic 2x80W</v>
          </cell>
          <cell r="E2409" t="str">
            <v>A</v>
          </cell>
        </row>
        <row r="2410">
          <cell r="A2410" t="str">
            <v>T1A0336</v>
          </cell>
          <cell r="B2410">
            <v>3953.9500000000003</v>
          </cell>
          <cell r="C2410" t="str">
            <v>GALILEO visilica parabolic 2+2x80W</v>
          </cell>
          <cell r="E2410" t="str">
            <v>B</v>
          </cell>
        </row>
        <row r="2411">
          <cell r="A2411" t="str">
            <v>T1A0338</v>
          </cell>
          <cell r="B2411">
            <v>1463.77</v>
          </cell>
          <cell r="C2411" t="str">
            <v>GALILEO visilica opale 1x28W</v>
          </cell>
          <cell r="E2411" t="str">
            <v>A</v>
          </cell>
        </row>
        <row r="2412">
          <cell r="A2412" t="str">
            <v>T1A0339</v>
          </cell>
          <cell r="B2412">
            <v>2608.7600000000002</v>
          </cell>
          <cell r="C2412" t="str">
            <v>GALILEO visilica opale 1+1x28W</v>
          </cell>
          <cell r="E2412" t="str">
            <v>B</v>
          </cell>
        </row>
        <row r="2413">
          <cell r="A2413" t="str">
            <v>T1A0340</v>
          </cell>
          <cell r="B2413">
            <v>1719.41</v>
          </cell>
          <cell r="C2413" t="str">
            <v>GALILEO visilica opale 1x35W</v>
          </cell>
          <cell r="E2413" t="str">
            <v>A</v>
          </cell>
        </row>
        <row r="2414">
          <cell r="A2414" t="str">
            <v>T1A0341</v>
          </cell>
          <cell r="B2414">
            <v>2847.46</v>
          </cell>
          <cell r="C2414" t="str">
            <v>GALILEO visilica opale 1+1x35W</v>
          </cell>
          <cell r="E2414" t="str">
            <v>B</v>
          </cell>
        </row>
        <row r="2415">
          <cell r="A2415" t="str">
            <v>T1A0343</v>
          </cell>
          <cell r="B2415">
            <v>1486.87</v>
          </cell>
          <cell r="C2415" t="str">
            <v>GALILEO visilica opale 2x28W</v>
          </cell>
          <cell r="E2415" t="str">
            <v>A</v>
          </cell>
        </row>
        <row r="2416">
          <cell r="A2416" t="str">
            <v>T1A0344</v>
          </cell>
          <cell r="B2416">
            <v>2959.88</v>
          </cell>
          <cell r="C2416" t="str">
            <v>GALILEO visilica opale 2+2x28W</v>
          </cell>
          <cell r="E2416" t="str">
            <v>B</v>
          </cell>
        </row>
        <row r="2417">
          <cell r="A2417" t="str">
            <v>T1A0345</v>
          </cell>
          <cell r="B2417">
            <v>1781.0100000000002</v>
          </cell>
          <cell r="C2417" t="str">
            <v>GALILEO visilica opale 2x35W</v>
          </cell>
          <cell r="E2417" t="str">
            <v>A</v>
          </cell>
        </row>
        <row r="2418">
          <cell r="A2418" t="str">
            <v>T1A0346</v>
          </cell>
          <cell r="B2418">
            <v>3198.58</v>
          </cell>
          <cell r="C2418" t="str">
            <v>GALILEO visilica opale 2+2x35W</v>
          </cell>
          <cell r="E2418" t="str">
            <v>B</v>
          </cell>
        </row>
        <row r="2419">
          <cell r="A2419" t="str">
            <v>T1A0348</v>
          </cell>
          <cell r="B2419">
            <v>1463.77</v>
          </cell>
          <cell r="C2419" t="str">
            <v>GALILEO visilica opale 1x54W</v>
          </cell>
          <cell r="E2419" t="str">
            <v>A</v>
          </cell>
        </row>
        <row r="2420">
          <cell r="A2420" t="str">
            <v>T1A0349</v>
          </cell>
          <cell r="B2420">
            <v>2608.7600000000002</v>
          </cell>
          <cell r="C2420" t="str">
            <v>GALILEO visilica opale 1+1x54W</v>
          </cell>
          <cell r="E2420" t="str">
            <v>B</v>
          </cell>
        </row>
        <row r="2421">
          <cell r="A2421" t="str">
            <v>T1A0352</v>
          </cell>
          <cell r="B2421">
            <v>1760.99</v>
          </cell>
          <cell r="C2421" t="str">
            <v>GALILEO visilica opale 1x80W</v>
          </cell>
          <cell r="E2421" t="str">
            <v>A</v>
          </cell>
        </row>
        <row r="2422">
          <cell r="A2422" t="str">
            <v>T1A0353</v>
          </cell>
          <cell r="B2422">
            <v>3036.88</v>
          </cell>
          <cell r="C2422" t="str">
            <v>GALILEO visilica opale 1+1x80W</v>
          </cell>
          <cell r="E2422" t="str">
            <v>B</v>
          </cell>
        </row>
        <row r="2423">
          <cell r="A2423" t="str">
            <v>T1A0355</v>
          </cell>
          <cell r="B2423">
            <v>1664.74</v>
          </cell>
          <cell r="C2423" t="str">
            <v>GALILEO visilica opale 2x54W</v>
          </cell>
          <cell r="E2423" t="str">
            <v>A</v>
          </cell>
        </row>
        <row r="2424">
          <cell r="A2424" t="str">
            <v>T1A0356</v>
          </cell>
          <cell r="B2424">
            <v>2959.88</v>
          </cell>
          <cell r="C2424" t="str">
            <v>GALILEO visilica opale 2+2x54W</v>
          </cell>
          <cell r="E2424" t="str">
            <v>B</v>
          </cell>
        </row>
        <row r="2425">
          <cell r="A2425" t="str">
            <v>T1A0359</v>
          </cell>
          <cell r="B2425">
            <v>1969.66</v>
          </cell>
          <cell r="C2425" t="str">
            <v>GALILEO visilica opale 2x80W</v>
          </cell>
          <cell r="E2425" t="str">
            <v>A</v>
          </cell>
        </row>
        <row r="2426">
          <cell r="A2426" t="str">
            <v>T1A0360</v>
          </cell>
          <cell r="B2426">
            <v>3575.88</v>
          </cell>
          <cell r="C2426" t="str">
            <v>GALILEO visilica opale 2+2x80W</v>
          </cell>
          <cell r="E2426" t="str">
            <v>B</v>
          </cell>
        </row>
        <row r="2427">
          <cell r="A2427" t="str">
            <v>T1A0386</v>
          </cell>
          <cell r="B2427">
            <v>1586.2</v>
          </cell>
          <cell r="C2427" t="str">
            <v>ONDA visilica parabolic 1x28W</v>
          </cell>
          <cell r="E2427" t="str">
            <v>C</v>
          </cell>
        </row>
        <row r="2428">
          <cell r="A2428" t="str">
            <v>T1A0387</v>
          </cell>
          <cell r="B2428">
            <v>2768.15</v>
          </cell>
          <cell r="C2428" t="str">
            <v>ONDA visilica parabolic 1+1x28W</v>
          </cell>
          <cell r="E2428" t="str">
            <v>C</v>
          </cell>
        </row>
        <row r="2429">
          <cell r="A2429" t="str">
            <v>T1A0388</v>
          </cell>
          <cell r="B2429">
            <v>1798.72</v>
          </cell>
          <cell r="C2429" t="str">
            <v>ONDA visilica parabolic 1x35W</v>
          </cell>
          <cell r="E2429" t="str">
            <v>C</v>
          </cell>
        </row>
        <row r="2430">
          <cell r="A2430" t="str">
            <v>T1A0389</v>
          </cell>
          <cell r="B2430">
            <v>3180.1</v>
          </cell>
          <cell r="C2430" t="str">
            <v>ONDA visilica parabolic 1+1x35W</v>
          </cell>
          <cell r="E2430" t="str">
            <v>C</v>
          </cell>
        </row>
        <row r="2431">
          <cell r="A2431" t="str">
            <v>T1A0391</v>
          </cell>
          <cell r="B2431">
            <v>1695.54</v>
          </cell>
          <cell r="C2431" t="str">
            <v>ONDA visilica parabolic 2x28W</v>
          </cell>
          <cell r="E2431" t="str">
            <v>C</v>
          </cell>
        </row>
        <row r="2432">
          <cell r="A2432" t="str">
            <v>T1A0392</v>
          </cell>
          <cell r="B2432">
            <v>3170.86</v>
          </cell>
          <cell r="C2432" t="str">
            <v>ONDA visilica parabolic 2+2x28W</v>
          </cell>
          <cell r="E2432" t="str">
            <v>C</v>
          </cell>
        </row>
        <row r="2433">
          <cell r="A2433" t="str">
            <v>T1A0393</v>
          </cell>
          <cell r="B2433">
            <v>1903.44</v>
          </cell>
          <cell r="C2433" t="str">
            <v>ONDA visilica parabolic 2x35W</v>
          </cell>
          <cell r="E2433" t="str">
            <v>C</v>
          </cell>
        </row>
        <row r="2434">
          <cell r="A2434" t="str">
            <v>T1A0394</v>
          </cell>
          <cell r="B2434">
            <v>3582.81</v>
          </cell>
          <cell r="C2434" t="str">
            <v>ONDA visilica parabolic 2+2x35W</v>
          </cell>
          <cell r="E2434" t="str">
            <v>C</v>
          </cell>
        </row>
        <row r="2435">
          <cell r="A2435" t="str">
            <v>T1A0396</v>
          </cell>
          <cell r="B2435">
            <v>1586.2</v>
          </cell>
          <cell r="C2435" t="str">
            <v>ONDA visilica parabolic 1x54W</v>
          </cell>
          <cell r="E2435" t="str">
            <v>C</v>
          </cell>
        </row>
        <row r="2436">
          <cell r="A2436" t="str">
            <v>T1A0397</v>
          </cell>
          <cell r="B2436">
            <v>2768.15</v>
          </cell>
          <cell r="C2436" t="str">
            <v>ONDA visilica parabolic 1+1x54W</v>
          </cell>
          <cell r="E2436" t="str">
            <v>C</v>
          </cell>
        </row>
        <row r="2437">
          <cell r="A2437" t="str">
            <v>T1A0403</v>
          </cell>
          <cell r="B2437">
            <v>1695.54</v>
          </cell>
          <cell r="C2437" t="str">
            <v>ONDA visilica parabolic 2x54W</v>
          </cell>
          <cell r="E2437" t="str">
            <v>C</v>
          </cell>
        </row>
        <row r="2438">
          <cell r="A2438" t="str">
            <v>T1A0404</v>
          </cell>
          <cell r="B2438">
            <v>3170.86</v>
          </cell>
          <cell r="C2438" t="str">
            <v>ONDA visilica parabolic 2+2x54W</v>
          </cell>
          <cell r="E2438" t="str">
            <v>C</v>
          </cell>
        </row>
        <row r="2439">
          <cell r="A2439" t="str">
            <v>T1A0433</v>
          </cell>
          <cell r="B2439">
            <v>1794.1000000000001</v>
          </cell>
          <cell r="C2439" t="str">
            <v>LEONARDO visilica indirect 2x28W</v>
          </cell>
          <cell r="E2439" t="str">
            <v>C</v>
          </cell>
        </row>
        <row r="2440">
          <cell r="A2440" t="str">
            <v>T1A0434</v>
          </cell>
          <cell r="B2440">
            <v>2855.1600000000003</v>
          </cell>
          <cell r="C2440" t="str">
            <v>LEONARDO visilica indirect 2+2x28W</v>
          </cell>
          <cell r="E2440" t="str">
            <v>C</v>
          </cell>
        </row>
        <row r="2441">
          <cell r="A2441" t="str">
            <v>T1A0435</v>
          </cell>
          <cell r="B2441">
            <v>1906.52</v>
          </cell>
          <cell r="C2441" t="str">
            <v>LEONARDO visilica indirect 2x35W</v>
          </cell>
          <cell r="E2441" t="str">
            <v>C</v>
          </cell>
        </row>
        <row r="2442">
          <cell r="A2442" t="str">
            <v>T1A0436</v>
          </cell>
          <cell r="B2442">
            <v>3082.31</v>
          </cell>
          <cell r="C2442" t="str">
            <v>LEONARDO visilica indirect 2+2x35W</v>
          </cell>
          <cell r="E2442" t="str">
            <v>C</v>
          </cell>
        </row>
        <row r="2443">
          <cell r="A2443" t="str">
            <v>T1A0437</v>
          </cell>
          <cell r="B2443">
            <v>1794.1000000000001</v>
          </cell>
          <cell r="C2443" t="str">
            <v>LEONARDO visilica indirect 2x54W</v>
          </cell>
          <cell r="E2443" t="str">
            <v>C</v>
          </cell>
        </row>
        <row r="2444">
          <cell r="A2444" t="str">
            <v>T1A0438</v>
          </cell>
          <cell r="B2444">
            <v>2855.1600000000003</v>
          </cell>
          <cell r="C2444" t="str">
            <v>LEONARDO visilica indirect 2+2x54W</v>
          </cell>
          <cell r="E2444" t="str">
            <v>C</v>
          </cell>
        </row>
        <row r="2445">
          <cell r="A2445" t="str">
            <v>T1A0442</v>
          </cell>
          <cell r="B2445">
            <v>3459.61</v>
          </cell>
          <cell r="C2445" t="str">
            <v>LEONARDO visilica indirect 2+2x80W</v>
          </cell>
          <cell r="E2445" t="str">
            <v>C</v>
          </cell>
        </row>
        <row r="2446">
          <cell r="A2446" t="str">
            <v>T1A0483</v>
          </cell>
          <cell r="B2446">
            <v>597.52</v>
          </cell>
          <cell r="C2446" t="str">
            <v>LUNA ugradna stropna 1x36W</v>
          </cell>
          <cell r="E2446" t="str">
            <v>C</v>
          </cell>
        </row>
        <row r="2447">
          <cell r="A2447" t="str">
            <v>T1A0484</v>
          </cell>
          <cell r="B2447">
            <v>769.23</v>
          </cell>
          <cell r="C2447" t="str">
            <v>LUNA ugradna stropna electronic 1x55W</v>
          </cell>
          <cell r="E2447" t="str">
            <v>C</v>
          </cell>
        </row>
        <row r="2448">
          <cell r="A2448" t="str">
            <v>T1A0487</v>
          </cell>
          <cell r="B2448">
            <v>932.47</v>
          </cell>
          <cell r="C2448" t="str">
            <v>LUNA ugradna stropna electronic 2x55W</v>
          </cell>
          <cell r="E2448" t="str">
            <v>A</v>
          </cell>
        </row>
        <row r="2449">
          <cell r="A2449" t="str">
            <v>T1A0489</v>
          </cell>
          <cell r="B2449">
            <v>853.16</v>
          </cell>
          <cell r="C2449" t="str">
            <v>LUNA ugradna stropna 2x36W</v>
          </cell>
          <cell r="E2449" t="str">
            <v>C</v>
          </cell>
        </row>
        <row r="2450">
          <cell r="A2450" t="str">
            <v>T1A0490</v>
          </cell>
          <cell r="B2450">
            <v>1007.9300000000001</v>
          </cell>
          <cell r="C2450" t="str">
            <v>LUNA ugradna stropna electronic 2x55W</v>
          </cell>
          <cell r="E2450" t="str">
            <v>B</v>
          </cell>
        </row>
        <row r="2451">
          <cell r="A2451" t="str">
            <v>T1A0492</v>
          </cell>
          <cell r="B2451">
            <v>748.44</v>
          </cell>
          <cell r="C2451" t="str">
            <v>LUNA ugradna stropna 2x36W</v>
          </cell>
          <cell r="E2451" t="str">
            <v>B</v>
          </cell>
        </row>
        <row r="2452">
          <cell r="A2452" t="str">
            <v>T1A0493</v>
          </cell>
          <cell r="B2452">
            <v>903.21</v>
          </cell>
          <cell r="C2452" t="str">
            <v>LUNA ugradna stropna electronic 2x55W</v>
          </cell>
          <cell r="E2452" t="str">
            <v>B</v>
          </cell>
        </row>
        <row r="2453">
          <cell r="A2453" t="str">
            <v>T1A0495</v>
          </cell>
          <cell r="B2453">
            <v>678.37</v>
          </cell>
          <cell r="C2453" t="str">
            <v>LUNA ugradna stropna electronic 1x55W d=296mm</v>
          </cell>
          <cell r="E2453" t="str">
            <v>B</v>
          </cell>
        </row>
        <row r="2454">
          <cell r="A2454" t="str">
            <v>T1A0525</v>
          </cell>
          <cell r="B2454">
            <v>1027.95</v>
          </cell>
          <cell r="C2454" t="str">
            <v>ECLISSI ugradna stropna parabolic TC-L 1x36W</v>
          </cell>
          <cell r="E2454" t="str">
            <v>C</v>
          </cell>
        </row>
        <row r="2455">
          <cell r="A2455" t="str">
            <v>T1A0526</v>
          </cell>
          <cell r="B2455">
            <v>1199.6600000000001</v>
          </cell>
          <cell r="C2455" t="str">
            <v>ECLISSI ugradna stropna parabolic TC-L 1x55W</v>
          </cell>
          <cell r="E2455" t="str">
            <v>B</v>
          </cell>
        </row>
        <row r="2456">
          <cell r="A2456" t="str">
            <v>T1A0528</v>
          </cell>
          <cell r="B2456">
            <v>1576.19</v>
          </cell>
          <cell r="C2456" t="str">
            <v>ECLISSI ugradna stropna parabolic TC-L 2x36W</v>
          </cell>
          <cell r="E2456" t="str">
            <v>C</v>
          </cell>
        </row>
        <row r="2457">
          <cell r="A2457" t="str">
            <v>T1A0529</v>
          </cell>
          <cell r="B2457">
            <v>1730.96</v>
          </cell>
          <cell r="C2457" t="str">
            <v>ECLISSI ugradna stropna parabolic TC-L 2x55W</v>
          </cell>
          <cell r="E2457" t="str">
            <v>A</v>
          </cell>
        </row>
        <row r="2458">
          <cell r="A2458" t="str">
            <v>T1A0530</v>
          </cell>
          <cell r="B2458">
            <v>2745.05</v>
          </cell>
          <cell r="E2458" t="str">
            <v>C</v>
          </cell>
        </row>
        <row r="2459">
          <cell r="A2459" t="str">
            <v>T1A0534</v>
          </cell>
          <cell r="B2459">
            <v>1657.8100000000002</v>
          </cell>
          <cell r="C2459" t="str">
            <v>ELIOS nadgradna stropna 2x28W</v>
          </cell>
          <cell r="E2459" t="str">
            <v>C</v>
          </cell>
        </row>
        <row r="2460">
          <cell r="A2460" t="str">
            <v>T1A0535</v>
          </cell>
          <cell r="B2460">
            <v>1791.79</v>
          </cell>
          <cell r="C2460" t="str">
            <v>ELIOS nadgradna stropna 2x35W</v>
          </cell>
          <cell r="E2460" t="str">
            <v>C</v>
          </cell>
        </row>
        <row r="2461">
          <cell r="A2461" t="str">
            <v>T1A0537</v>
          </cell>
          <cell r="B2461">
            <v>1657.8100000000002</v>
          </cell>
          <cell r="C2461" t="str">
            <v>ELIOS nadgradna stropna 2x54W</v>
          </cell>
          <cell r="E2461" t="str">
            <v>C</v>
          </cell>
        </row>
        <row r="2462">
          <cell r="A2462" t="str">
            <v>T1A0544</v>
          </cell>
          <cell r="B2462">
            <v>1389.8500000000001</v>
          </cell>
          <cell r="C2462" t="str">
            <v>ELIOS nadgradna stropna 2x55W</v>
          </cell>
          <cell r="E2462" t="str">
            <v>C</v>
          </cell>
        </row>
        <row r="2463">
          <cell r="A2463" t="str">
            <v>T1A0545</v>
          </cell>
          <cell r="B2463">
            <v>2004.3100000000002</v>
          </cell>
          <cell r="C2463" t="str">
            <v>ELIOS nadgradna stropna 2+2x55W</v>
          </cell>
          <cell r="E2463" t="str">
            <v>C</v>
          </cell>
        </row>
        <row r="2464">
          <cell r="A2464" t="str">
            <v>T1A0550</v>
          </cell>
          <cell r="B2464">
            <v>2008.16</v>
          </cell>
          <cell r="C2464" t="str">
            <v>NAP nadgradna zidna indirect 2x28W</v>
          </cell>
          <cell r="E2464" t="str">
            <v>B</v>
          </cell>
        </row>
        <row r="2465">
          <cell r="A2465" t="str">
            <v>T1A0557</v>
          </cell>
          <cell r="B2465">
            <v>2115.19</v>
          </cell>
          <cell r="C2465" t="str">
            <v>NAP nadgradna zidna direct/indirect 2x28W</v>
          </cell>
          <cell r="E2465" t="str">
            <v>B</v>
          </cell>
        </row>
        <row r="2466">
          <cell r="A2466" t="str">
            <v>T1A0629</v>
          </cell>
          <cell r="B2466">
            <v>3274.04</v>
          </cell>
          <cell r="E2466" t="str">
            <v>C</v>
          </cell>
        </row>
        <row r="2467">
          <cell r="A2467" t="str">
            <v>T1A0631</v>
          </cell>
          <cell r="B2467">
            <v>3762.2200000000003</v>
          </cell>
          <cell r="E2467" t="str">
            <v>C</v>
          </cell>
        </row>
        <row r="2468">
          <cell r="A2468" t="str">
            <v>T1A0632</v>
          </cell>
          <cell r="B2468">
            <v>3259.4100000000003</v>
          </cell>
          <cell r="E2468" t="str">
            <v>C</v>
          </cell>
        </row>
        <row r="2469">
          <cell r="A2469" t="str">
            <v>T1A0633</v>
          </cell>
          <cell r="B2469">
            <v>3290.98</v>
          </cell>
          <cell r="E2469" t="str">
            <v>C</v>
          </cell>
        </row>
        <row r="2470">
          <cell r="A2470" t="str">
            <v>T1A0634</v>
          </cell>
          <cell r="B2470">
            <v>4233.46</v>
          </cell>
          <cell r="E2470" t="str">
            <v>C</v>
          </cell>
        </row>
        <row r="2471">
          <cell r="A2471" t="str">
            <v>T1A0635</v>
          </cell>
          <cell r="B2471">
            <v>4781.7</v>
          </cell>
          <cell r="E2471" t="str">
            <v>C</v>
          </cell>
        </row>
        <row r="2472">
          <cell r="A2472" t="str">
            <v>T1A0636</v>
          </cell>
          <cell r="B2472">
            <v>3307.15</v>
          </cell>
          <cell r="E2472" t="str">
            <v>C</v>
          </cell>
        </row>
        <row r="2473">
          <cell r="A2473" t="str">
            <v>T1A0637</v>
          </cell>
          <cell r="B2473">
            <v>3337.9500000000003</v>
          </cell>
          <cell r="E2473" t="str">
            <v>C</v>
          </cell>
        </row>
        <row r="2474">
          <cell r="A2474" t="str">
            <v>T1A0638</v>
          </cell>
          <cell r="B2474">
            <v>561.33000000000004</v>
          </cell>
          <cell r="E2474" t="str">
            <v>C</v>
          </cell>
        </row>
        <row r="2475">
          <cell r="A2475" t="str">
            <v>T1A0639</v>
          </cell>
          <cell r="B2475">
            <v>701.47</v>
          </cell>
          <cell r="E2475" t="str">
            <v>C</v>
          </cell>
        </row>
        <row r="2476">
          <cell r="A2476" t="str">
            <v>T1A0640</v>
          </cell>
          <cell r="B2476">
            <v>579.80999999999995</v>
          </cell>
          <cell r="E2476" t="str">
            <v>C</v>
          </cell>
        </row>
        <row r="2477">
          <cell r="A2477" t="str">
            <v>T1A0641</v>
          </cell>
          <cell r="B2477">
            <v>962.5</v>
          </cell>
          <cell r="E2477" t="str">
            <v>C</v>
          </cell>
        </row>
        <row r="2478">
          <cell r="A2478" t="str">
            <v>T1A0642</v>
          </cell>
          <cell r="B2478">
            <v>1203.5100000000002</v>
          </cell>
          <cell r="E2478" t="str">
            <v>C</v>
          </cell>
        </row>
        <row r="2479">
          <cell r="A2479" t="str">
            <v>T1A0643</v>
          </cell>
          <cell r="B2479">
            <v>349.58</v>
          </cell>
          <cell r="E2479" t="str">
            <v>C</v>
          </cell>
        </row>
        <row r="2480">
          <cell r="A2480" t="str">
            <v>T1A0644</v>
          </cell>
          <cell r="B2480">
            <v>437.36</v>
          </cell>
          <cell r="E2480" t="str">
            <v>C</v>
          </cell>
        </row>
        <row r="2481">
          <cell r="A2481" t="str">
            <v>T1A0645</v>
          </cell>
          <cell r="B2481">
            <v>395.01</v>
          </cell>
          <cell r="E2481" t="str">
            <v>C</v>
          </cell>
        </row>
        <row r="2482">
          <cell r="A2482" t="str">
            <v>T1A0646</v>
          </cell>
          <cell r="B2482">
            <v>639.87</v>
          </cell>
          <cell r="E2482" t="str">
            <v>C</v>
          </cell>
        </row>
        <row r="2483">
          <cell r="A2483" t="str">
            <v>T1A0647</v>
          </cell>
          <cell r="B2483">
            <v>800.03000000000009</v>
          </cell>
          <cell r="E2483" t="str">
            <v>C</v>
          </cell>
        </row>
        <row r="2484">
          <cell r="A2484" t="str">
            <v>T1A0648</v>
          </cell>
          <cell r="B2484">
            <v>388.08</v>
          </cell>
          <cell r="E2484" t="str">
            <v>C</v>
          </cell>
        </row>
        <row r="2485">
          <cell r="A2485" t="str">
            <v>T1A0649</v>
          </cell>
          <cell r="B2485">
            <v>485.1</v>
          </cell>
          <cell r="E2485" t="str">
            <v>C</v>
          </cell>
        </row>
        <row r="2486">
          <cell r="A2486" t="str">
            <v>T1A0650</v>
          </cell>
          <cell r="B2486">
            <v>371.14000000000004</v>
          </cell>
          <cell r="E2486" t="str">
            <v>C</v>
          </cell>
        </row>
        <row r="2487">
          <cell r="A2487" t="str">
            <v>T1A0651</v>
          </cell>
          <cell r="B2487">
            <v>676.06</v>
          </cell>
          <cell r="E2487" t="str">
            <v>C</v>
          </cell>
        </row>
        <row r="2488">
          <cell r="A2488" t="str">
            <v>T1A0652</v>
          </cell>
          <cell r="B2488">
            <v>845.46</v>
          </cell>
          <cell r="E2488" t="str">
            <v>C</v>
          </cell>
        </row>
        <row r="2489">
          <cell r="A2489" t="str">
            <v>T1A0653</v>
          </cell>
          <cell r="B2489">
            <v>388.08</v>
          </cell>
          <cell r="E2489" t="str">
            <v>C</v>
          </cell>
        </row>
        <row r="2490">
          <cell r="A2490" t="str">
            <v>T1A0654</v>
          </cell>
          <cell r="B2490">
            <v>388.08</v>
          </cell>
          <cell r="E2490" t="str">
            <v>C</v>
          </cell>
        </row>
        <row r="2491">
          <cell r="A2491" t="str">
            <v>T1A0655</v>
          </cell>
          <cell r="B2491">
            <v>485.1</v>
          </cell>
          <cell r="E2491" t="str">
            <v>C</v>
          </cell>
        </row>
        <row r="2492">
          <cell r="A2492" t="str">
            <v>T1A0656</v>
          </cell>
          <cell r="B2492">
            <v>371.14000000000004</v>
          </cell>
          <cell r="E2492" t="str">
            <v>C</v>
          </cell>
        </row>
        <row r="2493">
          <cell r="A2493" t="str">
            <v>T1A0657</v>
          </cell>
          <cell r="B2493">
            <v>676.06</v>
          </cell>
          <cell r="E2493" t="str">
            <v>C</v>
          </cell>
        </row>
        <row r="2494">
          <cell r="A2494" t="str">
            <v>T1A0658</v>
          </cell>
          <cell r="B2494">
            <v>845.46</v>
          </cell>
          <cell r="E2494" t="str">
            <v>C</v>
          </cell>
        </row>
        <row r="2495">
          <cell r="A2495" t="str">
            <v>T1A0659</v>
          </cell>
          <cell r="B2495">
            <v>388.08</v>
          </cell>
          <cell r="E2495" t="str">
            <v>C</v>
          </cell>
        </row>
        <row r="2496">
          <cell r="A2496" t="str">
            <v>T1A0660</v>
          </cell>
          <cell r="B2496">
            <v>1362.9</v>
          </cell>
          <cell r="E2496" t="str">
            <v>C</v>
          </cell>
        </row>
        <row r="2497">
          <cell r="A2497" t="str">
            <v>T1A0661</v>
          </cell>
          <cell r="B2497">
            <v>1723.2600000000002</v>
          </cell>
          <cell r="E2497" t="str">
            <v>C</v>
          </cell>
        </row>
        <row r="2498">
          <cell r="A2498" t="str">
            <v>T1A0662</v>
          </cell>
          <cell r="B2498">
            <v>1605.45</v>
          </cell>
          <cell r="E2498" t="str">
            <v>C</v>
          </cell>
        </row>
        <row r="2499">
          <cell r="A2499" t="str">
            <v>T1A0663</v>
          </cell>
          <cell r="B2499">
            <v>1605.45</v>
          </cell>
          <cell r="E2499" t="str">
            <v>C</v>
          </cell>
        </row>
        <row r="2500">
          <cell r="A2500" t="str">
            <v>T1A0664</v>
          </cell>
          <cell r="B2500">
            <v>2570.2600000000002</v>
          </cell>
          <cell r="E2500" t="str">
            <v>C</v>
          </cell>
        </row>
        <row r="2501">
          <cell r="A2501" t="str">
            <v>T1A0665</v>
          </cell>
          <cell r="B2501">
            <v>1628.55</v>
          </cell>
          <cell r="E2501" t="str">
            <v>C</v>
          </cell>
        </row>
        <row r="2502">
          <cell r="A2502" t="str">
            <v>T1A0666</v>
          </cell>
          <cell r="B2502">
            <v>1628.55</v>
          </cell>
          <cell r="E2502" t="str">
            <v>C</v>
          </cell>
        </row>
        <row r="2503">
          <cell r="A2503" t="str">
            <v>T1A0667</v>
          </cell>
          <cell r="B2503">
            <v>2616.46</v>
          </cell>
          <cell r="E2503" t="str">
            <v>C</v>
          </cell>
        </row>
        <row r="2504">
          <cell r="A2504" t="str">
            <v>T1A0668</v>
          </cell>
          <cell r="B2504">
            <v>1269.73</v>
          </cell>
          <cell r="E2504" t="str">
            <v>C</v>
          </cell>
        </row>
        <row r="2505">
          <cell r="A2505" t="str">
            <v>T1A0669</v>
          </cell>
          <cell r="B2505">
            <v>1564.6399999999999</v>
          </cell>
          <cell r="E2505" t="str">
            <v>C</v>
          </cell>
        </row>
        <row r="2506">
          <cell r="A2506" t="str">
            <v>T1A0670</v>
          </cell>
          <cell r="B2506">
            <v>1462.23</v>
          </cell>
          <cell r="E2506" t="str">
            <v>C</v>
          </cell>
        </row>
        <row r="2507">
          <cell r="A2507" t="str">
            <v>T1A0671</v>
          </cell>
          <cell r="B2507">
            <v>1462.23</v>
          </cell>
          <cell r="E2507" t="str">
            <v>C</v>
          </cell>
        </row>
        <row r="2508">
          <cell r="A2508" t="str">
            <v>T1A0672</v>
          </cell>
          <cell r="B2508">
            <v>2308.46</v>
          </cell>
          <cell r="E2508" t="str">
            <v>C</v>
          </cell>
        </row>
        <row r="2509">
          <cell r="A2509" t="str">
            <v>T1A0673</v>
          </cell>
          <cell r="B2509">
            <v>1484.5600000000002</v>
          </cell>
          <cell r="E2509" t="str">
            <v>C</v>
          </cell>
        </row>
        <row r="2510">
          <cell r="A2510" t="str">
            <v>T1A0674</v>
          </cell>
          <cell r="B2510">
            <v>1484.5600000000002</v>
          </cell>
          <cell r="E2510" t="str">
            <v>C</v>
          </cell>
        </row>
        <row r="2511">
          <cell r="A2511" t="str">
            <v>T1A0675</v>
          </cell>
          <cell r="B2511">
            <v>2354.6600000000003</v>
          </cell>
          <cell r="E2511" t="str">
            <v>C</v>
          </cell>
        </row>
        <row r="2512">
          <cell r="A2512" t="str">
            <v>T1A0676</v>
          </cell>
          <cell r="B2512">
            <v>3314.85</v>
          </cell>
          <cell r="E2512" t="str">
            <v>C</v>
          </cell>
        </row>
        <row r="2513">
          <cell r="A2513" t="str">
            <v>T1A0677</v>
          </cell>
          <cell r="B2513">
            <v>3619</v>
          </cell>
          <cell r="E2513" t="str">
            <v>C</v>
          </cell>
        </row>
        <row r="2514">
          <cell r="A2514" t="str">
            <v>T1A0678</v>
          </cell>
          <cell r="B2514">
            <v>2848.23</v>
          </cell>
          <cell r="E2514" t="str">
            <v>C</v>
          </cell>
        </row>
        <row r="2515">
          <cell r="A2515" t="str">
            <v>T1A0679</v>
          </cell>
          <cell r="B2515">
            <v>2848.23</v>
          </cell>
          <cell r="E2515" t="str">
            <v>C</v>
          </cell>
        </row>
        <row r="2516">
          <cell r="A2516" t="str">
            <v>T1A0680</v>
          </cell>
          <cell r="B2516">
            <v>4204.2</v>
          </cell>
          <cell r="E2516" t="str">
            <v>C</v>
          </cell>
        </row>
        <row r="2517">
          <cell r="A2517" t="str">
            <v>T1A0681</v>
          </cell>
          <cell r="B2517">
            <v>2842.84</v>
          </cell>
          <cell r="E2517" t="str">
            <v>C</v>
          </cell>
        </row>
        <row r="2518">
          <cell r="A2518" t="str">
            <v>T1A0682</v>
          </cell>
          <cell r="B2518">
            <v>2842.84</v>
          </cell>
          <cell r="E2518" t="str">
            <v>C</v>
          </cell>
        </row>
        <row r="2519">
          <cell r="A2519" t="str">
            <v>T1A0683</v>
          </cell>
          <cell r="B2519">
            <v>2842.84</v>
          </cell>
          <cell r="E2519" t="str">
            <v>C</v>
          </cell>
        </row>
        <row r="2520">
          <cell r="A2520" t="str">
            <v>T1A0684</v>
          </cell>
          <cell r="B2520">
            <v>346.5</v>
          </cell>
          <cell r="E2520" t="str">
            <v>C</v>
          </cell>
        </row>
        <row r="2521">
          <cell r="A2521" t="str">
            <v>T1A0685</v>
          </cell>
          <cell r="B2521">
            <v>628.31999999999994</v>
          </cell>
          <cell r="E2521" t="str">
            <v>C</v>
          </cell>
        </row>
        <row r="2522">
          <cell r="A2522" t="str">
            <v>T1A0686</v>
          </cell>
          <cell r="B2522">
            <v>649.11</v>
          </cell>
          <cell r="E2522" t="str">
            <v>C</v>
          </cell>
        </row>
        <row r="2523">
          <cell r="A2523" t="str">
            <v>T1A0687</v>
          </cell>
          <cell r="B2523">
            <v>1078</v>
          </cell>
          <cell r="E2523" t="str">
            <v>C</v>
          </cell>
        </row>
        <row r="2524">
          <cell r="A2524" t="str">
            <v>T1A0688</v>
          </cell>
          <cell r="B2524">
            <v>231</v>
          </cell>
          <cell r="E2524" t="str">
            <v>C</v>
          </cell>
        </row>
        <row r="2525">
          <cell r="A2525" t="str">
            <v>T1A0689</v>
          </cell>
          <cell r="B2525">
            <v>391.15999999999997</v>
          </cell>
          <cell r="E2525" t="str">
            <v>C</v>
          </cell>
        </row>
        <row r="2526">
          <cell r="A2526" t="str">
            <v>T1A0690</v>
          </cell>
          <cell r="B2526">
            <v>442.75</v>
          </cell>
          <cell r="E2526" t="str">
            <v>C</v>
          </cell>
        </row>
        <row r="2527">
          <cell r="A2527" t="str">
            <v>T1A0691</v>
          </cell>
          <cell r="B2527">
            <v>716.87</v>
          </cell>
          <cell r="E2527" t="str">
            <v>C</v>
          </cell>
        </row>
        <row r="2528">
          <cell r="A2528" t="str">
            <v>T1A0692</v>
          </cell>
          <cell r="B2528">
            <v>308</v>
          </cell>
          <cell r="E2528" t="str">
            <v>C</v>
          </cell>
        </row>
        <row r="2529">
          <cell r="A2529" t="str">
            <v>T1A0693</v>
          </cell>
          <cell r="B2529">
            <v>434.28</v>
          </cell>
          <cell r="E2529" t="str">
            <v>C</v>
          </cell>
        </row>
        <row r="2530">
          <cell r="A2530" t="str">
            <v>T1A0694</v>
          </cell>
          <cell r="B2530">
            <v>415.8</v>
          </cell>
          <cell r="E2530" t="str">
            <v>C</v>
          </cell>
        </row>
        <row r="2531">
          <cell r="A2531" t="str">
            <v>T1A0695</v>
          </cell>
          <cell r="B2531">
            <v>756.91</v>
          </cell>
          <cell r="E2531" t="str">
            <v>C</v>
          </cell>
        </row>
        <row r="2532">
          <cell r="A2532" t="str">
            <v>T1A0696</v>
          </cell>
          <cell r="B2532">
            <v>434.28</v>
          </cell>
          <cell r="E2532" t="str">
            <v>C</v>
          </cell>
        </row>
        <row r="2533">
          <cell r="A2533" t="str">
            <v>T1A0697</v>
          </cell>
          <cell r="B2533">
            <v>308</v>
          </cell>
          <cell r="E2533" t="str">
            <v>C</v>
          </cell>
        </row>
        <row r="2534">
          <cell r="A2534" t="str">
            <v>T1A0698</v>
          </cell>
          <cell r="B2534">
            <v>434.28</v>
          </cell>
          <cell r="E2534" t="str">
            <v>C</v>
          </cell>
        </row>
        <row r="2535">
          <cell r="A2535" t="str">
            <v>T1A0699</v>
          </cell>
          <cell r="B2535">
            <v>415.8</v>
          </cell>
          <cell r="E2535" t="str">
            <v>C</v>
          </cell>
        </row>
        <row r="2536">
          <cell r="A2536" t="str">
            <v>T1A0700</v>
          </cell>
          <cell r="B2536">
            <v>756.91</v>
          </cell>
          <cell r="E2536" t="str">
            <v>C</v>
          </cell>
        </row>
        <row r="2537">
          <cell r="A2537" t="str">
            <v>T1A0701</v>
          </cell>
          <cell r="B2537">
            <v>434.28</v>
          </cell>
          <cell r="E2537" t="str">
            <v>C</v>
          </cell>
        </row>
        <row r="2538">
          <cell r="A2538" t="str">
            <v>T1A0727</v>
          </cell>
          <cell r="B2538">
            <v>1394.47</v>
          </cell>
          <cell r="E2538" t="str">
            <v>C</v>
          </cell>
        </row>
        <row r="2539">
          <cell r="A2539" t="str">
            <v>T1A0728</v>
          </cell>
          <cell r="B2539">
            <v>1394.47</v>
          </cell>
          <cell r="E2539" t="str">
            <v>C</v>
          </cell>
        </row>
        <row r="2540">
          <cell r="A2540" t="str">
            <v>T1A0729</v>
          </cell>
          <cell r="B2540">
            <v>1394.47</v>
          </cell>
          <cell r="E2540" t="str">
            <v>C</v>
          </cell>
        </row>
        <row r="2541">
          <cell r="A2541" t="str">
            <v>T1A0730</v>
          </cell>
          <cell r="B2541">
            <v>1394.47</v>
          </cell>
          <cell r="E2541" t="str">
            <v>C</v>
          </cell>
        </row>
        <row r="2542">
          <cell r="A2542" t="str">
            <v>T1A0731</v>
          </cell>
          <cell r="B2542">
            <v>1394.47</v>
          </cell>
          <cell r="E2542" t="str">
            <v>C</v>
          </cell>
        </row>
        <row r="2543">
          <cell r="A2543" t="str">
            <v>T1A0732</v>
          </cell>
          <cell r="B2543">
            <v>1506.8899999999999</v>
          </cell>
          <cell r="E2543" t="str">
            <v>C</v>
          </cell>
        </row>
        <row r="2544">
          <cell r="A2544" t="str">
            <v>T1A0733</v>
          </cell>
          <cell r="B2544">
            <v>1506.8899999999999</v>
          </cell>
          <cell r="E2544" t="str">
            <v>C</v>
          </cell>
        </row>
        <row r="2545">
          <cell r="A2545" t="str">
            <v>T1A0734</v>
          </cell>
          <cell r="B2545">
            <v>1506.8899999999999</v>
          </cell>
          <cell r="E2545" t="str">
            <v>C</v>
          </cell>
        </row>
        <row r="2546">
          <cell r="A2546" t="str">
            <v>T1A0735</v>
          </cell>
          <cell r="B2546">
            <v>1506.8899999999999</v>
          </cell>
          <cell r="E2546" t="str">
            <v>C</v>
          </cell>
        </row>
        <row r="2547">
          <cell r="A2547" t="str">
            <v>T1A0736</v>
          </cell>
          <cell r="B2547">
            <v>1506.8899999999999</v>
          </cell>
          <cell r="E2547" t="str">
            <v>C</v>
          </cell>
        </row>
        <row r="2548">
          <cell r="A2548" t="str">
            <v>T1A0737</v>
          </cell>
          <cell r="B2548">
            <v>1525.37</v>
          </cell>
          <cell r="E2548" t="str">
            <v>C</v>
          </cell>
        </row>
        <row r="2549">
          <cell r="A2549" t="str">
            <v>T1A0738</v>
          </cell>
          <cell r="B2549">
            <v>1525.37</v>
          </cell>
          <cell r="E2549" t="str">
            <v>C</v>
          </cell>
        </row>
        <row r="2550">
          <cell r="A2550" t="str">
            <v>T1A0739</v>
          </cell>
          <cell r="B2550">
            <v>1525.37</v>
          </cell>
          <cell r="E2550" t="str">
            <v>C</v>
          </cell>
        </row>
        <row r="2551">
          <cell r="A2551" t="str">
            <v>T1A0740</v>
          </cell>
          <cell r="B2551">
            <v>1525.37</v>
          </cell>
          <cell r="E2551" t="str">
            <v>C</v>
          </cell>
        </row>
        <row r="2552">
          <cell r="A2552" t="str">
            <v>T1A0741</v>
          </cell>
          <cell r="B2552">
            <v>1525.37</v>
          </cell>
          <cell r="E2552" t="str">
            <v>C</v>
          </cell>
        </row>
        <row r="2553">
          <cell r="A2553" t="str">
            <v>T1A0742</v>
          </cell>
          <cell r="B2553">
            <v>1562.3300000000002</v>
          </cell>
          <cell r="E2553" t="str">
            <v>C</v>
          </cell>
        </row>
        <row r="2554">
          <cell r="A2554" t="str">
            <v>T1A0743</v>
          </cell>
          <cell r="B2554">
            <v>1562.3300000000002</v>
          </cell>
          <cell r="E2554" t="str">
            <v>C</v>
          </cell>
        </row>
        <row r="2555">
          <cell r="A2555" t="str">
            <v>T1A0744</v>
          </cell>
          <cell r="B2555">
            <v>1562.3300000000002</v>
          </cell>
          <cell r="E2555" t="str">
            <v>C</v>
          </cell>
        </row>
        <row r="2556">
          <cell r="A2556" t="str">
            <v>T1A0745</v>
          </cell>
          <cell r="B2556">
            <v>1562.3300000000002</v>
          </cell>
          <cell r="E2556" t="str">
            <v>C</v>
          </cell>
        </row>
        <row r="2557">
          <cell r="A2557" t="str">
            <v>T1A0746</v>
          </cell>
          <cell r="B2557">
            <v>1562.3300000000002</v>
          </cell>
          <cell r="E2557" t="str">
            <v>C</v>
          </cell>
        </row>
        <row r="2558">
          <cell r="A2558" t="str">
            <v>T1A0747</v>
          </cell>
          <cell r="B2558">
            <v>1583.8899999999999</v>
          </cell>
          <cell r="E2558" t="str">
            <v>C</v>
          </cell>
        </row>
        <row r="2559">
          <cell r="A2559" t="str">
            <v>T1A0748</v>
          </cell>
          <cell r="B2559">
            <v>1583.8899999999999</v>
          </cell>
          <cell r="E2559" t="str">
            <v>C</v>
          </cell>
        </row>
        <row r="2560">
          <cell r="A2560" t="str">
            <v>T1A0749</v>
          </cell>
          <cell r="B2560">
            <v>1583.8899999999999</v>
          </cell>
          <cell r="E2560" t="str">
            <v>C</v>
          </cell>
        </row>
        <row r="2561">
          <cell r="A2561" t="str">
            <v>T1A0750</v>
          </cell>
          <cell r="B2561">
            <v>1583.8899999999999</v>
          </cell>
          <cell r="E2561" t="str">
            <v>C</v>
          </cell>
        </row>
        <row r="2562">
          <cell r="A2562" t="str">
            <v>T1A0751</v>
          </cell>
          <cell r="B2562">
            <v>1583.8899999999999</v>
          </cell>
          <cell r="E2562" t="str">
            <v>C</v>
          </cell>
        </row>
        <row r="2563">
          <cell r="A2563" t="str">
            <v>T1A0752</v>
          </cell>
          <cell r="B2563">
            <v>3951.6400000000003</v>
          </cell>
          <cell r="E2563" t="str">
            <v>C</v>
          </cell>
        </row>
        <row r="2564">
          <cell r="A2564" t="str">
            <v>T1A0753</v>
          </cell>
          <cell r="B2564">
            <v>5008.8500000000004</v>
          </cell>
          <cell r="E2564" t="str">
            <v>C</v>
          </cell>
        </row>
        <row r="2565">
          <cell r="A2565" t="str">
            <v>T1A0936</v>
          </cell>
          <cell r="B2565">
            <v>1044.8899999999999</v>
          </cell>
          <cell r="C2565" t="str">
            <v>HB ugradni stropni perforirani bijeli electronic 4x14W</v>
          </cell>
          <cell r="E2565" t="str">
            <v>A</v>
          </cell>
        </row>
        <row r="2566">
          <cell r="A2566" t="str">
            <v>T1A0936D</v>
          </cell>
          <cell r="B2566">
            <v>1664.74</v>
          </cell>
          <cell r="E2566" t="str">
            <v>B</v>
          </cell>
        </row>
        <row r="2567">
          <cell r="A2567" t="str">
            <v>T1A0936H</v>
          </cell>
          <cell r="B2567">
            <v>1923.46</v>
          </cell>
          <cell r="E2567" t="str">
            <v>B</v>
          </cell>
        </row>
        <row r="2568">
          <cell r="A2568" t="str">
            <v>T1A0955</v>
          </cell>
          <cell r="B2568">
            <v>1044.8899999999999</v>
          </cell>
          <cell r="C2568" t="str">
            <v>HB ugradni stropni bijeli electronic 4x14W</v>
          </cell>
          <cell r="E2568" t="str">
            <v>A</v>
          </cell>
        </row>
        <row r="2569">
          <cell r="A2569" t="str">
            <v>T1A0955D</v>
          </cell>
          <cell r="B2569">
            <v>1664.74</v>
          </cell>
          <cell r="E2569" t="str">
            <v>B</v>
          </cell>
        </row>
        <row r="2570">
          <cell r="A2570" t="str">
            <v>T1A0955H</v>
          </cell>
          <cell r="B2570">
            <v>1923.46</v>
          </cell>
          <cell r="E2570" t="str">
            <v>B</v>
          </cell>
        </row>
        <row r="2571">
          <cell r="A2571" t="str">
            <v>T1A0970</v>
          </cell>
          <cell r="B2571">
            <v>1044.8899999999999</v>
          </cell>
          <cell r="E2571" t="str">
            <v>B</v>
          </cell>
        </row>
        <row r="2572">
          <cell r="A2572" t="str">
            <v>T1A0970D</v>
          </cell>
          <cell r="B2572">
            <v>1664.74</v>
          </cell>
          <cell r="E2572" t="str">
            <v>B</v>
          </cell>
        </row>
        <row r="2573">
          <cell r="A2573" t="str">
            <v>T1A0970H</v>
          </cell>
          <cell r="B2573">
            <v>1923.46</v>
          </cell>
          <cell r="E2573" t="str">
            <v>B</v>
          </cell>
        </row>
        <row r="2574">
          <cell r="A2574" t="str">
            <v>T1A0985</v>
          </cell>
          <cell r="B2574">
            <v>1044.8899999999999</v>
          </cell>
          <cell r="E2574" t="str">
            <v>B</v>
          </cell>
        </row>
        <row r="2575">
          <cell r="A2575" t="str">
            <v>T1A0985D</v>
          </cell>
          <cell r="B2575">
            <v>1664.74</v>
          </cell>
          <cell r="E2575" t="str">
            <v>B</v>
          </cell>
        </row>
        <row r="2576">
          <cell r="A2576" t="str">
            <v>T1A0985H</v>
          </cell>
          <cell r="B2576">
            <v>1923.46</v>
          </cell>
          <cell r="E2576" t="str">
            <v>B</v>
          </cell>
        </row>
        <row r="2577">
          <cell r="A2577" t="str">
            <v>T1AV002</v>
          </cell>
          <cell r="B2577">
            <v>93.94</v>
          </cell>
          <cell r="C2577" t="str">
            <v>Kit za visilicu jednostruki kabel</v>
          </cell>
          <cell r="E2577" t="str">
            <v>A</v>
          </cell>
        </row>
        <row r="2578">
          <cell r="A2578" t="str">
            <v>T1AV003</v>
          </cell>
          <cell r="B2578">
            <v>175.56</v>
          </cell>
          <cell r="C2578" t="str">
            <v>Kit za visilicu jednostruki kabel + napajanje aluminij</v>
          </cell>
          <cell r="E2578" t="str">
            <v>A</v>
          </cell>
        </row>
        <row r="2579">
          <cell r="A2579" t="str">
            <v>T1AV006</v>
          </cell>
          <cell r="B2579">
            <v>166.32000000000002</v>
          </cell>
          <cell r="C2579" t="str">
            <v>Kit za visilicu aluminij + napajanje 500mm RAL 9016</v>
          </cell>
          <cell r="E2579" t="str">
            <v>B</v>
          </cell>
        </row>
        <row r="2580">
          <cell r="A2580" t="str">
            <v>T1AV007</v>
          </cell>
          <cell r="B2580">
            <v>123.2</v>
          </cell>
          <cell r="C2580" t="str">
            <v>Kit za visilicu aluminij 500mm RAL 9006</v>
          </cell>
          <cell r="E2580" t="str">
            <v>B</v>
          </cell>
        </row>
        <row r="2581">
          <cell r="A2581" t="str">
            <v>T1AV008</v>
          </cell>
          <cell r="B2581">
            <v>187.88</v>
          </cell>
          <cell r="C2581" t="str">
            <v>Kit za visilicu aluminij + napajanje 500mm RAL 9006</v>
          </cell>
          <cell r="E2581" t="str">
            <v>B</v>
          </cell>
        </row>
        <row r="2582">
          <cell r="A2582" t="str">
            <v>T1AV017</v>
          </cell>
          <cell r="B2582">
            <v>86.24</v>
          </cell>
          <cell r="C2582" t="str">
            <v>Kit za visilicu dupli kabel</v>
          </cell>
          <cell r="E2582" t="str">
            <v>A</v>
          </cell>
        </row>
        <row r="2583">
          <cell r="A2583" t="str">
            <v>T1AV018</v>
          </cell>
          <cell r="B2583">
            <v>154</v>
          </cell>
          <cell r="C2583" t="str">
            <v>Kit za visilicu jednostruki kabel + napajanje bijeli</v>
          </cell>
          <cell r="E2583" t="str">
            <v>A</v>
          </cell>
        </row>
        <row r="2584">
          <cell r="A2584" t="str">
            <v>T1AV022</v>
          </cell>
          <cell r="B2584">
            <v>184.8</v>
          </cell>
          <cell r="E2584" t="str">
            <v>C</v>
          </cell>
        </row>
        <row r="2585">
          <cell r="A2585" t="str">
            <v>T1AV024</v>
          </cell>
          <cell r="B2585">
            <v>60.06</v>
          </cell>
          <cell r="C2585" t="str">
            <v>Dodatak za GAL 35/49/80W</v>
          </cell>
          <cell r="E2585" t="str">
            <v>B</v>
          </cell>
        </row>
        <row r="2586">
          <cell r="A2586" t="str">
            <v>T1AV027</v>
          </cell>
          <cell r="B2586">
            <v>34.65</v>
          </cell>
          <cell r="C2586" t="str">
            <v>Dodatak za ugradnju HB-ST1</v>
          </cell>
          <cell r="E2586" t="str">
            <v>A</v>
          </cell>
        </row>
        <row r="2587">
          <cell r="A2587" t="str">
            <v>T1AV028</v>
          </cell>
          <cell r="B2587">
            <v>34.65</v>
          </cell>
          <cell r="C2587" t="str">
            <v>Dodatak za ugradnju HB-ST5</v>
          </cell>
          <cell r="E2587" t="str">
            <v>A</v>
          </cell>
        </row>
        <row r="2588">
          <cell r="A2588" t="str">
            <v>T1AV029</v>
          </cell>
          <cell r="B2588">
            <v>151.69</v>
          </cell>
          <cell r="C2588" t="str">
            <v>Kit za visilicu dupli kabel + napajanje bijeli</v>
          </cell>
          <cell r="E2588" t="str">
            <v>A</v>
          </cell>
        </row>
        <row r="2589">
          <cell r="A2589" t="str">
            <v>T1AV032</v>
          </cell>
          <cell r="B2589">
            <v>34.65</v>
          </cell>
          <cell r="C2589" t="str">
            <v>Dodatak za ugradnju HB-ST2</v>
          </cell>
          <cell r="E2589" t="str">
            <v>A</v>
          </cell>
        </row>
        <row r="2590">
          <cell r="A2590" t="str">
            <v>T1AV033</v>
          </cell>
          <cell r="B2590">
            <v>173.25</v>
          </cell>
          <cell r="C2590" t="str">
            <v>Kit za visilicu dupli kabel + napajanje aluminij</v>
          </cell>
          <cell r="E2590" t="str">
            <v>A</v>
          </cell>
        </row>
        <row r="2591">
          <cell r="A2591" t="str">
            <v>T1AV045</v>
          </cell>
          <cell r="B2591">
            <v>101.64</v>
          </cell>
          <cell r="C2591" t="str">
            <v>Kit za visilicu aluminij 500mm RAL 9017</v>
          </cell>
          <cell r="E2591" t="str">
            <v>B</v>
          </cell>
        </row>
        <row r="2592">
          <cell r="A2592" t="str">
            <v>T1E0001</v>
          </cell>
          <cell r="B2592">
            <v>7445.13</v>
          </cell>
          <cell r="C2592" t="str">
            <v xml:space="preserve">MINI LC BOLLARD E27 35W </v>
          </cell>
          <cell r="E2592" t="str">
            <v>C</v>
          </cell>
        </row>
        <row r="2593">
          <cell r="A2593" t="str">
            <v>T1E0002</v>
          </cell>
          <cell r="B2593">
            <v>7445.13</v>
          </cell>
          <cell r="C2593" t="str">
            <v xml:space="preserve">MINI LC BOLLARD E27 70W </v>
          </cell>
          <cell r="E2593" t="str">
            <v>C</v>
          </cell>
        </row>
        <row r="2594">
          <cell r="A2594" t="str">
            <v>T1E0007</v>
          </cell>
          <cell r="B2594">
            <v>9206.119999999999</v>
          </cell>
          <cell r="C2594" t="str">
            <v>MINI LC TORCH E27 35W</v>
          </cell>
          <cell r="E2594" t="str">
            <v>C</v>
          </cell>
        </row>
        <row r="2595">
          <cell r="A2595" t="str">
            <v>T1E0006</v>
          </cell>
          <cell r="B2595">
            <v>6630.47</v>
          </cell>
          <cell r="C2595" t="str">
            <v>MINI LC BOLLARD GX24q-3 26/32W</v>
          </cell>
          <cell r="E2595" t="str">
            <v>B</v>
          </cell>
        </row>
        <row r="2596">
          <cell r="A2596" t="str">
            <v>T1E0008</v>
          </cell>
          <cell r="B2596">
            <v>9206.119999999999</v>
          </cell>
          <cell r="C2596" t="str">
            <v>MINI LC TORCH E27 70W</v>
          </cell>
          <cell r="E2596" t="str">
            <v>C</v>
          </cell>
        </row>
        <row r="2597">
          <cell r="A2597" t="str">
            <v>T1E0012</v>
          </cell>
          <cell r="B2597">
            <v>8288.2800000000007</v>
          </cell>
          <cell r="C2597" t="str">
            <v>MINI LC TORCH GX24q-3 26/32W</v>
          </cell>
          <cell r="E2597" t="str">
            <v>C</v>
          </cell>
        </row>
        <row r="2598">
          <cell r="A2598" t="str">
            <v>T1E0061</v>
          </cell>
          <cell r="B2598">
            <v>305.69000000000005</v>
          </cell>
          <cell r="C2598" t="str">
            <v>MINI LC Blade of light filter</v>
          </cell>
          <cell r="E2598" t="str">
            <v>C</v>
          </cell>
        </row>
        <row r="2599">
          <cell r="A2599" t="str">
            <v>T1E0182</v>
          </cell>
          <cell r="B2599">
            <v>589.05000000000007</v>
          </cell>
          <cell r="C2599" t="str">
            <v>ICARE Heat reduction filter fi 184mm</v>
          </cell>
          <cell r="E2599" t="str">
            <v>A</v>
          </cell>
        </row>
        <row r="2600">
          <cell r="A2600" t="str">
            <v>T1E0191</v>
          </cell>
          <cell r="B2600">
            <v>274.89000000000004</v>
          </cell>
          <cell r="C2600" t="str">
            <v>PHENIX Heat reduction filter fi 50mm</v>
          </cell>
          <cell r="E2600" t="str">
            <v>A</v>
          </cell>
        </row>
        <row r="2601">
          <cell r="A2601" t="str">
            <v>T1E0195</v>
          </cell>
          <cell r="B2601">
            <v>889.35</v>
          </cell>
          <cell r="C2601" t="str">
            <v>PHENIX Heat reduction disk</v>
          </cell>
          <cell r="E2601" t="str">
            <v>A</v>
          </cell>
        </row>
        <row r="2602">
          <cell r="A2602" t="str">
            <v>T1E0201</v>
          </cell>
          <cell r="B2602">
            <v>1395.24</v>
          </cell>
          <cell r="C2602" t="str">
            <v xml:space="preserve">LINEOS ZIDNI NOSAČ 2KOM L=1108mm                             </v>
          </cell>
          <cell r="E2602" t="str">
            <v>A</v>
          </cell>
        </row>
        <row r="2603">
          <cell r="A2603" t="str">
            <v>T1E0202</v>
          </cell>
          <cell r="B2603">
            <v>1768.69</v>
          </cell>
          <cell r="C2603" t="str">
            <v xml:space="preserve">LINEOS STROPNI NOSAČ 2KOM L=1063mm                             </v>
          </cell>
          <cell r="E2603" t="str">
            <v>C</v>
          </cell>
        </row>
        <row r="2604">
          <cell r="A2604" t="str">
            <v>T1E0203</v>
          </cell>
          <cell r="B2604">
            <v>1675.52</v>
          </cell>
          <cell r="C2604" t="str">
            <v xml:space="preserve">LINEOS Sign Kit 2kom H=802mm                             </v>
          </cell>
          <cell r="E2604" t="str">
            <v>C</v>
          </cell>
        </row>
        <row r="2605">
          <cell r="A2605" t="str">
            <v>T1E0204</v>
          </cell>
          <cell r="B2605">
            <v>384.23</v>
          </cell>
          <cell r="C2605" t="str">
            <v>LINEOS ZAKRETNI NOSAČ L=75mm</v>
          </cell>
          <cell r="E2605" t="str">
            <v>T</v>
          </cell>
        </row>
        <row r="2606">
          <cell r="A2606" t="str">
            <v>T1E0205</v>
          </cell>
          <cell r="B2606">
            <v>561.33000000000004</v>
          </cell>
          <cell r="C2606" t="str">
            <v>LINEOS ZAKRETNI NOSAČ L=175mm</v>
          </cell>
          <cell r="E2606" t="str">
            <v>B</v>
          </cell>
        </row>
        <row r="2607">
          <cell r="A2607" t="str">
            <v>T1E0206</v>
          </cell>
          <cell r="B2607">
            <v>646.03000000000009</v>
          </cell>
          <cell r="C2607" t="str">
            <v>LINEOS ZAKRETNI NOSAČ L=325mm</v>
          </cell>
          <cell r="E2607" t="str">
            <v>B</v>
          </cell>
        </row>
        <row r="2608">
          <cell r="A2608" t="str">
            <v>T1E0207</v>
          </cell>
          <cell r="B2608">
            <v>544.39</v>
          </cell>
          <cell r="C2608" t="str">
            <v>LINEOS ČEP 2KOM</v>
          </cell>
          <cell r="E2608" t="str">
            <v>B</v>
          </cell>
        </row>
        <row r="2609">
          <cell r="A2609" t="str">
            <v>T1E0300</v>
          </cell>
          <cell r="B2609">
            <v>3428.04</v>
          </cell>
          <cell r="C2609" t="str">
            <v xml:space="preserve">ICARE Cool collar Black                                    </v>
          </cell>
          <cell r="E2609" t="str">
            <v>C</v>
          </cell>
        </row>
        <row r="2610">
          <cell r="A2610" t="str">
            <v>T1E0301</v>
          </cell>
          <cell r="B2610">
            <v>3428.04</v>
          </cell>
          <cell r="C2610" t="str">
            <v xml:space="preserve">ICARE Cool collar Aluminium                                   </v>
          </cell>
          <cell r="E2610" t="str">
            <v>B</v>
          </cell>
        </row>
        <row r="2611">
          <cell r="A2611" t="str">
            <v>T1E0302</v>
          </cell>
          <cell r="B2611">
            <v>3593.59</v>
          </cell>
          <cell r="C2611" t="str">
            <v xml:space="preserve">ICARE Cool collar Black Anti-slip glass                        </v>
          </cell>
          <cell r="E2611" t="str">
            <v>C</v>
          </cell>
        </row>
        <row r="2612">
          <cell r="A2612" t="str">
            <v>T1E0303</v>
          </cell>
          <cell r="B2612">
            <v>3593.59</v>
          </cell>
          <cell r="C2612" t="str">
            <v xml:space="preserve">ICARE Cool collar Aluminium Anti-slip glass                        </v>
          </cell>
          <cell r="E2612" t="str">
            <v>C</v>
          </cell>
        </row>
        <row r="2613">
          <cell r="A2613" t="str">
            <v>T1E0388</v>
          </cell>
          <cell r="B2613">
            <v>130.9</v>
          </cell>
          <cell r="C2613" t="str">
            <v>ICARE Sucker</v>
          </cell>
          <cell r="E2613" t="str">
            <v>C</v>
          </cell>
        </row>
        <row r="2614">
          <cell r="A2614" t="str">
            <v>T1E0390</v>
          </cell>
          <cell r="B2614">
            <v>374.22</v>
          </cell>
          <cell r="C2614" t="str">
            <v xml:space="preserve">E-FORUM Steel mounting frame                                </v>
          </cell>
          <cell r="E2614" t="str">
            <v>C</v>
          </cell>
        </row>
        <row r="2615">
          <cell r="A2615" t="str">
            <v>T1E0425</v>
          </cell>
          <cell r="B2615">
            <v>2385.46</v>
          </cell>
          <cell r="C2615" t="str">
            <v xml:space="preserve">E-FORUM 2G11 1x18W                                </v>
          </cell>
          <cell r="E2615" t="str">
            <v>T</v>
          </cell>
        </row>
        <row r="2616">
          <cell r="A2616" t="str">
            <v>T1E0427</v>
          </cell>
          <cell r="B2616">
            <v>2734.2700000000004</v>
          </cell>
          <cell r="C2616" t="str">
            <v xml:space="preserve">E-FORUM 2G11 1x36W                                </v>
          </cell>
          <cell r="E2616" t="str">
            <v>B</v>
          </cell>
        </row>
        <row r="2617">
          <cell r="A2617" t="str">
            <v>T1E0428</v>
          </cell>
          <cell r="B2617">
            <v>3395.7000000000003</v>
          </cell>
          <cell r="C2617" t="str">
            <v xml:space="preserve">E-FORUM 2G11 2x36W                                </v>
          </cell>
          <cell r="E2617" t="str">
            <v>C</v>
          </cell>
        </row>
        <row r="2618">
          <cell r="A2618" t="str">
            <v>T1E0429</v>
          </cell>
          <cell r="B2618">
            <v>4176.4799999999996</v>
          </cell>
          <cell r="C2618" t="str">
            <v xml:space="preserve">E-FORUM 2G11 2x55W                                </v>
          </cell>
          <cell r="E2618" t="str">
            <v>C</v>
          </cell>
        </row>
        <row r="2619">
          <cell r="A2619" t="str">
            <v>T1E0435</v>
          </cell>
          <cell r="B2619">
            <v>1817.2</v>
          </cell>
          <cell r="C2619" t="str">
            <v xml:space="preserve">E-FORUM GY 6.35 max 50W                              </v>
          </cell>
          <cell r="E2619" t="str">
            <v>C</v>
          </cell>
        </row>
        <row r="2620">
          <cell r="A2620" t="str">
            <v>T1E0436</v>
          </cell>
          <cell r="B2620">
            <v>1817.2</v>
          </cell>
          <cell r="C2620" t="str">
            <v xml:space="preserve">E-FORUM G9 max 40W                              </v>
          </cell>
          <cell r="E2620" t="str">
            <v>B</v>
          </cell>
        </row>
        <row r="2621">
          <cell r="A2621" t="str">
            <v>T1E0508</v>
          </cell>
          <cell r="B2621">
            <v>3109.26</v>
          </cell>
          <cell r="C2621" t="str">
            <v>MERCURE asymmetric T16 14/24W L=600mm</v>
          </cell>
          <cell r="E2621" t="str">
            <v>A</v>
          </cell>
        </row>
        <row r="2622">
          <cell r="A2622" t="str">
            <v>T1E0509</v>
          </cell>
          <cell r="B2622">
            <v>4081</v>
          </cell>
          <cell r="C2622" t="str">
            <v>MERCURE asymmetric T16 39W L=900mm</v>
          </cell>
          <cell r="E2622" t="str">
            <v>A</v>
          </cell>
        </row>
        <row r="2623">
          <cell r="A2623" t="str">
            <v>T1E0512</v>
          </cell>
          <cell r="B2623">
            <v>3541.23</v>
          </cell>
          <cell r="C2623" t="str">
            <v>EDEN HIT-CE 35W Aluminium</v>
          </cell>
          <cell r="E2623" t="str">
            <v>B</v>
          </cell>
        </row>
        <row r="2624">
          <cell r="A2624" t="str">
            <v>T1E0513</v>
          </cell>
          <cell r="B2624">
            <v>3541.23</v>
          </cell>
          <cell r="C2624" t="str">
            <v>EDEN HIT-CE 35W Black</v>
          </cell>
          <cell r="E2624" t="str">
            <v>B</v>
          </cell>
        </row>
        <row r="2625">
          <cell r="A2625" t="str">
            <v>T1E0514</v>
          </cell>
          <cell r="B2625">
            <v>3541.23</v>
          </cell>
          <cell r="C2625" t="str">
            <v>EDEN HIT-CE 70W Aluminium</v>
          </cell>
          <cell r="E2625" t="str">
            <v>C</v>
          </cell>
        </row>
        <row r="2626">
          <cell r="A2626" t="str">
            <v>T1E0515</v>
          </cell>
          <cell r="B2626">
            <v>3541.23</v>
          </cell>
          <cell r="C2626" t="str">
            <v>EDEN HIT-CE 70W Black</v>
          </cell>
          <cell r="E2626" t="str">
            <v>C</v>
          </cell>
        </row>
        <row r="2627">
          <cell r="A2627" t="str">
            <v>T1E0516</v>
          </cell>
          <cell r="B2627">
            <v>3359.51</v>
          </cell>
          <cell r="C2627" t="str">
            <v>EDEN TC-TEL 26/32/42W Aluminium</v>
          </cell>
          <cell r="E2627" t="str">
            <v>T</v>
          </cell>
        </row>
        <row r="2628">
          <cell r="A2628" t="str">
            <v>T1E0517</v>
          </cell>
          <cell r="B2628">
            <v>3359.51</v>
          </cell>
          <cell r="C2628" t="str">
            <v>EDEN TC-TEL 26/32/42W Black</v>
          </cell>
          <cell r="E2628" t="str">
            <v>B</v>
          </cell>
        </row>
        <row r="2629">
          <cell r="A2629" t="str">
            <v>T1E0518</v>
          </cell>
          <cell r="B2629">
            <v>3025.33</v>
          </cell>
          <cell r="C2629" t="str">
            <v>EDEN SUPER DURALUX 30W Aluminium</v>
          </cell>
          <cell r="E2629" t="str">
            <v>B</v>
          </cell>
        </row>
        <row r="2630">
          <cell r="A2630" t="str">
            <v>T1E0519</v>
          </cell>
          <cell r="B2630">
            <v>3025.33</v>
          </cell>
          <cell r="C2630" t="str">
            <v>EDEN SUPER DURALUX 30W Black</v>
          </cell>
          <cell r="E2630" t="str">
            <v>B</v>
          </cell>
        </row>
        <row r="2631">
          <cell r="A2631" t="str">
            <v>T1E0523</v>
          </cell>
          <cell r="B2631">
            <v>3692.15</v>
          </cell>
          <cell r="C2631" t="str">
            <v>MERCURE light-line T16 39W L=900mm</v>
          </cell>
          <cell r="E2631" t="str">
            <v>T</v>
          </cell>
        </row>
        <row r="2632">
          <cell r="A2632" t="str">
            <v>T1E0525</v>
          </cell>
          <cell r="B2632">
            <v>4357.43</v>
          </cell>
          <cell r="C2632" t="str">
            <v>MERCURE symmetric T16 39W L=900mm</v>
          </cell>
          <cell r="E2632" t="str">
            <v>B</v>
          </cell>
        </row>
        <row r="2633">
          <cell r="A2633" t="str">
            <v>T1E0527</v>
          </cell>
          <cell r="B2633">
            <v>3036.11</v>
          </cell>
          <cell r="C2633" t="str">
            <v>MINI LINI SIMETRIČNI 6LED 9W 305mm</v>
          </cell>
          <cell r="E2633" t="str">
            <v>B</v>
          </cell>
        </row>
        <row r="2634">
          <cell r="A2634" t="str">
            <v>T1E0528</v>
          </cell>
          <cell r="B2634">
            <v>5216.75</v>
          </cell>
          <cell r="C2634" t="str">
            <v>MINI LINI SIMETRIČNI 12LED 17W 610mm</v>
          </cell>
          <cell r="E2634" t="str">
            <v>B</v>
          </cell>
        </row>
        <row r="2635">
          <cell r="A2635" t="str">
            <v>T1E0529</v>
          </cell>
          <cell r="B2635">
            <v>7324.2400000000007</v>
          </cell>
          <cell r="C2635" t="str">
            <v>MINI LINI SIMETRIČNI 18LED 26W 915mm</v>
          </cell>
          <cell r="E2635" t="str">
            <v>B</v>
          </cell>
        </row>
        <row r="2636">
          <cell r="A2636" t="str">
            <v>T1E0530</v>
          </cell>
          <cell r="B2636">
            <v>9631.16</v>
          </cell>
          <cell r="C2636" t="str">
            <v>MINI LINI SIMETRIČNI 24LED 35W 1220mm</v>
          </cell>
          <cell r="E2636" t="str">
            <v>B</v>
          </cell>
        </row>
        <row r="2637">
          <cell r="A2637" t="str">
            <v>T1E0531</v>
          </cell>
          <cell r="B2637">
            <v>3036.11</v>
          </cell>
          <cell r="C2637" t="str">
            <v>MINI LINI ASIMETRIČNI 6LED 9W 305mm</v>
          </cell>
          <cell r="E2637" t="str">
            <v>C</v>
          </cell>
        </row>
        <row r="2638">
          <cell r="A2638" t="str">
            <v>T1E0532</v>
          </cell>
          <cell r="B2638">
            <v>5216.75</v>
          </cell>
          <cell r="C2638" t="str">
            <v>MINI LINI ASIMETRIČNI 12LED 17W 610mm</v>
          </cell>
          <cell r="E2638" t="str">
            <v>B</v>
          </cell>
        </row>
        <row r="2639">
          <cell r="A2639" t="str">
            <v>T1E0533</v>
          </cell>
          <cell r="B2639">
            <v>7324.2400000000007</v>
          </cell>
          <cell r="C2639" t="str">
            <v>MINI LINI ASIMETRIČNI 18LED 26W 915mm</v>
          </cell>
          <cell r="E2639" t="str">
            <v>B</v>
          </cell>
        </row>
        <row r="2640">
          <cell r="A2640" t="str">
            <v>T1E0534</v>
          </cell>
          <cell r="B2640">
            <v>9631.16</v>
          </cell>
          <cell r="C2640" t="str">
            <v>MINI LINI ASIMETRIČNI 24LED 35W 1220mm</v>
          </cell>
          <cell r="E2640" t="str">
            <v>B</v>
          </cell>
        </row>
        <row r="2641">
          <cell r="A2641" t="str">
            <v>T1E0535</v>
          </cell>
          <cell r="B2641">
            <v>116.27</v>
          </cell>
          <cell r="C2641" t="str">
            <v>MINI LINI KIT 35mm</v>
          </cell>
          <cell r="E2641" t="str">
            <v>B</v>
          </cell>
        </row>
        <row r="2642">
          <cell r="A2642" t="str">
            <v>T1E0536</v>
          </cell>
          <cell r="B2642">
            <v>175.56</v>
          </cell>
          <cell r="C2642" t="str">
            <v>MINI LINI KIT 85mm</v>
          </cell>
          <cell r="E2642" t="str">
            <v>C</v>
          </cell>
        </row>
        <row r="2643">
          <cell r="A2643" t="str">
            <v>T1E0537</v>
          </cell>
          <cell r="B2643">
            <v>204.05</v>
          </cell>
          <cell r="C2643" t="str">
            <v>MINI LINI KIT 135mm</v>
          </cell>
          <cell r="E2643" t="str">
            <v>C</v>
          </cell>
        </row>
        <row r="2644">
          <cell r="A2644" t="str">
            <v>T1E0990</v>
          </cell>
          <cell r="B2644">
            <v>106.26</v>
          </cell>
          <cell r="C2644" t="str">
            <v>LED.Y Mounting key</v>
          </cell>
          <cell r="E2644" t="str">
            <v>B</v>
          </cell>
        </row>
        <row r="2645">
          <cell r="A2645" t="str">
            <v>T1E0991</v>
          </cell>
          <cell r="B2645">
            <v>481.25</v>
          </cell>
          <cell r="C2645" t="str">
            <v>LED.Y Power supply 220/240V 350mA-28V sequences installation</v>
          </cell>
          <cell r="E2645" t="str">
            <v>A</v>
          </cell>
        </row>
        <row r="2646">
          <cell r="A2646" t="str">
            <v>T1E0992</v>
          </cell>
          <cell r="B2646">
            <v>454.3</v>
          </cell>
          <cell r="C2646" t="str">
            <v>LED.Y Power supply 24Vdc-10W parallel installation</v>
          </cell>
          <cell r="E2646" t="str">
            <v>B</v>
          </cell>
        </row>
        <row r="2647">
          <cell r="A2647" t="str">
            <v>T1E0993</v>
          </cell>
          <cell r="B2647">
            <v>779.24</v>
          </cell>
          <cell r="C2647" t="str">
            <v>LED.Y Power supply 24Vdc-20W parallel installation</v>
          </cell>
          <cell r="E2647" t="str">
            <v>B</v>
          </cell>
        </row>
        <row r="2648">
          <cell r="A2648" t="str">
            <v>T1E0994</v>
          </cell>
          <cell r="B2648">
            <v>183.26000000000002</v>
          </cell>
          <cell r="C2648" t="str">
            <v>LED.Y Connection kit</v>
          </cell>
          <cell r="E2648" t="str">
            <v>A</v>
          </cell>
        </row>
        <row r="2649">
          <cell r="A2649" t="str">
            <v>T1E0995</v>
          </cell>
          <cell r="B2649">
            <v>147.84</v>
          </cell>
          <cell r="C2649" t="str">
            <v>LED.Y Galvanized peg for ground anchorage</v>
          </cell>
          <cell r="E2649" t="str">
            <v>B</v>
          </cell>
        </row>
        <row r="2650">
          <cell r="A2650" t="str">
            <v>T1E0996</v>
          </cell>
          <cell r="B2650">
            <v>22.33</v>
          </cell>
          <cell r="C2650" t="str">
            <v>LED.Y Steel spring</v>
          </cell>
          <cell r="E2650" t="str">
            <v>A</v>
          </cell>
        </row>
        <row r="2651">
          <cell r="A2651" t="str">
            <v>T1E1001</v>
          </cell>
          <cell r="B2651">
            <v>778.47</v>
          </cell>
          <cell r="C2651" t="str">
            <v>LED.Y 9LED 1,2W Amber H=12mm</v>
          </cell>
          <cell r="E2651" t="str">
            <v>B</v>
          </cell>
        </row>
        <row r="2652">
          <cell r="A2652" t="str">
            <v>T1E1002</v>
          </cell>
          <cell r="B2652">
            <v>1014.0899999999999</v>
          </cell>
          <cell r="C2652" t="str">
            <v>LED.Y 9LED 1,2W White H=12mm</v>
          </cell>
          <cell r="E2652" t="str">
            <v>B</v>
          </cell>
        </row>
        <row r="2653">
          <cell r="A2653" t="str">
            <v>T1E1008</v>
          </cell>
          <cell r="B2653">
            <v>1014.0899999999999</v>
          </cell>
          <cell r="C2653" t="str">
            <v>LED.Y 9LED 1,2W Blue H=12mm</v>
          </cell>
          <cell r="E2653" t="str">
            <v>B</v>
          </cell>
        </row>
        <row r="2654">
          <cell r="A2654" t="str">
            <v>T1E1011</v>
          </cell>
          <cell r="B2654">
            <v>770.77</v>
          </cell>
          <cell r="C2654" t="str">
            <v>LED.Y 9LED 1,2W Amber H=5mm</v>
          </cell>
          <cell r="E2654" t="str">
            <v>C</v>
          </cell>
        </row>
        <row r="2655">
          <cell r="A2655" t="str">
            <v>T1E1012</v>
          </cell>
          <cell r="B2655">
            <v>1007.1600000000001</v>
          </cell>
          <cell r="C2655" t="str">
            <v>LED.Y 9LED 1,2W White H=5mm</v>
          </cell>
          <cell r="E2655" t="str">
            <v>A</v>
          </cell>
        </row>
        <row r="2656">
          <cell r="A2656" t="str">
            <v>T1E1018</v>
          </cell>
          <cell r="B2656">
            <v>1007.1600000000001</v>
          </cell>
          <cell r="C2656" t="str">
            <v>LED.Y 9LED 1,2W Blue H=5mm</v>
          </cell>
          <cell r="E2656" t="str">
            <v>B</v>
          </cell>
        </row>
        <row r="2657">
          <cell r="A2657" t="str">
            <v>T1E1021</v>
          </cell>
          <cell r="B2657">
            <v>770.77</v>
          </cell>
          <cell r="C2657" t="str">
            <v>LED.Y 9LED 1,2W Amber</v>
          </cell>
          <cell r="E2657" t="str">
            <v>C</v>
          </cell>
        </row>
        <row r="2658">
          <cell r="A2658" t="str">
            <v>T1E1022</v>
          </cell>
          <cell r="B2658">
            <v>1007.1600000000001</v>
          </cell>
          <cell r="C2658" t="str">
            <v>LED.Y 9LED 1,2W White</v>
          </cell>
          <cell r="E2658" t="str">
            <v>A</v>
          </cell>
        </row>
        <row r="2659">
          <cell r="A2659" t="str">
            <v>T1E1024</v>
          </cell>
          <cell r="B2659">
            <v>770.77</v>
          </cell>
          <cell r="C2659" t="str">
            <v>LED.Y 9LED 1,2W Red</v>
          </cell>
          <cell r="E2659" t="str">
            <v>C</v>
          </cell>
        </row>
        <row r="2660">
          <cell r="A2660" t="str">
            <v>T1E1026</v>
          </cell>
          <cell r="B2660">
            <v>1007.1600000000001</v>
          </cell>
          <cell r="C2660" t="str">
            <v>LED.Y 9LED 1,2W Green</v>
          </cell>
          <cell r="E2660" t="str">
            <v>C</v>
          </cell>
        </row>
        <row r="2661">
          <cell r="A2661" t="str">
            <v>T1E1028</v>
          </cell>
          <cell r="B2661">
            <v>1007.1600000000001</v>
          </cell>
          <cell r="C2661" t="str">
            <v>LED.Y 9LED 1,2W Blue</v>
          </cell>
          <cell r="E2661" t="str">
            <v>B</v>
          </cell>
        </row>
        <row r="2662">
          <cell r="A2662" t="str">
            <v>T1E1032</v>
          </cell>
          <cell r="B2662">
            <v>1171.9399999999998</v>
          </cell>
          <cell r="C2662" t="str">
            <v>LED.Y 8LED 0,9W White</v>
          </cell>
          <cell r="E2662" t="str">
            <v>C</v>
          </cell>
        </row>
        <row r="2663">
          <cell r="A2663" t="str">
            <v>T1E1038</v>
          </cell>
          <cell r="B2663">
            <v>1171.9399999999998</v>
          </cell>
          <cell r="C2663" t="str">
            <v>LED.Y 8LED 0,9W Blue</v>
          </cell>
          <cell r="E2663" t="str">
            <v>C</v>
          </cell>
        </row>
        <row r="2664">
          <cell r="A2664" t="str">
            <v>T1E1042</v>
          </cell>
          <cell r="B2664">
            <v>1171.9399999999998</v>
          </cell>
          <cell r="C2664" t="str">
            <v>LED.Y 1W White</v>
          </cell>
          <cell r="E2664" t="str">
            <v>B</v>
          </cell>
        </row>
        <row r="2665">
          <cell r="A2665" t="str">
            <v>T1E1048</v>
          </cell>
          <cell r="B2665">
            <v>1171.9399999999998</v>
          </cell>
          <cell r="C2665" t="str">
            <v>LED.Y 1W Blue</v>
          </cell>
          <cell r="E2665" t="str">
            <v>C</v>
          </cell>
        </row>
        <row r="2666">
          <cell r="A2666" t="str">
            <v>T1E1051</v>
          </cell>
          <cell r="B2666">
            <v>715.33</v>
          </cell>
          <cell r="C2666" t="str">
            <v>LED.Y 1W Amber</v>
          </cell>
          <cell r="E2666" t="str">
            <v>B</v>
          </cell>
        </row>
        <row r="2667">
          <cell r="A2667" t="str">
            <v>T1E1052</v>
          </cell>
          <cell r="B2667">
            <v>920.92</v>
          </cell>
          <cell r="C2667" t="str">
            <v>LED.Y 1W White</v>
          </cell>
          <cell r="E2667" t="str">
            <v>A</v>
          </cell>
        </row>
        <row r="2668">
          <cell r="A2668" t="str">
            <v>T1E1053</v>
          </cell>
          <cell r="B2668">
            <v>920.92</v>
          </cell>
          <cell r="C2668" t="str">
            <v>LED.Y 1W White warm</v>
          </cell>
          <cell r="E2668" t="str">
            <v>A</v>
          </cell>
        </row>
        <row r="2669">
          <cell r="A2669" t="str">
            <v>T1E1054</v>
          </cell>
          <cell r="B2669">
            <v>715.33</v>
          </cell>
          <cell r="C2669" t="str">
            <v>LED.Y 1W Red</v>
          </cell>
          <cell r="E2669" t="str">
            <v>B</v>
          </cell>
        </row>
        <row r="2670">
          <cell r="A2670" t="str">
            <v>T1E1056</v>
          </cell>
          <cell r="B2670">
            <v>920.92</v>
          </cell>
          <cell r="C2670" t="str">
            <v>LED.Y 1W Green</v>
          </cell>
          <cell r="E2670" t="str">
            <v>B</v>
          </cell>
        </row>
        <row r="2671">
          <cell r="A2671" t="str">
            <v>T1E1058</v>
          </cell>
          <cell r="B2671">
            <v>920.92</v>
          </cell>
          <cell r="C2671" t="str">
            <v>LED.Y 1W Blue</v>
          </cell>
          <cell r="E2671" t="str">
            <v>B</v>
          </cell>
        </row>
        <row r="2672">
          <cell r="A2672" t="str">
            <v>T1E1131</v>
          </cell>
          <cell r="B2672">
            <v>1031.03</v>
          </cell>
          <cell r="C2672" t="str">
            <v xml:space="preserve">LED.Y projector 1W Amber        </v>
          </cell>
          <cell r="E2672" t="str">
            <v>C</v>
          </cell>
        </row>
        <row r="2673">
          <cell r="A2673" t="str">
            <v>T1E1132</v>
          </cell>
          <cell r="B2673">
            <v>1237.3899999999999</v>
          </cell>
          <cell r="C2673" t="str">
            <v xml:space="preserve">LED.Y projector 1W White              </v>
          </cell>
          <cell r="E2673" t="str">
            <v>A</v>
          </cell>
        </row>
        <row r="2674">
          <cell r="A2674" t="str">
            <v>T1E1133</v>
          </cell>
          <cell r="B2674">
            <v>1401.4</v>
          </cell>
          <cell r="E2674" t="str">
            <v>B</v>
          </cell>
        </row>
        <row r="2675">
          <cell r="A2675" t="str">
            <v>T1E1134</v>
          </cell>
          <cell r="B2675">
            <v>1031.03</v>
          </cell>
          <cell r="C2675" t="str">
            <v xml:space="preserve">LED.Y projector 1W Red         </v>
          </cell>
          <cell r="E2675" t="str">
            <v>C</v>
          </cell>
        </row>
        <row r="2676">
          <cell r="A2676" t="str">
            <v>T1E1136</v>
          </cell>
          <cell r="B2676">
            <v>1237.3899999999999</v>
          </cell>
          <cell r="C2676" t="str">
            <v xml:space="preserve">LED.Y projector 1W Green        </v>
          </cell>
          <cell r="E2676" t="str">
            <v>C</v>
          </cell>
        </row>
        <row r="2677">
          <cell r="A2677" t="str">
            <v>T1E1138</v>
          </cell>
          <cell r="B2677">
            <v>1237.3899999999999</v>
          </cell>
          <cell r="C2677" t="str">
            <v xml:space="preserve">LED.Y projector 1W Blue        </v>
          </cell>
          <cell r="E2677" t="str">
            <v>C</v>
          </cell>
        </row>
        <row r="2678">
          <cell r="A2678" t="str">
            <v>T1E1171</v>
          </cell>
          <cell r="B2678">
            <v>373.45</v>
          </cell>
          <cell r="C2678" t="str">
            <v>PYROS Chromatic filter Red</v>
          </cell>
          <cell r="E2678" t="str">
            <v>C</v>
          </cell>
        </row>
        <row r="2679">
          <cell r="A2679" t="str">
            <v>T1E1172</v>
          </cell>
          <cell r="B2679">
            <v>373.45</v>
          </cell>
          <cell r="C2679" t="str">
            <v>PYROS Chromatic filter Green</v>
          </cell>
          <cell r="E2679" t="str">
            <v>C</v>
          </cell>
        </row>
        <row r="2680">
          <cell r="A2680" t="str">
            <v>T1E1173</v>
          </cell>
          <cell r="B2680">
            <v>373.45</v>
          </cell>
          <cell r="C2680" t="str">
            <v>PYROS Chromatic filter Blue</v>
          </cell>
          <cell r="E2680" t="str">
            <v>C</v>
          </cell>
        </row>
        <row r="2681">
          <cell r="A2681" t="str">
            <v>T1E1174</v>
          </cell>
          <cell r="B2681">
            <v>373.45</v>
          </cell>
          <cell r="C2681" t="str">
            <v>PYROS Chromatic filter Yellow</v>
          </cell>
          <cell r="E2681" t="str">
            <v>C</v>
          </cell>
        </row>
        <row r="2682">
          <cell r="A2682" t="str">
            <v>T1E1175</v>
          </cell>
          <cell r="B2682">
            <v>373.45</v>
          </cell>
          <cell r="C2682" t="str">
            <v>PYROS Frosted glass</v>
          </cell>
          <cell r="E2682" t="str">
            <v>C</v>
          </cell>
        </row>
        <row r="2683">
          <cell r="A2683" t="str">
            <v>T1E1176</v>
          </cell>
          <cell r="B2683">
            <v>373.45</v>
          </cell>
          <cell r="C2683" t="str">
            <v>PYROS Blade of light filter</v>
          </cell>
          <cell r="E2683" t="str">
            <v>C</v>
          </cell>
        </row>
        <row r="2684">
          <cell r="A2684" t="str">
            <v>T1E1177</v>
          </cell>
          <cell r="B2684">
            <v>373.45</v>
          </cell>
          <cell r="C2684" t="str">
            <v>PYROS Soft beam filter</v>
          </cell>
          <cell r="E2684" t="str">
            <v>C</v>
          </cell>
        </row>
        <row r="2685">
          <cell r="A2685" t="str">
            <v>T1E1178</v>
          </cell>
          <cell r="B2685">
            <v>670.67</v>
          </cell>
          <cell r="C2685" t="str">
            <v>PYROS Adjustable asymmetric screen</v>
          </cell>
          <cell r="E2685" t="str">
            <v>B</v>
          </cell>
        </row>
        <row r="2686">
          <cell r="A2686" t="str">
            <v>T1E1179</v>
          </cell>
          <cell r="B2686">
            <v>605.99</v>
          </cell>
          <cell r="C2686" t="str">
            <v>PYROS Barn door</v>
          </cell>
          <cell r="E2686" t="str">
            <v>C</v>
          </cell>
        </row>
        <row r="2687">
          <cell r="A2687" t="str">
            <v>T1E1180</v>
          </cell>
          <cell r="B2687">
            <v>178.64</v>
          </cell>
          <cell r="C2687" t="str">
            <v>Honeycomb anti-glare louvres</v>
          </cell>
          <cell r="E2687" t="str">
            <v>B</v>
          </cell>
        </row>
        <row r="2688">
          <cell r="A2688" t="str">
            <v>T1E1200</v>
          </cell>
          <cell r="B2688">
            <v>3269.42</v>
          </cell>
          <cell r="C2688" t="str">
            <v>MERCURE symmetric T16 14/24W L=600mm</v>
          </cell>
          <cell r="E2688" t="str">
            <v>B</v>
          </cell>
        </row>
        <row r="2689">
          <cell r="A2689" t="str">
            <v>T1E1208</v>
          </cell>
          <cell r="B2689">
            <v>2817.43</v>
          </cell>
          <cell r="C2689" t="str">
            <v>MERCURE light-line T16 14/24W L=600mm</v>
          </cell>
          <cell r="E2689" t="str">
            <v>A</v>
          </cell>
        </row>
        <row r="2690">
          <cell r="A2690" t="str">
            <v>T1E1238</v>
          </cell>
          <cell r="B2690">
            <v>3122.35</v>
          </cell>
          <cell r="C2690" t="str">
            <v>PYROS HIT-Tc-CE 35W NSP</v>
          </cell>
          <cell r="E2690" t="str">
            <v>C</v>
          </cell>
        </row>
        <row r="2691">
          <cell r="A2691" t="str">
            <v>T1E1239</v>
          </cell>
          <cell r="B2691">
            <v>3122.35</v>
          </cell>
          <cell r="C2691" t="str">
            <v>PYROS HIT-Tc-CE 35W SP</v>
          </cell>
          <cell r="E2691" t="str">
            <v>C</v>
          </cell>
        </row>
        <row r="2692">
          <cell r="A2692" t="str">
            <v>T1E1240</v>
          </cell>
          <cell r="B2692">
            <v>3122.35</v>
          </cell>
          <cell r="C2692" t="str">
            <v>PYROS HIT-Tc-CE 35W FL</v>
          </cell>
          <cell r="E2692" t="str">
            <v>C</v>
          </cell>
        </row>
        <row r="2693">
          <cell r="A2693" t="str">
            <v>T1E1241</v>
          </cell>
          <cell r="B2693">
            <v>3122.35</v>
          </cell>
          <cell r="C2693" t="str">
            <v>PYROS HIT-Tc-CE 35W WFL</v>
          </cell>
          <cell r="E2693" t="str">
            <v>C</v>
          </cell>
        </row>
        <row r="2694">
          <cell r="A2694" t="str">
            <v>T1E1242</v>
          </cell>
          <cell r="B2694">
            <v>3256.33</v>
          </cell>
          <cell r="C2694" t="str">
            <v>PYROS HIT-Tc-CE 70W NSP</v>
          </cell>
          <cell r="E2694" t="str">
            <v>C</v>
          </cell>
        </row>
        <row r="2695">
          <cell r="A2695" t="str">
            <v>T1E1243</v>
          </cell>
          <cell r="B2695">
            <v>3256.33</v>
          </cell>
          <cell r="C2695" t="str">
            <v>PYROS HIT-Tc-CE 70W SP</v>
          </cell>
          <cell r="E2695" t="str">
            <v>C</v>
          </cell>
        </row>
        <row r="2696">
          <cell r="A2696" t="str">
            <v>T1E1244</v>
          </cell>
          <cell r="B2696">
            <v>3256.33</v>
          </cell>
          <cell r="C2696" t="str">
            <v>PYROS HIT-Tc-CE 70W FL</v>
          </cell>
          <cell r="E2696" t="str">
            <v>C</v>
          </cell>
        </row>
        <row r="2697">
          <cell r="A2697" t="str">
            <v>T1E1245</v>
          </cell>
          <cell r="B2697">
            <v>3256.33</v>
          </cell>
          <cell r="C2697" t="str">
            <v>PYROS HIT-Tc-CE 70W WFL</v>
          </cell>
          <cell r="E2697" t="str">
            <v>C</v>
          </cell>
        </row>
        <row r="2698">
          <cell r="A2698" t="str">
            <v>T1E1246</v>
          </cell>
          <cell r="B2698">
            <v>2410.1</v>
          </cell>
          <cell r="C2698" t="str">
            <v>PYROS HIT-CE 70W NSP</v>
          </cell>
          <cell r="E2698" t="str">
            <v>B</v>
          </cell>
        </row>
        <row r="2699">
          <cell r="A2699" t="str">
            <v>T1E1247</v>
          </cell>
          <cell r="B2699">
            <v>2410.1</v>
          </cell>
          <cell r="C2699" t="str">
            <v>PYROS HIT-CE 70W SP</v>
          </cell>
          <cell r="E2699" t="str">
            <v>B</v>
          </cell>
        </row>
        <row r="2700">
          <cell r="A2700" t="str">
            <v>T1E1248</v>
          </cell>
          <cell r="B2700">
            <v>2410.1</v>
          </cell>
          <cell r="C2700" t="str">
            <v>PYROS HIT-CE 70W FL</v>
          </cell>
          <cell r="E2700" t="str">
            <v>T</v>
          </cell>
        </row>
        <row r="2701">
          <cell r="A2701" t="str">
            <v>T1E1249</v>
          </cell>
          <cell r="B2701">
            <v>2410.1</v>
          </cell>
          <cell r="C2701" t="str">
            <v>PYROS HIT-CE 70W WFL</v>
          </cell>
          <cell r="E2701" t="str">
            <v>B</v>
          </cell>
        </row>
        <row r="2702">
          <cell r="A2702" t="str">
            <v>T1E1250</v>
          </cell>
          <cell r="B2702">
            <v>2410.1</v>
          </cell>
          <cell r="C2702" t="str">
            <v>PYROS HIT-CE 70W VWFL</v>
          </cell>
          <cell r="E2702" t="str">
            <v>C</v>
          </cell>
        </row>
        <row r="2703">
          <cell r="A2703" t="str">
            <v>T1E1251</v>
          </cell>
          <cell r="B2703">
            <v>3033.8</v>
          </cell>
          <cell r="C2703" t="str">
            <v>PYROS HIT-CE 150W NSP</v>
          </cell>
          <cell r="E2703" t="str">
            <v>C</v>
          </cell>
        </row>
        <row r="2704">
          <cell r="A2704" t="str">
            <v>T1E1252</v>
          </cell>
          <cell r="B2704">
            <v>3033.8</v>
          </cell>
          <cell r="C2704" t="str">
            <v>PYROS HIT-CE 150W SP</v>
          </cell>
          <cell r="E2704" t="str">
            <v>C</v>
          </cell>
        </row>
        <row r="2705">
          <cell r="A2705" t="str">
            <v>T1E1253</v>
          </cell>
          <cell r="B2705">
            <v>3033.8</v>
          </cell>
          <cell r="C2705" t="str">
            <v>PYROS HIT-CE 150W FL</v>
          </cell>
          <cell r="E2705" t="str">
            <v>B</v>
          </cell>
        </row>
        <row r="2706">
          <cell r="A2706" t="str">
            <v>T1E1254</v>
          </cell>
          <cell r="B2706">
            <v>3033.8</v>
          </cell>
          <cell r="C2706" t="str">
            <v>PYROS HIT-CE 150W WFL</v>
          </cell>
          <cell r="E2706" t="str">
            <v>C</v>
          </cell>
        </row>
        <row r="2707">
          <cell r="A2707" t="str">
            <v>T1E1255</v>
          </cell>
          <cell r="B2707">
            <v>3033.8</v>
          </cell>
          <cell r="C2707" t="str">
            <v>PYROS HIT-CE 150W VWFL</v>
          </cell>
          <cell r="E2707" t="str">
            <v>C</v>
          </cell>
        </row>
        <row r="2708">
          <cell r="A2708" t="str">
            <v>T1E1256</v>
          </cell>
          <cell r="B2708">
            <v>3835.3700000000003</v>
          </cell>
          <cell r="C2708" t="str">
            <v>PYROS HST-CRI 100W FL</v>
          </cell>
          <cell r="E2708" t="str">
            <v>C</v>
          </cell>
        </row>
        <row r="2709">
          <cell r="A2709" t="str">
            <v>T1E1257</v>
          </cell>
          <cell r="B2709">
            <v>3835.3700000000003</v>
          </cell>
          <cell r="C2709" t="str">
            <v>PYROS HST-CRI 100W WFL</v>
          </cell>
          <cell r="E2709" t="str">
            <v>C</v>
          </cell>
        </row>
        <row r="2710">
          <cell r="A2710" t="str">
            <v>T1E1258</v>
          </cell>
          <cell r="B2710">
            <v>2410.1</v>
          </cell>
          <cell r="C2710" t="str">
            <v>PYROS HI PAR L30 70W</v>
          </cell>
          <cell r="E2710" t="str">
            <v>C</v>
          </cell>
        </row>
        <row r="2711">
          <cell r="A2711" t="str">
            <v>T1E1259</v>
          </cell>
          <cell r="B2711">
            <v>4098.71</v>
          </cell>
          <cell r="C2711" t="str">
            <v>PYROS Okvir za 6 vanjskih projektora</v>
          </cell>
          <cell r="E2711" t="str">
            <v>C</v>
          </cell>
        </row>
        <row r="2712">
          <cell r="A2712" t="str">
            <v>T1E1260</v>
          </cell>
          <cell r="B2712">
            <v>3564.33</v>
          </cell>
          <cell r="C2712" t="str">
            <v>PYROS Okvir za 3 unutarnja projektora</v>
          </cell>
          <cell r="E2712" t="str">
            <v>B</v>
          </cell>
        </row>
        <row r="2713">
          <cell r="A2713" t="str">
            <v>T1E1261</v>
          </cell>
          <cell r="B2713">
            <v>481.25</v>
          </cell>
          <cell r="C2713" t="str">
            <v>PYROS mounting bracket short</v>
          </cell>
          <cell r="E2713" t="str">
            <v>A</v>
          </cell>
        </row>
        <row r="2714">
          <cell r="A2714" t="str">
            <v>T1E1262</v>
          </cell>
          <cell r="B2714">
            <v>302.60999999999996</v>
          </cell>
          <cell r="C2714" t="str">
            <v>PYROS pole clamp fi 60mm</v>
          </cell>
          <cell r="E2714" t="str">
            <v>C</v>
          </cell>
        </row>
        <row r="2715">
          <cell r="A2715" t="str">
            <v>T1E1263</v>
          </cell>
          <cell r="B2715">
            <v>517.44000000000005</v>
          </cell>
          <cell r="C2715" t="str">
            <v>PYROS frame mounting plate for pole</v>
          </cell>
          <cell r="E2715" t="str">
            <v>C</v>
          </cell>
        </row>
        <row r="2716">
          <cell r="A2716" t="str">
            <v>T1E1264</v>
          </cell>
          <cell r="B2716">
            <v>284.90000000000003</v>
          </cell>
          <cell r="C2716" t="str">
            <v>PYROS cable base</v>
          </cell>
          <cell r="E2716" t="str">
            <v>C</v>
          </cell>
        </row>
        <row r="2717">
          <cell r="A2717" t="str">
            <v>T1E1265</v>
          </cell>
          <cell r="B2717">
            <v>784.63000000000011</v>
          </cell>
          <cell r="C2717" t="str">
            <v>PYROS pole head for pole fi 60mm</v>
          </cell>
          <cell r="E2717" t="str">
            <v>C</v>
          </cell>
        </row>
        <row r="2718">
          <cell r="A2718" t="str">
            <v>T1E1266</v>
          </cell>
          <cell r="B2718">
            <v>284.90000000000003</v>
          </cell>
          <cell r="C2718" t="str">
            <v>PYROS ceiling mounting plate</v>
          </cell>
          <cell r="E2718" t="str">
            <v>C</v>
          </cell>
        </row>
        <row r="2719">
          <cell r="A2719" t="str">
            <v>T1E1267</v>
          </cell>
          <cell r="B2719">
            <v>348.04</v>
          </cell>
          <cell r="C2719" t="str">
            <v>PYROS cable kit</v>
          </cell>
          <cell r="E2719" t="str">
            <v>C</v>
          </cell>
        </row>
        <row r="2720">
          <cell r="A2720" t="str">
            <v>T1E1268</v>
          </cell>
          <cell r="B2720">
            <v>570.56999999999994</v>
          </cell>
          <cell r="C2720" t="str">
            <v>PYROS drilling set</v>
          </cell>
          <cell r="E2720" t="str">
            <v>C</v>
          </cell>
        </row>
        <row r="2721">
          <cell r="A2721" t="str">
            <v>T1E1290</v>
          </cell>
          <cell r="B2721">
            <v>1479.94</v>
          </cell>
          <cell r="C2721" t="str">
            <v xml:space="preserve">PHENIX ZAKRETNI d=180mm fi=131mm GU 5,3 max 50W </v>
          </cell>
          <cell r="E2721" t="str">
            <v>T</v>
          </cell>
        </row>
        <row r="2722">
          <cell r="A2722" t="str">
            <v>T1E1291</v>
          </cell>
          <cell r="B2722">
            <v>934.01</v>
          </cell>
          <cell r="C2722" t="str">
            <v>PHENIX ZAKRETNI d=124mm fi=131mm GU 5,3 max 50W</v>
          </cell>
          <cell r="E2722" t="str">
            <v>A</v>
          </cell>
        </row>
        <row r="2723">
          <cell r="A2723" t="str">
            <v>T1E1292</v>
          </cell>
          <cell r="B2723">
            <v>934.01</v>
          </cell>
          <cell r="C2723" t="str">
            <v>PHENIX ZAKRETNI d=124mm fi=125mm GU 5,3 max 50W</v>
          </cell>
          <cell r="E2723" t="str">
            <v>A</v>
          </cell>
        </row>
        <row r="2724">
          <cell r="A2724" t="str">
            <v>T1E1293</v>
          </cell>
          <cell r="B2724">
            <v>1168.0899999999999</v>
          </cell>
          <cell r="C2724" t="str">
            <v>PHENIX FIKSNI E27</v>
          </cell>
          <cell r="E2724" t="str">
            <v>A</v>
          </cell>
        </row>
        <row r="2725">
          <cell r="A2725" t="str">
            <v>T1E1294</v>
          </cell>
          <cell r="B2725">
            <v>1285.1300000000001</v>
          </cell>
          <cell r="C2725" t="str">
            <v>PHENIX FIKSNI G24q-1 10W</v>
          </cell>
          <cell r="E2725" t="str">
            <v>A</v>
          </cell>
        </row>
        <row r="2726">
          <cell r="A2726" t="str">
            <v>T1E1295</v>
          </cell>
          <cell r="B2726">
            <v>326.48</v>
          </cell>
          <cell r="C2726" t="str">
            <v>PHENIX PRSTEN UKOŠENI RUB fi=148mm CRNI-ALUMINIJ PROZIRNI</v>
          </cell>
          <cell r="E2726" t="str">
            <v>A</v>
          </cell>
        </row>
        <row r="2727">
          <cell r="A2727" t="str">
            <v>T1E1296</v>
          </cell>
          <cell r="B2727">
            <v>311.08</v>
          </cell>
          <cell r="C2727" t="str">
            <v>PHENIX PRSTEN UKOŠENI RUB fi=148mm PRIRODNI-ALUMINIJ PROZIRNI</v>
          </cell>
          <cell r="E2727" t="str">
            <v>T</v>
          </cell>
        </row>
        <row r="2728">
          <cell r="A2728" t="str">
            <v>T1E1298</v>
          </cell>
          <cell r="B2728">
            <v>381.15000000000003</v>
          </cell>
          <cell r="C2728" t="str">
            <v>PHENIX PRSTEN RAVAN RUB fi=148mm CRNI-ALUMINIJ PROZIRNI</v>
          </cell>
          <cell r="E2728" t="str">
            <v>B</v>
          </cell>
        </row>
        <row r="2729">
          <cell r="A2729" t="str">
            <v>T1E1299</v>
          </cell>
          <cell r="B2729">
            <v>362.67</v>
          </cell>
          <cell r="C2729" t="str">
            <v>PHENIX PRSTEN RAVAN RUB fi=148mm PRIRODNI-ALUMINIJ PROZIRNI</v>
          </cell>
          <cell r="E2729" t="str">
            <v>B</v>
          </cell>
        </row>
        <row r="2730">
          <cell r="A2730" t="str">
            <v>T1E1301</v>
          </cell>
          <cell r="B2730">
            <v>472.01</v>
          </cell>
          <cell r="C2730" t="str">
            <v>PHENIX UGRADNI PRSTEN fi=152mm CRNI-ALUMINIJ PROZIRNI</v>
          </cell>
          <cell r="E2730" t="str">
            <v>A</v>
          </cell>
        </row>
        <row r="2731">
          <cell r="A2731" t="str">
            <v>T1E1302</v>
          </cell>
          <cell r="B2731">
            <v>454.3</v>
          </cell>
          <cell r="C2731" t="str">
            <v>PHENIX UGRADNI PRSTEN fi=152mm PRIRODNI-ALUMINIJ PROZIRNI</v>
          </cell>
          <cell r="E2731" t="str">
            <v>T</v>
          </cell>
        </row>
        <row r="2732">
          <cell r="A2732" t="str">
            <v>T1E1304</v>
          </cell>
          <cell r="B2732">
            <v>508.2</v>
          </cell>
          <cell r="C2732" t="str">
            <v>PHENIX UGRADNI KVADRATNI PRSTEN 153mm CRNI-ALUMINIJ PROZIRNI</v>
          </cell>
          <cell r="E2732" t="str">
            <v>C</v>
          </cell>
        </row>
        <row r="2733">
          <cell r="A2733" t="str">
            <v>T1E1305</v>
          </cell>
          <cell r="B2733">
            <v>490.49</v>
          </cell>
          <cell r="C2733" t="str">
            <v>PHENIX UGRADNI KVADRATNI PRSTEN 153mm PRIRODNI-ALUMINIJ PROZIRNI</v>
          </cell>
          <cell r="E2733" t="str">
            <v>B</v>
          </cell>
        </row>
        <row r="2734">
          <cell r="A2734" t="str">
            <v>T1E1320</v>
          </cell>
          <cell r="B2734">
            <v>2673.44</v>
          </cell>
          <cell r="C2734" t="str">
            <v>NANO PYROS HIT-Tc-CE 35W SP</v>
          </cell>
          <cell r="E2734" t="str">
            <v>T</v>
          </cell>
        </row>
        <row r="2735">
          <cell r="A2735" t="str">
            <v>T1E1321</v>
          </cell>
          <cell r="B2735">
            <v>2673.44</v>
          </cell>
          <cell r="C2735" t="str">
            <v>NANO PYROS HIT-Tc-CE 35W FL</v>
          </cell>
          <cell r="E2735" t="str">
            <v>A</v>
          </cell>
        </row>
        <row r="2736">
          <cell r="A2736" t="str">
            <v>T1E1322</v>
          </cell>
          <cell r="B2736">
            <v>2673.44</v>
          </cell>
          <cell r="C2736" t="str">
            <v>NANO PYROS HIT-Tc-CE 35W WFL</v>
          </cell>
          <cell r="E2736" t="str">
            <v>B</v>
          </cell>
        </row>
        <row r="2737">
          <cell r="A2737" t="str">
            <v>T1E1323</v>
          </cell>
          <cell r="B2737">
            <v>2761.99</v>
          </cell>
          <cell r="C2737" t="str">
            <v>NANO PYROS HIT-Tc-CE 70W SP</v>
          </cell>
          <cell r="E2737" t="str">
            <v>A</v>
          </cell>
        </row>
        <row r="2738">
          <cell r="A2738" t="str">
            <v>T1E1324</v>
          </cell>
          <cell r="B2738">
            <v>2761.99</v>
          </cell>
          <cell r="C2738" t="str">
            <v>NANO PYROS HIT-Tc-CE 70W FL</v>
          </cell>
          <cell r="E2738" t="str">
            <v>A</v>
          </cell>
        </row>
        <row r="2739">
          <cell r="A2739" t="str">
            <v>T1E1325</v>
          </cell>
          <cell r="B2739">
            <v>2761.99</v>
          </cell>
          <cell r="C2739" t="str">
            <v>NANO PYROS HIT-Tc-CE 70W WFL</v>
          </cell>
          <cell r="E2739" t="str">
            <v>A</v>
          </cell>
        </row>
        <row r="2740">
          <cell r="A2740" t="str">
            <v>T1E1332</v>
          </cell>
          <cell r="B2740">
            <v>2673.44</v>
          </cell>
          <cell r="C2740" t="str">
            <v>NANO PYROS CDM-Tm 20W SP</v>
          </cell>
          <cell r="E2740" t="str">
            <v>B</v>
          </cell>
        </row>
        <row r="2741">
          <cell r="A2741" t="str">
            <v>T1E1333</v>
          </cell>
          <cell r="B2741">
            <v>2673.44</v>
          </cell>
          <cell r="C2741" t="str">
            <v>NANO PYROS CDM-Tm 20W FL</v>
          </cell>
          <cell r="E2741" t="str">
            <v>C</v>
          </cell>
        </row>
        <row r="2742">
          <cell r="A2742" t="str">
            <v>T1E1334</v>
          </cell>
          <cell r="B2742">
            <v>2673.44</v>
          </cell>
          <cell r="C2742" t="str">
            <v>NANO PYROS CDM-Tm 20W WFL</v>
          </cell>
          <cell r="E2742" t="str">
            <v>B</v>
          </cell>
        </row>
        <row r="2743">
          <cell r="A2743" t="str">
            <v>T1E1335</v>
          </cell>
          <cell r="B2743">
            <v>1603.91</v>
          </cell>
          <cell r="C2743" t="str">
            <v>NANO PYROS QR-CB 51 max 50W</v>
          </cell>
          <cell r="E2743" t="str">
            <v>T</v>
          </cell>
        </row>
        <row r="2744">
          <cell r="A2744" t="str">
            <v>T1E1337</v>
          </cell>
          <cell r="B2744">
            <v>1648.57</v>
          </cell>
          <cell r="C2744" t="str">
            <v>NANO PYROS QT-Lpax 12 max 50W SP</v>
          </cell>
          <cell r="E2744" t="str">
            <v>C</v>
          </cell>
        </row>
        <row r="2745">
          <cell r="A2745" t="str">
            <v>T1E1338</v>
          </cell>
          <cell r="B2745">
            <v>1648.57</v>
          </cell>
          <cell r="C2745" t="str">
            <v>NANO PYROS QT-Lpax 12 max 50W FL</v>
          </cell>
          <cell r="E2745" t="str">
            <v>B</v>
          </cell>
        </row>
        <row r="2746">
          <cell r="A2746" t="str">
            <v>T1E1339</v>
          </cell>
          <cell r="B2746">
            <v>1648.57</v>
          </cell>
          <cell r="C2746" t="str">
            <v>NANO PYROS QT-Lpax 12 max 50W WFL</v>
          </cell>
          <cell r="E2746" t="str">
            <v>C</v>
          </cell>
        </row>
        <row r="2747">
          <cell r="A2747" t="str">
            <v>T1E1342</v>
          </cell>
          <cell r="B2747">
            <v>428.12</v>
          </cell>
          <cell r="C2747" t="str">
            <v>NANO PYROS Earthspike L=200mm</v>
          </cell>
          <cell r="E2747" t="str">
            <v>B</v>
          </cell>
        </row>
        <row r="2748">
          <cell r="A2748" t="str">
            <v>T1E1343</v>
          </cell>
          <cell r="B2748">
            <v>534.38000000000011</v>
          </cell>
          <cell r="C2748" t="str">
            <v>NANO PYROS Earthspike L=800mm</v>
          </cell>
          <cell r="E2748" t="str">
            <v>C</v>
          </cell>
        </row>
        <row r="2749">
          <cell r="A2749" t="str">
            <v>T1E1344</v>
          </cell>
          <cell r="B2749">
            <v>503.58000000000004</v>
          </cell>
          <cell r="C2749" t="str">
            <v>NANO PYROS Short peg with base for surface mounting</v>
          </cell>
          <cell r="E2749" t="str">
            <v>B</v>
          </cell>
        </row>
        <row r="2750">
          <cell r="A2750" t="str">
            <v>T1E1345</v>
          </cell>
          <cell r="B2750">
            <v>302.60999999999996</v>
          </cell>
          <cell r="C2750" t="str">
            <v>NANO PYROS Chromatic filter Red</v>
          </cell>
          <cell r="E2750" t="str">
            <v>C</v>
          </cell>
        </row>
        <row r="2751">
          <cell r="A2751" t="str">
            <v>T1E1346</v>
          </cell>
          <cell r="B2751">
            <v>302.60999999999996</v>
          </cell>
          <cell r="C2751" t="str">
            <v>NANO PYROS Chromatic filter Green</v>
          </cell>
          <cell r="E2751" t="str">
            <v>C</v>
          </cell>
        </row>
        <row r="2752">
          <cell r="A2752" t="str">
            <v>T1E1347</v>
          </cell>
          <cell r="B2752">
            <v>302.60999999999996</v>
          </cell>
          <cell r="C2752" t="str">
            <v>NANO PYROS Chromatic filter Blue</v>
          </cell>
          <cell r="E2752" t="str">
            <v>C</v>
          </cell>
        </row>
        <row r="2753">
          <cell r="A2753" t="str">
            <v>T1E1348</v>
          </cell>
          <cell r="B2753">
            <v>302.60999999999996</v>
          </cell>
          <cell r="C2753" t="str">
            <v>NANO PYROS Chromatic filter Yellow</v>
          </cell>
          <cell r="E2753" t="str">
            <v>C</v>
          </cell>
        </row>
        <row r="2754">
          <cell r="A2754" t="str">
            <v>T1E1349</v>
          </cell>
          <cell r="B2754">
            <v>302.60999999999996</v>
          </cell>
          <cell r="C2754" t="str">
            <v>NANO PYROS Frosted Glass</v>
          </cell>
          <cell r="E2754" t="str">
            <v>C</v>
          </cell>
        </row>
        <row r="2755">
          <cell r="A2755" t="str">
            <v>T1E1350</v>
          </cell>
          <cell r="B2755">
            <v>302.60999999999996</v>
          </cell>
          <cell r="C2755" t="str">
            <v>NANO PYROS Blade of light filter</v>
          </cell>
          <cell r="E2755" t="str">
            <v>B</v>
          </cell>
        </row>
        <row r="2756">
          <cell r="A2756" t="str">
            <v>T1E1351</v>
          </cell>
          <cell r="B2756">
            <v>302.60999999999996</v>
          </cell>
          <cell r="C2756" t="str">
            <v>NANO PYROS Soft beam filter</v>
          </cell>
          <cell r="E2756" t="str">
            <v>C</v>
          </cell>
        </row>
        <row r="2757">
          <cell r="A2757" t="str">
            <v>T1E1352</v>
          </cell>
          <cell r="B2757">
            <v>142.45000000000002</v>
          </cell>
          <cell r="C2757" t="str">
            <v>NANO PYROS Honeycomb anti-glare louvres</v>
          </cell>
          <cell r="E2757" t="str">
            <v>A</v>
          </cell>
        </row>
        <row r="2758">
          <cell r="A2758" t="str">
            <v>T1E1353</v>
          </cell>
          <cell r="B2758">
            <v>432.74</v>
          </cell>
          <cell r="C2758" t="str">
            <v>NANO PYROS Asymmetric screen</v>
          </cell>
          <cell r="E2758" t="str">
            <v>A</v>
          </cell>
        </row>
        <row r="2759">
          <cell r="A2759" t="str">
            <v>T1E1354</v>
          </cell>
          <cell r="B2759">
            <v>374.99</v>
          </cell>
          <cell r="C2759" t="str">
            <v>NANO PYROS Barn door</v>
          </cell>
          <cell r="E2759" t="str">
            <v>C</v>
          </cell>
        </row>
        <row r="2760">
          <cell r="A2760" t="str">
            <v>T1E1355</v>
          </cell>
          <cell r="B2760">
            <v>613.69000000000005</v>
          </cell>
          <cell r="C2760" t="str">
            <v>NANO PYROS Long peg with base for surface mounting</v>
          </cell>
          <cell r="E2760" t="str">
            <v>C</v>
          </cell>
        </row>
        <row r="2761">
          <cell r="A2761" t="str">
            <v>T1E1356</v>
          </cell>
          <cell r="B2761">
            <v>1069.53</v>
          </cell>
          <cell r="E2761" t="str">
            <v>B</v>
          </cell>
        </row>
        <row r="2762">
          <cell r="A2762" t="str">
            <v>T1E1360</v>
          </cell>
          <cell r="B2762">
            <v>1313.62</v>
          </cell>
          <cell r="C2762" t="str">
            <v xml:space="preserve">LED.Y projector 3W White       </v>
          </cell>
          <cell r="E2762" t="str">
            <v>A</v>
          </cell>
        </row>
        <row r="2763">
          <cell r="A2763" t="str">
            <v>T1E1361</v>
          </cell>
          <cell r="B2763">
            <v>1313.62</v>
          </cell>
          <cell r="C2763" t="str">
            <v xml:space="preserve">LED.Y projector 3W Blue      </v>
          </cell>
          <cell r="E2763" t="str">
            <v>B</v>
          </cell>
        </row>
        <row r="2764">
          <cell r="A2764" t="str">
            <v>T1E1362</v>
          </cell>
          <cell r="B2764">
            <v>1108.03</v>
          </cell>
          <cell r="C2764" t="str">
            <v xml:space="preserve">LED.Y projector 3W Amber </v>
          </cell>
          <cell r="E2764" t="str">
            <v>B</v>
          </cell>
        </row>
        <row r="2765">
          <cell r="A2765" t="str">
            <v>T1E1363</v>
          </cell>
          <cell r="B2765">
            <v>1108.03</v>
          </cell>
          <cell r="C2765" t="str">
            <v xml:space="preserve">LED.Y projector 3W Red    </v>
          </cell>
          <cell r="E2765" t="str">
            <v>C</v>
          </cell>
        </row>
        <row r="2766">
          <cell r="A2766" t="str">
            <v>T1E1364</v>
          </cell>
          <cell r="B2766">
            <v>1313.62</v>
          </cell>
          <cell r="C2766" t="str">
            <v>LED.Y projector 3W Green</v>
          </cell>
          <cell r="E2766" t="str">
            <v>C</v>
          </cell>
        </row>
        <row r="2767">
          <cell r="A2767" t="str">
            <v>T1E1365</v>
          </cell>
          <cell r="B2767">
            <v>997.15</v>
          </cell>
          <cell r="C2767" t="str">
            <v>LED.Y 3W White</v>
          </cell>
          <cell r="E2767" t="str">
            <v>A</v>
          </cell>
        </row>
        <row r="2768">
          <cell r="A2768" t="str">
            <v>T1E1366</v>
          </cell>
          <cell r="B2768">
            <v>997.15</v>
          </cell>
          <cell r="C2768" t="str">
            <v>LED.Y 3W Blue</v>
          </cell>
          <cell r="E2768" t="str">
            <v>B</v>
          </cell>
        </row>
        <row r="2769">
          <cell r="A2769" t="str">
            <v>T1E1367</v>
          </cell>
          <cell r="B2769">
            <v>791.56</v>
          </cell>
          <cell r="C2769" t="str">
            <v>LED.Y 3W Amber</v>
          </cell>
          <cell r="E2769" t="str">
            <v>B</v>
          </cell>
        </row>
        <row r="2770">
          <cell r="A2770" t="str">
            <v>T1E1368</v>
          </cell>
          <cell r="B2770">
            <v>791.56</v>
          </cell>
          <cell r="C2770" t="str">
            <v>LED.Y 3W Green</v>
          </cell>
          <cell r="E2770" t="str">
            <v>B</v>
          </cell>
        </row>
        <row r="2771">
          <cell r="A2771" t="str">
            <v>T1E1369</v>
          </cell>
          <cell r="B2771">
            <v>997.15</v>
          </cell>
          <cell r="C2771" t="str">
            <v>LED.Y 3W Red</v>
          </cell>
          <cell r="E2771" t="str">
            <v>B</v>
          </cell>
        </row>
        <row r="2772">
          <cell r="A2772" t="str">
            <v>T1E1385</v>
          </cell>
          <cell r="B2772">
            <v>873.18000000000006</v>
          </cell>
          <cell r="C2772" t="str">
            <v>LED.Y Power supply 220/240V 700mA-28V sequences installation</v>
          </cell>
          <cell r="E2772" t="str">
            <v>T</v>
          </cell>
        </row>
        <row r="2773">
          <cell r="A2773" t="str">
            <v>T1E1386</v>
          </cell>
          <cell r="B2773">
            <v>71.610000000000014</v>
          </cell>
          <cell r="C2773" t="str">
            <v>LED.Y Flood optics</v>
          </cell>
          <cell r="E2773" t="str">
            <v>B</v>
          </cell>
        </row>
        <row r="2774">
          <cell r="A2774" t="str">
            <v>T1E1387</v>
          </cell>
          <cell r="B2774">
            <v>71.610000000000014</v>
          </cell>
          <cell r="C2774" t="str">
            <v>LED.Y Projector Horizontal light blade optic</v>
          </cell>
          <cell r="E2774" t="str">
            <v>C</v>
          </cell>
        </row>
        <row r="2775">
          <cell r="A2775" t="str">
            <v>T1E1388</v>
          </cell>
          <cell r="B2775">
            <v>71.610000000000014</v>
          </cell>
          <cell r="C2775" t="str">
            <v>LED.Y Projector Vertical light blade optic</v>
          </cell>
          <cell r="E2775" t="str">
            <v>C</v>
          </cell>
        </row>
        <row r="2776">
          <cell r="A2776" t="str">
            <v>T1E1401</v>
          </cell>
          <cell r="B2776">
            <v>3773.7700000000004</v>
          </cell>
          <cell r="C2776" t="str">
            <v>SECS BOX DMX</v>
          </cell>
          <cell r="E2776" t="str">
            <v>T</v>
          </cell>
        </row>
        <row r="2777">
          <cell r="A2777" t="str">
            <v>T1E1402</v>
          </cell>
          <cell r="B2777">
            <v>646.80000000000007</v>
          </cell>
          <cell r="C2777" t="str">
            <v>STRIP RGB 3,8W</v>
          </cell>
          <cell r="E2777" t="str">
            <v>C</v>
          </cell>
        </row>
        <row r="2778">
          <cell r="A2778" t="str">
            <v>T1E1403</v>
          </cell>
          <cell r="B2778">
            <v>1131.9000000000001</v>
          </cell>
          <cell r="C2778" t="str">
            <v>STRIP RGB 7,6W</v>
          </cell>
          <cell r="E2778" t="str">
            <v>C</v>
          </cell>
        </row>
        <row r="2779">
          <cell r="A2779" t="str">
            <v>T1E1404</v>
          </cell>
          <cell r="B2779">
            <v>1536.15</v>
          </cell>
          <cell r="C2779" t="str">
            <v>STRIP RGB 11,5W</v>
          </cell>
          <cell r="E2779" t="str">
            <v>B</v>
          </cell>
        </row>
        <row r="2780">
          <cell r="A2780" t="str">
            <v>T1E1406</v>
          </cell>
          <cell r="B2780">
            <v>2022.0200000000002</v>
          </cell>
          <cell r="C2780" t="str">
            <v>PHENIX RGB 3,5W NSP</v>
          </cell>
          <cell r="E2780" t="str">
            <v>B</v>
          </cell>
        </row>
        <row r="2781">
          <cell r="A2781" t="str">
            <v>T1E1407</v>
          </cell>
          <cell r="B2781">
            <v>2022.0200000000002</v>
          </cell>
          <cell r="C2781" t="str">
            <v>PHENIX RGB 3,5W FL</v>
          </cell>
          <cell r="E2781" t="str">
            <v>C</v>
          </cell>
        </row>
        <row r="2782">
          <cell r="A2782" t="str">
            <v>T1E1408</v>
          </cell>
          <cell r="B2782">
            <v>2022.0200000000002</v>
          </cell>
          <cell r="C2782" t="str">
            <v>PHENIX RGB 3W BIJELA</v>
          </cell>
          <cell r="E2782" t="str">
            <v>B</v>
          </cell>
        </row>
        <row r="2783">
          <cell r="A2783" t="str">
            <v>T1E1409</v>
          </cell>
          <cell r="B2783">
            <v>1334.41</v>
          </cell>
          <cell r="C2783" t="str">
            <v>LED.Y RGB UGRADNA 3,5W SP</v>
          </cell>
          <cell r="E2783" t="str">
            <v>T</v>
          </cell>
        </row>
        <row r="2784">
          <cell r="A2784" t="str">
            <v>T1E1410</v>
          </cell>
          <cell r="B2784">
            <v>1496.1100000000001</v>
          </cell>
          <cell r="C2784" t="str">
            <v>LED.Y RGB REFLEKTOR 3,5W FL</v>
          </cell>
          <cell r="E2784" t="str">
            <v>T</v>
          </cell>
        </row>
        <row r="2785">
          <cell r="A2785" t="str">
            <v>T1E1411</v>
          </cell>
          <cell r="B2785">
            <v>3219.3700000000003</v>
          </cell>
          <cell r="C2785" t="str">
            <v>MINIMERCURE RGB 6W</v>
          </cell>
          <cell r="E2785" t="str">
            <v>B</v>
          </cell>
        </row>
        <row r="2786">
          <cell r="A2786" t="str">
            <v>T1E1412</v>
          </cell>
          <cell r="B2786">
            <v>4405.9400000000005</v>
          </cell>
          <cell r="C2786" t="str">
            <v>MINIMERCURE RGB 9W</v>
          </cell>
          <cell r="E2786" t="str">
            <v>B</v>
          </cell>
        </row>
        <row r="2787">
          <cell r="A2787" t="str">
            <v>T1E1413</v>
          </cell>
          <cell r="B2787">
            <v>5604.0599999999995</v>
          </cell>
          <cell r="C2787" t="str">
            <v>MERCURE RGB 8W</v>
          </cell>
          <cell r="E2787" t="str">
            <v>T</v>
          </cell>
        </row>
        <row r="2788">
          <cell r="A2788" t="str">
            <v>T1E1414</v>
          </cell>
          <cell r="B2788">
            <v>7581.42</v>
          </cell>
          <cell r="C2788" t="str">
            <v>MERCURE RGB 12W</v>
          </cell>
          <cell r="E2788" t="str">
            <v>A</v>
          </cell>
        </row>
        <row r="2789">
          <cell r="A2789" t="str">
            <v>T1E1416</v>
          </cell>
          <cell r="B2789">
            <v>2060.5200000000004</v>
          </cell>
          <cell r="C2789" t="str">
            <v>NEPTUNE</v>
          </cell>
          <cell r="E2789" t="str">
            <v>C</v>
          </cell>
        </row>
        <row r="2790">
          <cell r="A2790" t="str">
            <v>T1E1417</v>
          </cell>
          <cell r="B2790">
            <v>7254.17</v>
          </cell>
          <cell r="C2790" t="str">
            <v>NEPTUNE 9LED 10W</v>
          </cell>
          <cell r="E2790" t="str">
            <v>B</v>
          </cell>
        </row>
        <row r="2791">
          <cell r="A2791" t="str">
            <v>T1E1418</v>
          </cell>
          <cell r="B2791">
            <v>5770.38</v>
          </cell>
          <cell r="C2791" t="str">
            <v>NEPTUNE REFLEKTOR 9LED 10W</v>
          </cell>
          <cell r="E2791" t="str">
            <v>B</v>
          </cell>
        </row>
        <row r="2792">
          <cell r="A2792" t="str">
            <v>T1E1420</v>
          </cell>
          <cell r="B2792">
            <v>5339.18</v>
          </cell>
          <cell r="C2792" t="str">
            <v>NANOPYROS RGB 25W FL</v>
          </cell>
          <cell r="E2792" t="str">
            <v>T</v>
          </cell>
        </row>
        <row r="2793">
          <cell r="A2793" t="str">
            <v>T1E1422</v>
          </cell>
          <cell r="B2793">
            <v>7627.6200000000008</v>
          </cell>
          <cell r="C2793" t="str">
            <v>LINEOS RGB 28W</v>
          </cell>
          <cell r="E2793" t="str">
            <v>T</v>
          </cell>
        </row>
        <row r="2794">
          <cell r="A2794" t="str">
            <v>T1E1424</v>
          </cell>
          <cell r="B2794">
            <v>12326.16</v>
          </cell>
          <cell r="C2794" t="str">
            <v>LINEOS RGB 56W</v>
          </cell>
          <cell r="E2794" t="str">
            <v>T</v>
          </cell>
        </row>
        <row r="2795">
          <cell r="A2795" t="str">
            <v>T1E1426</v>
          </cell>
          <cell r="B2795">
            <v>18874.239999999998</v>
          </cell>
          <cell r="C2795" t="str">
            <v>LINEOS RGB 84W</v>
          </cell>
          <cell r="E2795" t="str">
            <v>A</v>
          </cell>
        </row>
        <row r="2796">
          <cell r="A2796" t="str">
            <v>T1E1428</v>
          </cell>
          <cell r="B2796">
            <v>24652.32</v>
          </cell>
          <cell r="C2796" t="str">
            <v>LINEOS RGB 112W</v>
          </cell>
          <cell r="E2796" t="str">
            <v>A</v>
          </cell>
        </row>
        <row r="2797">
          <cell r="A2797" t="str">
            <v>T1E1429</v>
          </cell>
          <cell r="B2797">
            <v>8815.7300000000014</v>
          </cell>
          <cell r="C2797" t="str">
            <v>ICARE COMPACT RGB</v>
          </cell>
          <cell r="E2797" t="str">
            <v>C</v>
          </cell>
        </row>
        <row r="2798">
          <cell r="A2798" t="str">
            <v>T1E1431</v>
          </cell>
          <cell r="B2798">
            <v>8815.7300000000014</v>
          </cell>
          <cell r="C2798" t="str">
            <v>ICARE COMPACT RGB</v>
          </cell>
          <cell r="E2798" t="str">
            <v>C</v>
          </cell>
        </row>
        <row r="2799">
          <cell r="A2799" t="str">
            <v>T1E1433</v>
          </cell>
          <cell r="B2799">
            <v>8815.7300000000014</v>
          </cell>
          <cell r="C2799" t="str">
            <v>ICARE COMPACT RGB</v>
          </cell>
          <cell r="E2799" t="str">
            <v>C</v>
          </cell>
        </row>
        <row r="2800">
          <cell r="A2800" t="str">
            <v>T1E1435</v>
          </cell>
          <cell r="B2800">
            <v>8815.7300000000014</v>
          </cell>
          <cell r="C2800" t="str">
            <v>ICARE COMPACT RGB</v>
          </cell>
          <cell r="E2800" t="str">
            <v>C</v>
          </cell>
        </row>
        <row r="2801">
          <cell r="A2801" t="str">
            <v>T1E1438</v>
          </cell>
          <cell r="B2801">
            <v>2587.2000000000003</v>
          </cell>
          <cell r="C2801" t="str">
            <v>LUCIA SOFT RGB 1,5W</v>
          </cell>
          <cell r="E2801" t="str">
            <v>C</v>
          </cell>
        </row>
        <row r="2802">
          <cell r="A2802" t="str">
            <v>T1E1446</v>
          </cell>
          <cell r="B2802">
            <v>9988.44</v>
          </cell>
          <cell r="C2802" t="str">
            <v>PB HIT-CE 35W</v>
          </cell>
          <cell r="E2802" t="str">
            <v>C</v>
          </cell>
        </row>
        <row r="2803">
          <cell r="A2803" t="str">
            <v>T1E1460</v>
          </cell>
          <cell r="B2803">
            <v>2410.1</v>
          </cell>
          <cell r="C2803" t="str">
            <v>PYROS HIT-CE 35W NSP</v>
          </cell>
          <cell r="E2803" t="str">
            <v>C</v>
          </cell>
        </row>
        <row r="2804">
          <cell r="A2804" t="str">
            <v>T1E1461</v>
          </cell>
          <cell r="B2804">
            <v>2410.1</v>
          </cell>
          <cell r="C2804" t="str">
            <v>PYROS HIT-CE 35W SP</v>
          </cell>
          <cell r="E2804" t="str">
            <v>C</v>
          </cell>
        </row>
        <row r="2805">
          <cell r="A2805" t="str">
            <v>T1E1462</v>
          </cell>
          <cell r="B2805">
            <v>2410.1</v>
          </cell>
          <cell r="C2805" t="str">
            <v>PYROS HIT-CE 35W FL</v>
          </cell>
          <cell r="E2805" t="str">
            <v>C</v>
          </cell>
        </row>
        <row r="2806">
          <cell r="A2806" t="str">
            <v>T1E1463</v>
          </cell>
          <cell r="B2806">
            <v>2410.1</v>
          </cell>
          <cell r="C2806" t="str">
            <v>PYROS HIT-CE 35W WFL</v>
          </cell>
          <cell r="E2806" t="str">
            <v>C</v>
          </cell>
        </row>
        <row r="2807">
          <cell r="A2807" t="str">
            <v>T1E1464</v>
          </cell>
          <cell r="B2807">
            <v>2410.1</v>
          </cell>
          <cell r="C2807" t="str">
            <v>PYROS HIT-CE 35W VWFL</v>
          </cell>
          <cell r="E2807" t="str">
            <v>C</v>
          </cell>
        </row>
        <row r="2808">
          <cell r="A2808" t="str">
            <v>T1E1465</v>
          </cell>
          <cell r="B2808">
            <v>1536.92</v>
          </cell>
          <cell r="C2808" t="str">
            <v>CITY MOON RGB 3,5W</v>
          </cell>
          <cell r="E2808" t="str">
            <v>B</v>
          </cell>
        </row>
        <row r="2809">
          <cell r="A2809" t="str">
            <v>T1E1466</v>
          </cell>
          <cell r="B2809">
            <v>1375.22</v>
          </cell>
          <cell r="C2809" t="str">
            <v>CITY MOON 3W BIJELA</v>
          </cell>
          <cell r="E2809" t="str">
            <v>B</v>
          </cell>
        </row>
        <row r="2810">
          <cell r="A2810" t="str">
            <v>T1E1467</v>
          </cell>
          <cell r="B2810">
            <v>1375.22</v>
          </cell>
          <cell r="C2810" t="str">
            <v>CITY MOON 3W TOPLO BIJELA</v>
          </cell>
          <cell r="E2810" t="str">
            <v>B</v>
          </cell>
        </row>
        <row r="2811">
          <cell r="A2811" t="str">
            <v>T1E1468</v>
          </cell>
          <cell r="B2811">
            <v>1375.22</v>
          </cell>
          <cell r="C2811" t="str">
            <v>CITY MOON 3W PLAVA</v>
          </cell>
          <cell r="E2811" t="str">
            <v>B</v>
          </cell>
        </row>
        <row r="2812">
          <cell r="A2812" t="str">
            <v>T1E1470</v>
          </cell>
          <cell r="B2812">
            <v>2022.0200000000002</v>
          </cell>
          <cell r="C2812" t="str">
            <v>PHENIX LED 3W TOPLO BIJELA</v>
          </cell>
          <cell r="E2812" t="str">
            <v>B</v>
          </cell>
        </row>
        <row r="2813">
          <cell r="A2813" t="str">
            <v>T1E1471</v>
          </cell>
          <cell r="B2813">
            <v>2022.0200000000002</v>
          </cell>
          <cell r="C2813" t="str">
            <v>PHENIX LED 3W PLAVA</v>
          </cell>
          <cell r="E2813" t="str">
            <v>C</v>
          </cell>
        </row>
        <row r="2814">
          <cell r="A2814" t="str">
            <v>T1E1472</v>
          </cell>
          <cell r="B2814">
            <v>2181.4100000000003</v>
          </cell>
          <cell r="C2814" t="str">
            <v>NEPTUNE LED 3W White</v>
          </cell>
          <cell r="E2814" t="str">
            <v>C</v>
          </cell>
        </row>
        <row r="2815">
          <cell r="A2815" t="str">
            <v>T1E1473</v>
          </cell>
          <cell r="B2815">
            <v>2181.4100000000003</v>
          </cell>
          <cell r="C2815" t="str">
            <v>NEPTUNE LED 3W White Warm</v>
          </cell>
          <cell r="E2815" t="str">
            <v>C</v>
          </cell>
        </row>
        <row r="2816">
          <cell r="A2816" t="str">
            <v>T1E1474</v>
          </cell>
          <cell r="B2816">
            <v>2181.4100000000003</v>
          </cell>
          <cell r="C2816" t="str">
            <v>NEPTUNE LED 3W Blue</v>
          </cell>
          <cell r="E2816" t="str">
            <v>C</v>
          </cell>
        </row>
        <row r="2817">
          <cell r="A2817" t="str">
            <v>T1E1475</v>
          </cell>
          <cell r="B2817">
            <v>3956.2599999999998</v>
          </cell>
          <cell r="C2817" t="str">
            <v>NEPTUNE LED 3W BIJELI</v>
          </cell>
          <cell r="E2817" t="str">
            <v>B</v>
          </cell>
        </row>
        <row r="2818">
          <cell r="A2818" t="str">
            <v>T1E1476</v>
          </cell>
          <cell r="B2818">
            <v>3956.2599999999998</v>
          </cell>
          <cell r="C2818" t="str">
            <v>NEPTUNE LED 3W TOPLO BIJELI</v>
          </cell>
          <cell r="E2818" t="str">
            <v>C</v>
          </cell>
        </row>
        <row r="2819">
          <cell r="A2819" t="str">
            <v>T1E1477</v>
          </cell>
          <cell r="B2819">
            <v>3956.2599999999998</v>
          </cell>
          <cell r="C2819" t="str">
            <v>NEPTUNE LED 3W PLAVI</v>
          </cell>
          <cell r="E2819" t="str">
            <v>C</v>
          </cell>
        </row>
        <row r="2820">
          <cell r="A2820" t="str">
            <v>T1E1478</v>
          </cell>
          <cell r="B2820">
            <v>6106.87</v>
          </cell>
          <cell r="C2820" t="str">
            <v>NEPTUNE LED 7W White</v>
          </cell>
          <cell r="E2820" t="str">
            <v>C</v>
          </cell>
        </row>
        <row r="2821">
          <cell r="A2821" t="str">
            <v>T1E1479</v>
          </cell>
          <cell r="B2821">
            <v>6106.87</v>
          </cell>
          <cell r="C2821" t="str">
            <v>NEPTUNE LED 7W White Warm</v>
          </cell>
          <cell r="E2821" t="str">
            <v>C</v>
          </cell>
        </row>
        <row r="2822">
          <cell r="A2822" t="str">
            <v>T1E1480</v>
          </cell>
          <cell r="B2822">
            <v>5768.84</v>
          </cell>
          <cell r="C2822" t="str">
            <v>NEPTUNE LED REFLEKTOR 7W PLAVI</v>
          </cell>
          <cell r="E2822" t="str">
            <v>C</v>
          </cell>
        </row>
        <row r="2823">
          <cell r="A2823" t="str">
            <v>T1E1481</v>
          </cell>
          <cell r="B2823">
            <v>7252.63</v>
          </cell>
          <cell r="C2823" t="str">
            <v>NEPTUNE LED UGRADNA 7W BIJELA</v>
          </cell>
          <cell r="E2823" t="str">
            <v>C</v>
          </cell>
        </row>
        <row r="2824">
          <cell r="A2824" t="str">
            <v>T1E1482</v>
          </cell>
          <cell r="B2824">
            <v>7252.63</v>
          </cell>
          <cell r="C2824" t="str">
            <v>NEPTUNE LED UGRADNA 7W TOPLO BIJELA</v>
          </cell>
          <cell r="E2824" t="str">
            <v>C</v>
          </cell>
        </row>
        <row r="2825">
          <cell r="A2825" t="str">
            <v>T1E1483</v>
          </cell>
          <cell r="B2825">
            <v>7252.63</v>
          </cell>
          <cell r="C2825" t="str">
            <v>NEPTUNE LED UGRADNA 7W PLAVA</v>
          </cell>
          <cell r="E2825" t="str">
            <v>C</v>
          </cell>
        </row>
        <row r="2826">
          <cell r="A2826" t="str">
            <v>T1E1484</v>
          </cell>
          <cell r="B2826">
            <v>2138.29</v>
          </cell>
          <cell r="C2826" t="str">
            <v>TRICS 3W White</v>
          </cell>
          <cell r="E2826" t="str">
            <v>C</v>
          </cell>
        </row>
        <row r="2827">
          <cell r="A2827" t="str">
            <v>T1E1485</v>
          </cell>
          <cell r="B2827">
            <v>2138.29</v>
          </cell>
          <cell r="C2827" t="str">
            <v>TRICS 3W White warm</v>
          </cell>
          <cell r="E2827" t="str">
            <v>C</v>
          </cell>
        </row>
        <row r="2828">
          <cell r="A2828" t="str">
            <v>T1E1486</v>
          </cell>
          <cell r="B2828">
            <v>2138.29</v>
          </cell>
          <cell r="C2828" t="str">
            <v>TRICS 3W Blue</v>
          </cell>
          <cell r="E2828" t="str">
            <v>C</v>
          </cell>
        </row>
        <row r="2829">
          <cell r="A2829" t="str">
            <v>T1E1487</v>
          </cell>
          <cell r="B2829">
            <v>2138.29</v>
          </cell>
          <cell r="C2829" t="str">
            <v>TRICS 3W Amber</v>
          </cell>
          <cell r="E2829" t="str">
            <v>C</v>
          </cell>
        </row>
        <row r="2830">
          <cell r="A2830" t="str">
            <v>T1E1488</v>
          </cell>
          <cell r="B2830">
            <v>2138.29</v>
          </cell>
          <cell r="C2830" t="str">
            <v>TRICS 3W Green</v>
          </cell>
          <cell r="E2830" t="str">
            <v>C</v>
          </cell>
        </row>
        <row r="2831">
          <cell r="A2831" t="str">
            <v>T1E1489</v>
          </cell>
          <cell r="B2831">
            <v>2075.92</v>
          </cell>
          <cell r="C2831" t="str">
            <v>TRICS 3LED 3W fi135 White</v>
          </cell>
          <cell r="E2831" t="str">
            <v>C</v>
          </cell>
        </row>
        <row r="2832">
          <cell r="A2832" t="str">
            <v>T1E1490</v>
          </cell>
          <cell r="B2832">
            <v>2075.92</v>
          </cell>
          <cell r="C2832" t="str">
            <v>TRICS 3LED 3W fi135 White inc.</v>
          </cell>
          <cell r="E2832" t="str">
            <v>C</v>
          </cell>
        </row>
        <row r="2833">
          <cell r="A2833" t="str">
            <v>T1E1491</v>
          </cell>
          <cell r="B2833">
            <v>2075.92</v>
          </cell>
          <cell r="C2833" t="str">
            <v>TRICS 3LED 3W fi135 Blue</v>
          </cell>
          <cell r="E2833" t="str">
            <v>C</v>
          </cell>
        </row>
        <row r="2834">
          <cell r="A2834" t="str">
            <v>T1E1492</v>
          </cell>
          <cell r="B2834">
            <v>2075.92</v>
          </cell>
          <cell r="C2834" t="str">
            <v>TRICS 3LED 3W fi135 Amber</v>
          </cell>
          <cell r="E2834" t="str">
            <v>C</v>
          </cell>
        </row>
        <row r="2835">
          <cell r="A2835" t="str">
            <v>T1E1493</v>
          </cell>
          <cell r="B2835">
            <v>2075.92</v>
          </cell>
          <cell r="C2835" t="str">
            <v>TRICS 3LED 3W fi135 Green</v>
          </cell>
          <cell r="E2835" t="str">
            <v>C</v>
          </cell>
        </row>
        <row r="2836">
          <cell r="A2836" t="str">
            <v>T1E1494</v>
          </cell>
          <cell r="B2836">
            <v>2075.92</v>
          </cell>
          <cell r="C2836" t="str">
            <v>TRICS 3LED 3W triangle White</v>
          </cell>
          <cell r="E2836" t="str">
            <v>C</v>
          </cell>
        </row>
        <row r="2837">
          <cell r="A2837" t="str">
            <v>T1E1495</v>
          </cell>
          <cell r="B2837">
            <v>2075.92</v>
          </cell>
          <cell r="C2837" t="str">
            <v>TRICS 3LED 3W triangle White inc.</v>
          </cell>
          <cell r="E2837" t="str">
            <v>C</v>
          </cell>
        </row>
        <row r="2838">
          <cell r="A2838" t="str">
            <v>T1E1496</v>
          </cell>
          <cell r="B2838">
            <v>2138.29</v>
          </cell>
          <cell r="C2838" t="str">
            <v>TRICS 3LED 3W triangle Blue</v>
          </cell>
          <cell r="E2838" t="str">
            <v>C</v>
          </cell>
        </row>
        <row r="2839">
          <cell r="A2839" t="str">
            <v>T1E1497</v>
          </cell>
          <cell r="B2839">
            <v>2075.92</v>
          </cell>
          <cell r="C2839" t="str">
            <v>TRICS 3LED 3W triangle Amber</v>
          </cell>
          <cell r="E2839" t="str">
            <v>C</v>
          </cell>
        </row>
        <row r="2840">
          <cell r="A2840" t="str">
            <v>T1E1498</v>
          </cell>
          <cell r="B2840">
            <v>2075.92</v>
          </cell>
          <cell r="C2840" t="str">
            <v>TRICS 3LED 3W triangle Green</v>
          </cell>
          <cell r="E2840" t="str">
            <v>C</v>
          </cell>
        </row>
        <row r="2841">
          <cell r="A2841" t="str">
            <v>T1E1499</v>
          </cell>
          <cell r="B2841">
            <v>2075.92</v>
          </cell>
          <cell r="C2841" t="str">
            <v>TRICS 3LED 3W 126x74mm White</v>
          </cell>
          <cell r="E2841" t="str">
            <v>C</v>
          </cell>
        </row>
        <row r="2842">
          <cell r="A2842" t="str">
            <v>T1E1500</v>
          </cell>
          <cell r="B2842">
            <v>2075.92</v>
          </cell>
          <cell r="C2842" t="str">
            <v>TRICS 3LED 3W 126x74mm White inc.</v>
          </cell>
          <cell r="E2842" t="str">
            <v>C</v>
          </cell>
        </row>
        <row r="2843">
          <cell r="A2843" t="str">
            <v>T1E1501</v>
          </cell>
          <cell r="B2843">
            <v>2075.92</v>
          </cell>
          <cell r="C2843" t="str">
            <v>TRICS 3LED 3W 126x74mm Blue</v>
          </cell>
          <cell r="E2843" t="str">
            <v>C</v>
          </cell>
        </row>
        <row r="2844">
          <cell r="A2844" t="str">
            <v>T1E1502</v>
          </cell>
          <cell r="B2844">
            <v>2075.92</v>
          </cell>
          <cell r="C2844" t="str">
            <v>TRICS 3LED 3W 126x74mm Amber</v>
          </cell>
          <cell r="E2844" t="str">
            <v>C</v>
          </cell>
        </row>
        <row r="2845">
          <cell r="A2845" t="str">
            <v>T1E1503</v>
          </cell>
          <cell r="B2845">
            <v>2075.92</v>
          </cell>
          <cell r="C2845" t="str">
            <v>TRICS 3LED 3W 126x74mm Green</v>
          </cell>
          <cell r="E2845" t="str">
            <v>C</v>
          </cell>
        </row>
        <row r="2846">
          <cell r="A2846" t="str">
            <v>T1E1504</v>
          </cell>
          <cell r="B2846">
            <v>1426.04</v>
          </cell>
          <cell r="C2846" t="str">
            <v>TRICS 1W White</v>
          </cell>
          <cell r="E2846" t="str">
            <v>C</v>
          </cell>
        </row>
        <row r="2847">
          <cell r="A2847" t="str">
            <v>T1E1505</v>
          </cell>
          <cell r="B2847">
            <v>1426.04</v>
          </cell>
          <cell r="C2847" t="str">
            <v>TRICS 1W White warm</v>
          </cell>
          <cell r="E2847" t="str">
            <v>C</v>
          </cell>
        </row>
        <row r="2848">
          <cell r="A2848" t="str">
            <v>T1E1506</v>
          </cell>
          <cell r="B2848">
            <v>1426.04</v>
          </cell>
          <cell r="C2848" t="str">
            <v>TRICS 1W Blue</v>
          </cell>
          <cell r="E2848" t="str">
            <v>C</v>
          </cell>
        </row>
        <row r="2849">
          <cell r="A2849" t="str">
            <v>T1E1507</v>
          </cell>
          <cell r="B2849">
            <v>1426.04</v>
          </cell>
          <cell r="C2849" t="str">
            <v>TRICS 1W Amber</v>
          </cell>
          <cell r="E2849" t="str">
            <v>C</v>
          </cell>
        </row>
        <row r="2850">
          <cell r="A2850" t="str">
            <v>T1E1508</v>
          </cell>
          <cell r="B2850">
            <v>1426.04</v>
          </cell>
          <cell r="C2850" t="str">
            <v>TRICS 1W Green</v>
          </cell>
          <cell r="E2850" t="str">
            <v>C</v>
          </cell>
        </row>
        <row r="2851">
          <cell r="A2851" t="str">
            <v>T1E1509</v>
          </cell>
          <cell r="B2851">
            <v>1603.91</v>
          </cell>
          <cell r="C2851" t="str">
            <v>TRICS 2W White</v>
          </cell>
          <cell r="E2851" t="str">
            <v>C</v>
          </cell>
        </row>
        <row r="2852">
          <cell r="A2852" t="str">
            <v>T1E1510</v>
          </cell>
          <cell r="B2852">
            <v>1603.91</v>
          </cell>
          <cell r="C2852" t="str">
            <v>TRICS 2W White warm</v>
          </cell>
          <cell r="E2852" t="str">
            <v>C</v>
          </cell>
        </row>
        <row r="2853">
          <cell r="A2853" t="str">
            <v>T1E1511</v>
          </cell>
          <cell r="B2853">
            <v>1603.91</v>
          </cell>
          <cell r="C2853" t="str">
            <v>TRICS 2W Blue</v>
          </cell>
          <cell r="E2853" t="str">
            <v>C</v>
          </cell>
        </row>
        <row r="2854">
          <cell r="A2854" t="str">
            <v>T1E1512</v>
          </cell>
          <cell r="B2854">
            <v>1603.91</v>
          </cell>
          <cell r="C2854" t="str">
            <v>TRICS 2W Amber</v>
          </cell>
          <cell r="E2854" t="str">
            <v>C</v>
          </cell>
        </row>
        <row r="2855">
          <cell r="A2855" t="str">
            <v>T1E1513</v>
          </cell>
          <cell r="B2855">
            <v>1603.91</v>
          </cell>
          <cell r="C2855" t="str">
            <v>TRICS 2W Green</v>
          </cell>
          <cell r="E2855" t="str">
            <v>C</v>
          </cell>
        </row>
        <row r="2856">
          <cell r="A2856" t="str">
            <v>T1E1514</v>
          </cell>
          <cell r="B2856">
            <v>1781.78</v>
          </cell>
          <cell r="C2856" t="str">
            <v>TRICS 3W White</v>
          </cell>
          <cell r="E2856" t="str">
            <v>C</v>
          </cell>
        </row>
        <row r="2857">
          <cell r="A2857" t="str">
            <v>T1E1515</v>
          </cell>
          <cell r="B2857">
            <v>1781.78</v>
          </cell>
          <cell r="C2857" t="str">
            <v>TRICS 3W White warm</v>
          </cell>
          <cell r="E2857" t="str">
            <v>C</v>
          </cell>
        </row>
        <row r="2858">
          <cell r="A2858" t="str">
            <v>T1E1516</v>
          </cell>
          <cell r="B2858">
            <v>1781.78</v>
          </cell>
          <cell r="C2858" t="str">
            <v>TRICS 3W Blue</v>
          </cell>
          <cell r="E2858" t="str">
            <v>C</v>
          </cell>
        </row>
        <row r="2859">
          <cell r="A2859" t="str">
            <v>T1E1517</v>
          </cell>
          <cell r="B2859">
            <v>1781.78</v>
          </cell>
          <cell r="C2859" t="str">
            <v>TRICS 3W Amber</v>
          </cell>
          <cell r="E2859" t="str">
            <v>C</v>
          </cell>
        </row>
        <row r="2860">
          <cell r="A2860" t="str">
            <v>T1E1518</v>
          </cell>
          <cell r="B2860">
            <v>1781.78</v>
          </cell>
          <cell r="C2860" t="str">
            <v>TRICS 3W Green</v>
          </cell>
          <cell r="E2860" t="str">
            <v>C</v>
          </cell>
        </row>
        <row r="2861">
          <cell r="A2861" t="str">
            <v>T1E1520</v>
          </cell>
          <cell r="B2861">
            <v>88.55</v>
          </cell>
          <cell r="C2861" t="str">
            <v>ICARE KIT PROTIV KRAĐE</v>
          </cell>
          <cell r="E2861" t="str">
            <v>C</v>
          </cell>
        </row>
        <row r="2862">
          <cell r="A2862" t="str">
            <v>T1E1521</v>
          </cell>
          <cell r="B2862">
            <v>88.55</v>
          </cell>
          <cell r="C2862" t="str">
            <v>ICARE Power supply IP68 Connector</v>
          </cell>
          <cell r="E2862" t="str">
            <v>A</v>
          </cell>
        </row>
        <row r="2863">
          <cell r="A2863" t="str">
            <v>T1E1522</v>
          </cell>
          <cell r="B2863">
            <v>1456.07</v>
          </cell>
          <cell r="C2863" t="str">
            <v>LED.Y projector 3W White warm</v>
          </cell>
          <cell r="E2863" t="str">
            <v>T</v>
          </cell>
        </row>
        <row r="2864">
          <cell r="A2864" t="str">
            <v>T1E1523</v>
          </cell>
          <cell r="B2864">
            <v>954.80000000000007</v>
          </cell>
          <cell r="E2864" t="str">
            <v>T</v>
          </cell>
        </row>
        <row r="2865">
          <cell r="A2865" t="str">
            <v>T1E1525</v>
          </cell>
          <cell r="B2865">
            <v>1875.72</v>
          </cell>
          <cell r="C2865" t="str">
            <v>PYROS QR-LP 111 12V max 100W WITHOUT BRACKET</v>
          </cell>
          <cell r="E2865" t="str">
            <v>C</v>
          </cell>
        </row>
        <row r="2866">
          <cell r="A2866" t="str">
            <v>T1E1530</v>
          </cell>
          <cell r="B2866">
            <v>3568.18</v>
          </cell>
          <cell r="C2866" t="str">
            <v>PYROS HIT-CE 250W SP without bracket</v>
          </cell>
          <cell r="E2866" t="str">
            <v>C</v>
          </cell>
        </row>
        <row r="2867">
          <cell r="A2867" t="str">
            <v>T1E1531</v>
          </cell>
          <cell r="B2867">
            <v>3568.18</v>
          </cell>
          <cell r="C2867" t="str">
            <v>PYROS HIT-CE 250W FL without bracket</v>
          </cell>
          <cell r="E2867" t="str">
            <v>C</v>
          </cell>
        </row>
        <row r="2868">
          <cell r="A2868" t="str">
            <v>T1E1532</v>
          </cell>
          <cell r="B2868">
            <v>3568.18</v>
          </cell>
          <cell r="C2868" t="str">
            <v>PYROS HIT-CE 250W WFL without bracket</v>
          </cell>
          <cell r="E2868" t="str">
            <v>C</v>
          </cell>
        </row>
        <row r="2869">
          <cell r="A2869" t="str">
            <v>T1E1533</v>
          </cell>
          <cell r="B2869">
            <v>178.64</v>
          </cell>
          <cell r="C2869" t="str">
            <v>ICARE Power supply IP68 Junction box 6-8mm</v>
          </cell>
          <cell r="E2869" t="str">
            <v>A</v>
          </cell>
        </row>
        <row r="2870">
          <cell r="A2870" t="str">
            <v>T1E1534</v>
          </cell>
          <cell r="B2870">
            <v>178.64</v>
          </cell>
          <cell r="C2870" t="str">
            <v>ICARE Power supply IP68 Junction box 8-10mm</v>
          </cell>
          <cell r="E2870" t="str">
            <v>A</v>
          </cell>
        </row>
        <row r="2871">
          <cell r="A2871" t="str">
            <v>T1E1535</v>
          </cell>
          <cell r="B2871">
            <v>178.64</v>
          </cell>
          <cell r="C2871" t="str">
            <v>ICARE Power supply IP68 Junction box 10-12mm</v>
          </cell>
          <cell r="E2871" t="str">
            <v>A</v>
          </cell>
        </row>
        <row r="2872">
          <cell r="A2872" t="str">
            <v>T1E1536</v>
          </cell>
          <cell r="B2872">
            <v>267.19000000000005</v>
          </cell>
          <cell r="C2872" t="str">
            <v>ICARE Power supply IP68 Junction box</v>
          </cell>
          <cell r="E2872" t="str">
            <v>A</v>
          </cell>
        </row>
        <row r="2873">
          <cell r="A2873" t="str">
            <v>T1E1540</v>
          </cell>
          <cell r="B2873">
            <v>362.67</v>
          </cell>
          <cell r="C2873" t="str">
            <v>PHENIX UGRADNI PRSTEN fi=152mm PRIRODNI-ALUMINIJ ŠPRICANI</v>
          </cell>
          <cell r="E2873" t="str">
            <v>B</v>
          </cell>
        </row>
        <row r="2874">
          <cell r="A2874" t="str">
            <v>T1E1541</v>
          </cell>
          <cell r="B2874">
            <v>381.15000000000003</v>
          </cell>
          <cell r="C2874" t="str">
            <v>PHENIX UGRADNI PRSTEN fi=152mm CRNI-ALUMINIJ ŠPRICANI</v>
          </cell>
          <cell r="E2874" t="str">
            <v>C</v>
          </cell>
        </row>
        <row r="2875">
          <cell r="A2875" t="str">
            <v>T1E1542</v>
          </cell>
          <cell r="B2875">
            <v>817.74</v>
          </cell>
          <cell r="C2875" t="str">
            <v>PHENIX UGRADNI PRSTEN fi=152mm ČELIK ŠPRICANI</v>
          </cell>
          <cell r="E2875" t="str">
            <v>C</v>
          </cell>
        </row>
        <row r="2876">
          <cell r="A2876" t="str">
            <v>T1E1543</v>
          </cell>
          <cell r="B2876">
            <v>662.97</v>
          </cell>
          <cell r="C2876" t="str">
            <v>PHENIX PRSTEN UKOŠENI RUB fi=148mm ČELIK PROZIRNI</v>
          </cell>
          <cell r="E2876" t="str">
            <v>A</v>
          </cell>
        </row>
        <row r="2877">
          <cell r="A2877" t="str">
            <v>T1E1544</v>
          </cell>
          <cell r="B2877">
            <v>817.74</v>
          </cell>
          <cell r="C2877" t="str">
            <v>PHENIX PRSTEN RAVAN RUB fi=148mm ČELIK PROZIRNI</v>
          </cell>
          <cell r="E2877" t="str">
            <v>C</v>
          </cell>
        </row>
        <row r="2878">
          <cell r="A2878" t="str">
            <v>T1E1545</v>
          </cell>
          <cell r="B2878">
            <v>662.97</v>
          </cell>
          <cell r="C2878" t="str">
            <v>PHENIX UGRADNI PRSTEN fi=152mm ČELIK PROZIRNI</v>
          </cell>
          <cell r="E2878" t="str">
            <v>A</v>
          </cell>
        </row>
        <row r="2879">
          <cell r="A2879" t="str">
            <v>T1E1546</v>
          </cell>
          <cell r="B2879">
            <v>1362.13</v>
          </cell>
          <cell r="C2879" t="str">
            <v>PHENIX UGRADNI KVADRATNI PRSTEN 153mmČELIK PROZIRNI</v>
          </cell>
          <cell r="E2879" t="str">
            <v>B</v>
          </cell>
        </row>
        <row r="2880">
          <cell r="A2880" t="str">
            <v>T1E1547</v>
          </cell>
          <cell r="B2880">
            <v>3153.15</v>
          </cell>
          <cell r="C2880" t="str">
            <v>MINILINI RGB 7W</v>
          </cell>
          <cell r="E2880" t="str">
            <v>C</v>
          </cell>
        </row>
        <row r="2881">
          <cell r="A2881" t="str">
            <v>T1E1548</v>
          </cell>
          <cell r="B2881">
            <v>4774</v>
          </cell>
          <cell r="C2881" t="str">
            <v>MINILINI RGB 10,5W</v>
          </cell>
          <cell r="E2881" t="str">
            <v>C</v>
          </cell>
        </row>
        <row r="2882">
          <cell r="A2882" t="str">
            <v>T1E1549</v>
          </cell>
          <cell r="B2882">
            <v>5698</v>
          </cell>
          <cell r="C2882" t="str">
            <v>MINILINI RGB 14W</v>
          </cell>
          <cell r="E2882" t="str">
            <v>C</v>
          </cell>
        </row>
        <row r="2883">
          <cell r="A2883" t="str">
            <v>T1E1550</v>
          </cell>
          <cell r="B2883">
            <v>6622</v>
          </cell>
          <cell r="C2883" t="str">
            <v>MINILINI RGB 17,5W</v>
          </cell>
          <cell r="E2883" t="str">
            <v>B</v>
          </cell>
        </row>
        <row r="2884">
          <cell r="A2884" t="str">
            <v>T1E1551</v>
          </cell>
          <cell r="B2884">
            <v>2471.7000000000003</v>
          </cell>
          <cell r="C2884" t="str">
            <v>Nano Pyros reflektor CDM-Tm SP</v>
          </cell>
          <cell r="E2884" t="str">
            <v>B</v>
          </cell>
        </row>
        <row r="2885">
          <cell r="A2885" t="str">
            <v>T1E1552</v>
          </cell>
          <cell r="B2885">
            <v>2471.7000000000003</v>
          </cell>
          <cell r="C2885" t="str">
            <v>Nano Pyros reflektor CDM-Tm FL</v>
          </cell>
          <cell r="E2885" t="str">
            <v>B</v>
          </cell>
        </row>
        <row r="2886">
          <cell r="A2886" t="str">
            <v>T1E1553</v>
          </cell>
          <cell r="B2886">
            <v>2471.7000000000003</v>
          </cell>
          <cell r="C2886" t="str">
            <v>Nano Pyros reflektor CDM-Tm WFL</v>
          </cell>
          <cell r="E2886" t="str">
            <v>B</v>
          </cell>
        </row>
        <row r="2887">
          <cell r="A2887" t="str">
            <v>T1E1554</v>
          </cell>
          <cell r="B2887">
            <v>1694</v>
          </cell>
          <cell r="C2887" t="str">
            <v>JELLY LED 3,5W WHISTLE</v>
          </cell>
          <cell r="E2887" t="str">
            <v>C</v>
          </cell>
        </row>
        <row r="2888">
          <cell r="A2888" t="str">
            <v>T1E1555</v>
          </cell>
          <cell r="B2888">
            <v>1694</v>
          </cell>
          <cell r="C2888" t="str">
            <v>JELLY LED 3,5W PYRAMID</v>
          </cell>
          <cell r="E2888" t="str">
            <v>C</v>
          </cell>
        </row>
        <row r="2889">
          <cell r="A2889" t="str">
            <v>T1E1556</v>
          </cell>
          <cell r="B2889">
            <v>1694</v>
          </cell>
          <cell r="C2889" t="str">
            <v>JELLY LED 3,5W CUBE</v>
          </cell>
          <cell r="E2889" t="str">
            <v>C</v>
          </cell>
        </row>
        <row r="2890">
          <cell r="A2890" t="str">
            <v>T1E1557</v>
          </cell>
          <cell r="B2890">
            <v>1694</v>
          </cell>
          <cell r="C2890" t="str">
            <v>JELLY LED 3,5W ROUND</v>
          </cell>
          <cell r="E2890" t="str">
            <v>C</v>
          </cell>
        </row>
        <row r="2891">
          <cell r="A2891" t="str">
            <v>T1E1558</v>
          </cell>
          <cell r="B2891">
            <v>362.67</v>
          </cell>
          <cell r="C2891" t="str">
            <v>PHENIX PRSTEN UKOŠENI RUB fi=148mm PRIRODNI-ALUMINIJ ŠPRICANI</v>
          </cell>
          <cell r="E2891" t="str">
            <v>C</v>
          </cell>
        </row>
        <row r="2892">
          <cell r="A2892" t="str">
            <v>T1E1559</v>
          </cell>
          <cell r="B2892">
            <v>381.15000000000003</v>
          </cell>
          <cell r="C2892" t="str">
            <v>PHENIX PRSTEN UKOŠENI RUB fi=148mm CRNI-ALUMINIJ ŠPRICANI</v>
          </cell>
          <cell r="E2892" t="str">
            <v>C</v>
          </cell>
        </row>
        <row r="2893">
          <cell r="A2893" t="str">
            <v>T1E1560</v>
          </cell>
          <cell r="B2893">
            <v>817.74</v>
          </cell>
          <cell r="C2893" t="str">
            <v>PHENIX PRSTEN UKOŠENI RUB fi=148mm ČELIK ŠPRICANI</v>
          </cell>
          <cell r="E2893" t="str">
            <v>C</v>
          </cell>
        </row>
        <row r="2894">
          <cell r="A2894" t="str">
            <v>T1E1561</v>
          </cell>
          <cell r="B2894">
            <v>362.67</v>
          </cell>
          <cell r="C2894" t="str">
            <v>PHENIX PRSTEN RAVAN RUB fi=148mm PRIRODNI-ALUMINIJ ŠPRICANI</v>
          </cell>
          <cell r="E2894" t="str">
            <v>C</v>
          </cell>
        </row>
        <row r="2895">
          <cell r="A2895" t="str">
            <v>T1E1562</v>
          </cell>
          <cell r="B2895">
            <v>381.15000000000003</v>
          </cell>
          <cell r="C2895" t="str">
            <v>PHENIX PRSTEN RAVAN RUB fi=148mm CRNI-ALUMINIJ ŠPRICANI</v>
          </cell>
          <cell r="E2895" t="str">
            <v>C</v>
          </cell>
        </row>
        <row r="2896">
          <cell r="A2896" t="str">
            <v>T1E1563</v>
          </cell>
          <cell r="B2896">
            <v>817.74</v>
          </cell>
          <cell r="C2896" t="str">
            <v>PHENIX PRSTEN RAVAN RUB fi=148mm ČELIK ŠPRICANI</v>
          </cell>
          <cell r="E2896" t="str">
            <v>C</v>
          </cell>
        </row>
        <row r="2897">
          <cell r="A2897" t="str">
            <v>T1E1564</v>
          </cell>
          <cell r="B2897">
            <v>490.49</v>
          </cell>
          <cell r="C2897" t="str">
            <v>PHENIX UGRADNI KVADRATNI PRSTEN 153mm PRIRODNI-ALUMINIJ ŠPRICANI</v>
          </cell>
          <cell r="E2897" t="str">
            <v>C</v>
          </cell>
        </row>
        <row r="2898">
          <cell r="A2898" t="str">
            <v>T1E1565</v>
          </cell>
          <cell r="B2898">
            <v>508.2</v>
          </cell>
          <cell r="C2898" t="str">
            <v>PHENIX UGRADNI KVADRATNI PRSTEN 153mm CRNI-ALUMINIJ ŠPRICANI</v>
          </cell>
          <cell r="E2898" t="str">
            <v>C</v>
          </cell>
        </row>
        <row r="2899">
          <cell r="A2899" t="str">
            <v>T1E1566</v>
          </cell>
          <cell r="B2899">
            <v>1362.13</v>
          </cell>
          <cell r="C2899" t="str">
            <v>PHENIX UGRADNI KVADRATNI PRSTEN 153mm ČELIK ŠPRICANI</v>
          </cell>
          <cell r="E2899" t="str">
            <v>C</v>
          </cell>
        </row>
        <row r="2900">
          <cell r="A2900" t="str">
            <v>T1E1567</v>
          </cell>
          <cell r="B2900">
            <v>3118.5</v>
          </cell>
          <cell r="C2900" t="str">
            <v>TITANO PG J5 20/35W mono-emission</v>
          </cell>
          <cell r="E2900" t="str">
            <v>B</v>
          </cell>
        </row>
        <row r="2901">
          <cell r="A2901" t="str">
            <v>T1E1568</v>
          </cell>
          <cell r="B2901">
            <v>3118.5</v>
          </cell>
          <cell r="C2901" t="str">
            <v>TITANO PG J5 20/35W bi-emission</v>
          </cell>
          <cell r="E2901" t="str">
            <v>C</v>
          </cell>
        </row>
        <row r="2902">
          <cell r="A2902" t="str">
            <v>T1E1569</v>
          </cell>
          <cell r="B2902">
            <v>3118.5</v>
          </cell>
          <cell r="C2902" t="str">
            <v>TITANO PG J5 20/35W pluri-emission</v>
          </cell>
          <cell r="E2902" t="str">
            <v>C</v>
          </cell>
        </row>
        <row r="2903">
          <cell r="A2903" t="str">
            <v>T1E1598</v>
          </cell>
          <cell r="B2903">
            <v>1068.7600000000002</v>
          </cell>
          <cell r="C2903" t="str">
            <v>PHENIX FIKSNI GX 53</v>
          </cell>
          <cell r="E2903" t="str">
            <v>C</v>
          </cell>
        </row>
        <row r="2904">
          <cell r="A2904" t="str">
            <v>T1E1599</v>
          </cell>
          <cell r="B2904">
            <v>160.93</v>
          </cell>
          <cell r="C2904" t="str">
            <v>ICARE Power supply IP67 Connector</v>
          </cell>
          <cell r="E2904" t="str">
            <v>A</v>
          </cell>
        </row>
        <row r="2905">
          <cell r="A2905" t="str">
            <v>T1E1600</v>
          </cell>
          <cell r="B2905">
            <v>1068.7600000000002</v>
          </cell>
          <cell r="C2905" t="str">
            <v>PHENIX ZAKRETNI GU 10 max 50W</v>
          </cell>
          <cell r="E2905" t="str">
            <v>B</v>
          </cell>
        </row>
        <row r="2906">
          <cell r="A2906" t="str">
            <v>T1E1601</v>
          </cell>
          <cell r="B2906">
            <v>80.08</v>
          </cell>
          <cell r="C2906" t="str">
            <v>PHENIX KIT PROTIV KRAĐE</v>
          </cell>
          <cell r="E2906" t="str">
            <v>C</v>
          </cell>
        </row>
        <row r="2907">
          <cell r="A2907" t="str">
            <v>T1E1602</v>
          </cell>
          <cell r="B2907">
            <v>80.08</v>
          </cell>
          <cell r="C2907" t="str">
            <v>LUCIA Anti-theft kit</v>
          </cell>
          <cell r="E2907" t="str">
            <v>C</v>
          </cell>
        </row>
        <row r="2908">
          <cell r="A2908" t="str">
            <v>T1E1607</v>
          </cell>
          <cell r="B2908">
            <v>355.74</v>
          </cell>
          <cell r="C2908" t="str">
            <v>ICARE Installation box ALUMINIJ</v>
          </cell>
          <cell r="E2908" t="str">
            <v>A</v>
          </cell>
        </row>
        <row r="2909">
          <cell r="A2909" t="str">
            <v>T1E1608</v>
          </cell>
          <cell r="B2909">
            <v>355.74</v>
          </cell>
          <cell r="C2909" t="str">
            <v>ICARE Installation box CRNI</v>
          </cell>
          <cell r="E2909" t="str">
            <v>A</v>
          </cell>
        </row>
        <row r="2910">
          <cell r="A2910" t="str">
            <v>T1E1609</v>
          </cell>
          <cell r="B2910">
            <v>320.32</v>
          </cell>
          <cell r="C2910" t="str">
            <v>ICARE Installation box ALUMINIJ QR-LP 111, QR-CB 51</v>
          </cell>
          <cell r="E2910" t="str">
            <v>C</v>
          </cell>
        </row>
        <row r="2911">
          <cell r="A2911" t="str">
            <v>T1E1610</v>
          </cell>
          <cell r="B2911">
            <v>320.32</v>
          </cell>
          <cell r="C2911" t="str">
            <v>ICARE Installation box CRNI QR-LP 111, QR-CB 51</v>
          </cell>
          <cell r="E2911" t="str">
            <v>C</v>
          </cell>
        </row>
        <row r="2912">
          <cell r="A2912" t="str">
            <v>T1E1631</v>
          </cell>
          <cell r="B2912">
            <v>136.29</v>
          </cell>
          <cell r="C2912" t="str">
            <v>PB lamp filter blue</v>
          </cell>
          <cell r="E2912" t="str">
            <v>C</v>
          </cell>
        </row>
        <row r="2913">
          <cell r="A2913" t="str">
            <v>T1E1633</v>
          </cell>
          <cell r="B2913">
            <v>668.36</v>
          </cell>
          <cell r="C2913" t="str">
            <v>LED.Y GZ4 20W fi 50mm</v>
          </cell>
          <cell r="E2913" t="str">
            <v>A</v>
          </cell>
        </row>
        <row r="2914">
          <cell r="A2914" t="str">
            <v>T1E1634</v>
          </cell>
          <cell r="B2914">
            <v>847</v>
          </cell>
          <cell r="C2914" t="str">
            <v>LED.Y GU4 35W fi 60mm</v>
          </cell>
          <cell r="E2914" t="str">
            <v>A</v>
          </cell>
        </row>
        <row r="2915">
          <cell r="A2915" t="str">
            <v>T1E1635</v>
          </cell>
          <cell r="B2915">
            <v>1114.1899999999998</v>
          </cell>
          <cell r="C2915" t="str">
            <v>LED.Y GU5.3 50W fi 80mm</v>
          </cell>
          <cell r="E2915" t="str">
            <v>A</v>
          </cell>
        </row>
        <row r="2916">
          <cell r="A2916" t="str">
            <v>T1E1636</v>
          </cell>
          <cell r="B2916">
            <v>1292.8300000000002</v>
          </cell>
          <cell r="C2916" t="str">
            <v>TITANO power supply 20W</v>
          </cell>
          <cell r="E2916" t="str">
            <v>C</v>
          </cell>
        </row>
        <row r="2917">
          <cell r="A2917" t="str">
            <v>T1E1637</v>
          </cell>
          <cell r="B2917">
            <v>1292.8300000000002</v>
          </cell>
          <cell r="C2917" t="str">
            <v>TITANO power supply 35W</v>
          </cell>
          <cell r="E2917" t="str">
            <v>C</v>
          </cell>
        </row>
        <row r="2918">
          <cell r="A2918" t="str">
            <v>T1E1638</v>
          </cell>
          <cell r="B2918">
            <v>305.69000000000005</v>
          </cell>
          <cell r="C2918" t="str">
            <v>PB Vertical shutter</v>
          </cell>
          <cell r="E2918" t="str">
            <v>C</v>
          </cell>
        </row>
        <row r="2919">
          <cell r="A2919" t="str">
            <v>T1E1639</v>
          </cell>
          <cell r="B2919">
            <v>508.96999999999997</v>
          </cell>
          <cell r="C2919" t="str">
            <v>PB horizontal shutter</v>
          </cell>
          <cell r="E2919" t="str">
            <v>C</v>
          </cell>
        </row>
        <row r="2920">
          <cell r="A2920" t="str">
            <v>T1E1652</v>
          </cell>
          <cell r="B2920">
            <v>3564.33</v>
          </cell>
          <cell r="C2920" t="str">
            <v>LED ECO 1W White L=210mm</v>
          </cell>
          <cell r="E2920" t="str">
            <v>C</v>
          </cell>
        </row>
        <row r="2921">
          <cell r="A2921" t="str">
            <v>T1E1653</v>
          </cell>
          <cell r="B2921">
            <v>3564.33</v>
          </cell>
          <cell r="C2921" t="str">
            <v>LED ECO 1W Blue L=210mm</v>
          </cell>
          <cell r="E2921" t="str">
            <v>C</v>
          </cell>
        </row>
        <row r="2922">
          <cell r="A2922" t="str">
            <v>T1E1654</v>
          </cell>
          <cell r="B2922">
            <v>4455.9900000000007</v>
          </cell>
          <cell r="C2922" t="str">
            <v>LED ECO 2x1W White L=410mm</v>
          </cell>
          <cell r="E2922" t="str">
            <v>C</v>
          </cell>
        </row>
        <row r="2923">
          <cell r="A2923" t="str">
            <v>T1E1655</v>
          </cell>
          <cell r="B2923">
            <v>4455.9900000000007</v>
          </cell>
          <cell r="C2923" t="str">
            <v>LED ECO 2x1W Blue L=410mm</v>
          </cell>
          <cell r="E2923" t="str">
            <v>C</v>
          </cell>
        </row>
        <row r="2924">
          <cell r="A2924" t="str">
            <v>T1E1657</v>
          </cell>
          <cell r="B2924">
            <v>4010.16</v>
          </cell>
          <cell r="C2924" t="str">
            <v>LED ECO 2x1W White L=896mm</v>
          </cell>
          <cell r="E2924" t="str">
            <v>C</v>
          </cell>
        </row>
        <row r="2925">
          <cell r="A2925" t="str">
            <v>T1E1658</v>
          </cell>
          <cell r="B2925">
            <v>4010.16</v>
          </cell>
          <cell r="C2925" t="str">
            <v>LED ECO 2x1W Blue L=896mm</v>
          </cell>
          <cell r="E2925" t="str">
            <v>C</v>
          </cell>
        </row>
        <row r="2926">
          <cell r="A2926" t="str">
            <v>T1E1664</v>
          </cell>
          <cell r="B2926">
            <v>1666.28</v>
          </cell>
          <cell r="C2926" t="str">
            <v>Q-BO R7s max 150W 78mm bi-emission</v>
          </cell>
          <cell r="E2926" t="str">
            <v>A</v>
          </cell>
        </row>
        <row r="2927">
          <cell r="A2927" t="str">
            <v>T1E1665</v>
          </cell>
          <cell r="B2927">
            <v>2406.25</v>
          </cell>
          <cell r="C2927" t="str">
            <v>Q-BO G 8.5 70W bi-emission</v>
          </cell>
          <cell r="E2927" t="str">
            <v>T</v>
          </cell>
        </row>
        <row r="2928">
          <cell r="A2928" t="str">
            <v>T1E1666</v>
          </cell>
          <cell r="B2928">
            <v>2406.25</v>
          </cell>
          <cell r="C2928" t="str">
            <v>Q-BO G 8.5 35W bi-emission</v>
          </cell>
          <cell r="E2928" t="str">
            <v>A</v>
          </cell>
        </row>
        <row r="2929">
          <cell r="A2929" t="str">
            <v>T1E1667</v>
          </cell>
          <cell r="B2929">
            <v>1666.28</v>
          </cell>
          <cell r="C2929" t="str">
            <v>Q-BO R7s max 150W 78mm pluri-emission</v>
          </cell>
          <cell r="E2929" t="str">
            <v>B</v>
          </cell>
        </row>
        <row r="2930">
          <cell r="A2930" t="str">
            <v>T1E1668</v>
          </cell>
          <cell r="B2930">
            <v>2406.25</v>
          </cell>
          <cell r="C2930" t="str">
            <v>Q-BO G 8.5 70W pluri-emission</v>
          </cell>
          <cell r="E2930" t="str">
            <v>B</v>
          </cell>
        </row>
        <row r="2931">
          <cell r="A2931" t="str">
            <v>T1E1669</v>
          </cell>
          <cell r="B2931">
            <v>2406.25</v>
          </cell>
          <cell r="C2931" t="str">
            <v>Q-BO G 8.5 35W pluri-emission</v>
          </cell>
          <cell r="E2931" t="str">
            <v>B</v>
          </cell>
        </row>
        <row r="2932">
          <cell r="A2932" t="str">
            <v>T1E1670</v>
          </cell>
          <cell r="B2932">
            <v>296.45</v>
          </cell>
          <cell r="C2932" t="str">
            <v>Q-BO accessories Blade of light</v>
          </cell>
          <cell r="E2932" t="str">
            <v>A</v>
          </cell>
        </row>
        <row r="2933">
          <cell r="A2933" t="str">
            <v>T1E1671</v>
          </cell>
          <cell r="B2933">
            <v>296.45</v>
          </cell>
          <cell r="C2933" t="str">
            <v>Q-BO accessories Narrow blade of light</v>
          </cell>
          <cell r="E2933" t="str">
            <v>A</v>
          </cell>
        </row>
        <row r="2934">
          <cell r="A2934" t="str">
            <v>T1E1672</v>
          </cell>
          <cell r="B2934">
            <v>110.11000000000001</v>
          </cell>
          <cell r="C2934" t="str">
            <v>Q-BO accessories Shutter</v>
          </cell>
          <cell r="E2934" t="str">
            <v>A</v>
          </cell>
        </row>
        <row r="2935">
          <cell r="A2935" t="str">
            <v>T1E1673</v>
          </cell>
          <cell r="B2935">
            <v>373.45</v>
          </cell>
          <cell r="C2935" t="str">
            <v>Q-BO accessories Filter Red</v>
          </cell>
          <cell r="E2935" t="str">
            <v>C</v>
          </cell>
        </row>
        <row r="2936">
          <cell r="A2936" t="str">
            <v>T1E1674</v>
          </cell>
          <cell r="B2936">
            <v>373.45</v>
          </cell>
          <cell r="C2936" t="str">
            <v>Q-BO accessories Filter Green</v>
          </cell>
          <cell r="E2936" t="str">
            <v>C</v>
          </cell>
        </row>
        <row r="2937">
          <cell r="A2937" t="str">
            <v>T1E1675</v>
          </cell>
          <cell r="B2937">
            <v>373.45</v>
          </cell>
          <cell r="C2937" t="str">
            <v>Q-BO accessories Filter Blue</v>
          </cell>
          <cell r="E2937" t="str">
            <v>C</v>
          </cell>
        </row>
        <row r="2938">
          <cell r="A2938" t="str">
            <v>T1E1676</v>
          </cell>
          <cell r="B2938">
            <v>373.45</v>
          </cell>
          <cell r="C2938" t="str">
            <v>Q-BO accessories Filter Yellow</v>
          </cell>
          <cell r="E2938" t="str">
            <v>C</v>
          </cell>
        </row>
        <row r="2939">
          <cell r="A2939" t="str">
            <v>T1E1677</v>
          </cell>
          <cell r="B2939">
            <v>373.45</v>
          </cell>
          <cell r="C2939" t="str">
            <v>Q-BO accessories Filter Magenta</v>
          </cell>
          <cell r="E2939" t="str">
            <v>C</v>
          </cell>
        </row>
        <row r="2940">
          <cell r="A2940" t="str">
            <v>T1E1678</v>
          </cell>
          <cell r="B2940">
            <v>373.45</v>
          </cell>
          <cell r="C2940" t="str">
            <v>Q-BO accessories Filter Sun</v>
          </cell>
          <cell r="E2940" t="str">
            <v>C</v>
          </cell>
        </row>
        <row r="2941">
          <cell r="A2941" t="str">
            <v>T1E1679</v>
          </cell>
          <cell r="B2941">
            <v>373.45</v>
          </cell>
          <cell r="C2941" t="str">
            <v>Q-BO accessories Filter Sunset</v>
          </cell>
          <cell r="E2941" t="str">
            <v>C</v>
          </cell>
        </row>
        <row r="2942">
          <cell r="A2942" t="str">
            <v>T1E1680</v>
          </cell>
          <cell r="B2942">
            <v>373.45</v>
          </cell>
          <cell r="C2942" t="str">
            <v>Q-BO accessories Filter Polar</v>
          </cell>
          <cell r="E2942" t="str">
            <v>C</v>
          </cell>
        </row>
        <row r="2943">
          <cell r="A2943" t="str">
            <v>T1E1681</v>
          </cell>
          <cell r="B2943">
            <v>88.55</v>
          </cell>
          <cell r="C2943" t="str">
            <v>Q-BO accessories Shutter</v>
          </cell>
          <cell r="E2943" t="str">
            <v>A</v>
          </cell>
        </row>
        <row r="2944">
          <cell r="A2944" t="str">
            <v>T1E1682</v>
          </cell>
          <cell r="B2944">
            <v>142.45000000000002</v>
          </cell>
          <cell r="C2944" t="str">
            <v>Q-BO accessories Louvre 50°</v>
          </cell>
          <cell r="E2944" t="str">
            <v>A</v>
          </cell>
        </row>
        <row r="2945">
          <cell r="A2945" t="str">
            <v>T1E1683</v>
          </cell>
          <cell r="B2945">
            <v>142.45000000000002</v>
          </cell>
          <cell r="C2945" t="str">
            <v>Q-BO accessories Louvre 30°</v>
          </cell>
          <cell r="E2945" t="str">
            <v>A</v>
          </cell>
        </row>
        <row r="2946">
          <cell r="A2946" t="str">
            <v>T1E1684</v>
          </cell>
          <cell r="B2946">
            <v>178.64</v>
          </cell>
          <cell r="C2946" t="str">
            <v>PHENIX GRILJA PROTIV BLJEŠTANJA CRNA fi 50mm</v>
          </cell>
          <cell r="E2946" t="str">
            <v>B</v>
          </cell>
        </row>
        <row r="2947">
          <cell r="A2947" t="str">
            <v>T1E1685</v>
          </cell>
          <cell r="B2947">
            <v>579.80999999999995</v>
          </cell>
          <cell r="C2947" t="str">
            <v>PHENIX trasfo 12V</v>
          </cell>
          <cell r="E2947" t="str">
            <v>B</v>
          </cell>
        </row>
        <row r="2948">
          <cell r="A2948" t="str">
            <v>T1E1686</v>
          </cell>
          <cell r="B2948">
            <v>784.63000000000011</v>
          </cell>
          <cell r="C2948" t="str">
            <v>AGORA G24d-2 18W without louver</v>
          </cell>
          <cell r="E2948" t="str">
            <v>B</v>
          </cell>
        </row>
        <row r="2949">
          <cell r="A2949" t="str">
            <v>T1E1687</v>
          </cell>
          <cell r="B2949">
            <v>854.7</v>
          </cell>
          <cell r="C2949" t="str">
            <v>AGORA G24d-2 18W with horizontal louver</v>
          </cell>
          <cell r="E2949" t="str">
            <v>B</v>
          </cell>
        </row>
        <row r="2950">
          <cell r="A2950" t="str">
            <v>T1E1688</v>
          </cell>
          <cell r="B2950">
            <v>854.7</v>
          </cell>
          <cell r="C2950" t="str">
            <v>AGORA G24d-2 18W with square louver</v>
          </cell>
          <cell r="E2950" t="str">
            <v>C</v>
          </cell>
        </row>
        <row r="2951">
          <cell r="A2951" t="str">
            <v>T1E1689</v>
          </cell>
          <cell r="B2951">
            <v>1319.0100000000002</v>
          </cell>
          <cell r="C2951" t="str">
            <v>AGORA G24d-2 18W Square</v>
          </cell>
          <cell r="E2951" t="str">
            <v>C</v>
          </cell>
        </row>
        <row r="2952">
          <cell r="A2952" t="str">
            <v>T1E1690</v>
          </cell>
          <cell r="B2952">
            <v>801.56999999999994</v>
          </cell>
          <cell r="C2952" t="str">
            <v>AGORA G9 40W Rectangular</v>
          </cell>
          <cell r="E2952" t="str">
            <v>C</v>
          </cell>
        </row>
        <row r="2953">
          <cell r="A2953" t="str">
            <v>T1E1691</v>
          </cell>
          <cell r="B2953">
            <v>30723</v>
          </cell>
          <cell r="C2953" t="str">
            <v>KALEIDOS RGB 100W NSP 8°</v>
          </cell>
          <cell r="E2953" t="str">
            <v>C</v>
          </cell>
        </row>
        <row r="2954">
          <cell r="A2954" t="str">
            <v>T1E1692</v>
          </cell>
          <cell r="B2954">
            <v>30723</v>
          </cell>
          <cell r="C2954" t="str">
            <v>KALEIDOS RGB 100W FL 25°</v>
          </cell>
          <cell r="E2954" t="str">
            <v>B</v>
          </cell>
        </row>
        <row r="2955">
          <cell r="A2955" t="str">
            <v>T1E1693</v>
          </cell>
          <cell r="B2955">
            <v>30723</v>
          </cell>
          <cell r="C2955" t="str">
            <v>KALEIDOS RGB 100W FL 40°</v>
          </cell>
          <cell r="E2955" t="str">
            <v>B</v>
          </cell>
        </row>
        <row r="2956">
          <cell r="A2956" t="str">
            <v>T1E1694</v>
          </cell>
          <cell r="B2956">
            <v>30723</v>
          </cell>
          <cell r="C2956" t="str">
            <v>KALEIDOS RGB 100W VERTICAL</v>
          </cell>
          <cell r="E2956" t="str">
            <v>C</v>
          </cell>
        </row>
        <row r="2957">
          <cell r="A2957" t="str">
            <v>T1E1695</v>
          </cell>
          <cell r="B2957">
            <v>30723</v>
          </cell>
          <cell r="C2957" t="str">
            <v>KALEIDOS RGB 100W HORIZONTAL</v>
          </cell>
          <cell r="E2957" t="str">
            <v>C</v>
          </cell>
        </row>
        <row r="2958">
          <cell r="A2958" t="str">
            <v>T1E1696</v>
          </cell>
          <cell r="B2958">
            <v>45815</v>
          </cell>
          <cell r="C2958" t="str">
            <v>KALEIDOS L RGB 90LED 150W</v>
          </cell>
          <cell r="E2958" t="str">
            <v>B</v>
          </cell>
        </row>
        <row r="2959">
          <cell r="A2959" t="str">
            <v>T1E1697</v>
          </cell>
          <cell r="B2959">
            <v>2348.5</v>
          </cell>
          <cell r="C2959" t="str">
            <v>ACCESSORIES KALEIDOS</v>
          </cell>
          <cell r="E2959" t="str">
            <v>C</v>
          </cell>
        </row>
        <row r="2960">
          <cell r="A2960" t="str">
            <v>T1E1698</v>
          </cell>
          <cell r="B2960">
            <v>2348.5</v>
          </cell>
          <cell r="C2960" t="str">
            <v>ACCESSORIES KALEIDOS</v>
          </cell>
          <cell r="E2960" t="str">
            <v>C</v>
          </cell>
        </row>
        <row r="2961">
          <cell r="A2961" t="str">
            <v>T1E1699</v>
          </cell>
          <cell r="B2961">
            <v>2348.5</v>
          </cell>
          <cell r="C2961" t="str">
            <v>ACCESSORIES KALEIDOS</v>
          </cell>
          <cell r="E2961" t="str">
            <v>C</v>
          </cell>
        </row>
        <row r="2962">
          <cell r="A2962" t="str">
            <v>T1E1700</v>
          </cell>
          <cell r="B2962">
            <v>2348.5</v>
          </cell>
          <cell r="C2962" t="str">
            <v>ACCESSORIES KALEIDOS</v>
          </cell>
          <cell r="E2962" t="str">
            <v>C</v>
          </cell>
        </row>
        <row r="2963">
          <cell r="A2963" t="str">
            <v>T1E1701</v>
          </cell>
          <cell r="B2963">
            <v>2348.5</v>
          </cell>
          <cell r="C2963" t="str">
            <v>ACCESSORIES KALEIDOS</v>
          </cell>
          <cell r="E2963" t="str">
            <v>C</v>
          </cell>
        </row>
        <row r="2964">
          <cell r="A2964" t="str">
            <v>T1E1702</v>
          </cell>
          <cell r="B2964">
            <v>1400.63</v>
          </cell>
          <cell r="C2964" t="str">
            <v>KALEIDOS DALJINSKI UPRAVLJAČ</v>
          </cell>
          <cell r="E2964" t="str">
            <v>C</v>
          </cell>
        </row>
        <row r="2965">
          <cell r="A2965" t="str">
            <v>T1E1703</v>
          </cell>
          <cell r="B2965">
            <v>88.55</v>
          </cell>
          <cell r="C2965" t="str">
            <v>LED.Y Mounting key</v>
          </cell>
          <cell r="E2965" t="str">
            <v>C</v>
          </cell>
        </row>
        <row r="2966">
          <cell r="A2966" t="str">
            <v>T1E1713</v>
          </cell>
          <cell r="B2966">
            <v>40.81</v>
          </cell>
          <cell r="C2966" t="str">
            <v>NEPTUNE 6ŽIČNI KABEL</v>
          </cell>
          <cell r="E2966" t="str">
            <v>B</v>
          </cell>
        </row>
        <row r="2967">
          <cell r="A2967" t="str">
            <v>T1E1714</v>
          </cell>
          <cell r="B2967">
            <v>40.81</v>
          </cell>
          <cell r="C2967" t="str">
            <v>MERCURE 4ŽIČNI KABEL</v>
          </cell>
          <cell r="E2967" t="str">
            <v>B</v>
          </cell>
        </row>
        <row r="2968">
          <cell r="A2968" t="str">
            <v>T1E1715</v>
          </cell>
          <cell r="B2968">
            <v>186.34</v>
          </cell>
          <cell r="C2968" t="str">
            <v>LINEOS MULTIFUNKCIONALNI KABEL</v>
          </cell>
          <cell r="E2968" t="str">
            <v>B</v>
          </cell>
        </row>
        <row r="2969">
          <cell r="A2969" t="str">
            <v>T1E1727</v>
          </cell>
          <cell r="B2969">
            <v>797.72</v>
          </cell>
          <cell r="C2969" t="str">
            <v>PYROS mounting bracket long</v>
          </cell>
          <cell r="E2969" t="str">
            <v>T</v>
          </cell>
        </row>
        <row r="2970">
          <cell r="A2970" t="str">
            <v>T1E1728</v>
          </cell>
          <cell r="B2970">
            <v>951.72</v>
          </cell>
          <cell r="C2970" t="str">
            <v>ICARE prsten prirodna boja fi300mm</v>
          </cell>
          <cell r="E2970" t="str">
            <v>A</v>
          </cell>
        </row>
        <row r="2971">
          <cell r="A2971" t="str">
            <v>T1E1729</v>
          </cell>
          <cell r="B2971">
            <v>951.72</v>
          </cell>
          <cell r="C2971" t="str">
            <v>ICARE prsten crna boja fi300mm</v>
          </cell>
          <cell r="E2971" t="str">
            <v>A</v>
          </cell>
        </row>
        <row r="2972">
          <cell r="A2972" t="str">
            <v>T1E1730</v>
          </cell>
          <cell r="B2972">
            <v>3172.4</v>
          </cell>
          <cell r="C2972" t="str">
            <v>ICARE kućište za G12 35W SP IP68</v>
          </cell>
          <cell r="E2972" t="str">
            <v>C</v>
          </cell>
        </row>
        <row r="2973">
          <cell r="A2973" t="str">
            <v>T1E1731</v>
          </cell>
          <cell r="B2973">
            <v>3172.4</v>
          </cell>
          <cell r="C2973" t="str">
            <v>ICARE kućište za G12 35W FL IP68</v>
          </cell>
          <cell r="E2973" t="str">
            <v>A</v>
          </cell>
        </row>
        <row r="2974">
          <cell r="A2974" t="str">
            <v>T1E1732</v>
          </cell>
          <cell r="B2974">
            <v>3172.4</v>
          </cell>
          <cell r="C2974" t="str">
            <v>ICARE kućište za G12 35W WFL IP68</v>
          </cell>
          <cell r="E2974" t="str">
            <v>C</v>
          </cell>
        </row>
        <row r="2975">
          <cell r="A2975" t="str">
            <v>T1E1733</v>
          </cell>
          <cell r="B2975">
            <v>3172.4</v>
          </cell>
          <cell r="C2975" t="str">
            <v>ICARE kućište za G12 70W SP IP68</v>
          </cell>
          <cell r="E2975" t="str">
            <v>C</v>
          </cell>
        </row>
        <row r="2976">
          <cell r="A2976" t="str">
            <v>T1E1734</v>
          </cell>
          <cell r="B2976">
            <v>3172.4</v>
          </cell>
          <cell r="C2976" t="str">
            <v>ICARE kućište za G12 70W FL IP68</v>
          </cell>
          <cell r="E2976" t="str">
            <v>A</v>
          </cell>
        </row>
        <row r="2977">
          <cell r="A2977" t="str">
            <v>T1E1735</v>
          </cell>
          <cell r="B2977">
            <v>3172.4</v>
          </cell>
          <cell r="C2977" t="str">
            <v>ICARE kućište za G12 70W WFL IP68</v>
          </cell>
          <cell r="E2977" t="str">
            <v>C</v>
          </cell>
        </row>
        <row r="2978">
          <cell r="A2978" t="str">
            <v>T1E1736</v>
          </cell>
          <cell r="B2978">
            <v>3489.64</v>
          </cell>
          <cell r="C2978" t="str">
            <v>ICARE kućište za G12 150W SP IP68</v>
          </cell>
          <cell r="E2978" t="str">
            <v>C</v>
          </cell>
        </row>
        <row r="2979">
          <cell r="A2979" t="str">
            <v>T1E1737</v>
          </cell>
          <cell r="B2979">
            <v>3489.64</v>
          </cell>
          <cell r="C2979" t="str">
            <v>ICARE kućište za G12 150W FL IP68</v>
          </cell>
          <cell r="E2979" t="str">
            <v>C</v>
          </cell>
        </row>
        <row r="2980">
          <cell r="A2980" t="str">
            <v>T1E1738</v>
          </cell>
          <cell r="B2980">
            <v>3489.64</v>
          </cell>
          <cell r="C2980" t="str">
            <v>ICARE kućište za G12 150W WFL IP68</v>
          </cell>
          <cell r="E2980" t="str">
            <v>C</v>
          </cell>
        </row>
        <row r="2981">
          <cell r="A2981" t="str">
            <v>T1E1739</v>
          </cell>
          <cell r="B2981">
            <v>3568.9500000000003</v>
          </cell>
          <cell r="C2981" t="str">
            <v>ICARE kućište za G12 35W SP IP68 dvostruka izolacija</v>
          </cell>
          <cell r="E2981" t="str">
            <v>C</v>
          </cell>
        </row>
        <row r="2982">
          <cell r="A2982" t="str">
            <v>T1E1740</v>
          </cell>
          <cell r="B2982">
            <v>3568.9500000000003</v>
          </cell>
          <cell r="C2982" t="str">
            <v>ICARE kućište za G12 35W FL IP68 dvostruka izolacija</v>
          </cell>
          <cell r="E2982" t="str">
            <v>B</v>
          </cell>
        </row>
        <row r="2983">
          <cell r="A2983" t="str">
            <v>T1E1741</v>
          </cell>
          <cell r="B2983">
            <v>3568.9500000000003</v>
          </cell>
          <cell r="C2983" t="str">
            <v>ICARE kućište za G12 35W WFL IP68 dvostruka izolacija</v>
          </cell>
          <cell r="E2983" t="str">
            <v>C</v>
          </cell>
        </row>
        <row r="2984">
          <cell r="A2984" t="str">
            <v>T1E1742</v>
          </cell>
          <cell r="B2984">
            <v>3568.9500000000003</v>
          </cell>
          <cell r="C2984" t="str">
            <v>ICARE kućište za G12 70W SP IP68 dvostruka izolacija</v>
          </cell>
          <cell r="E2984" t="str">
            <v>C</v>
          </cell>
        </row>
        <row r="2985">
          <cell r="A2985" t="str">
            <v>T1E1743</v>
          </cell>
          <cell r="B2985">
            <v>3568.9500000000003</v>
          </cell>
          <cell r="C2985" t="str">
            <v>ICARE kućište za G12 70W FL IP68 dvostruka izolacija</v>
          </cell>
          <cell r="E2985" t="str">
            <v>B</v>
          </cell>
        </row>
        <row r="2986">
          <cell r="A2986" t="str">
            <v>T1E1744</v>
          </cell>
          <cell r="B2986">
            <v>3568.9500000000003</v>
          </cell>
          <cell r="C2986" t="str">
            <v>ICARE kućište za G12 70W WFL IP68 dvostruka izolacija</v>
          </cell>
          <cell r="E2986" t="str">
            <v>C</v>
          </cell>
        </row>
        <row r="2987">
          <cell r="A2987" t="str">
            <v>T1E1745</v>
          </cell>
          <cell r="B2987">
            <v>3886.19</v>
          </cell>
          <cell r="C2987" t="str">
            <v>ICARE kućište za G12 150W SP IP68 dvostruka izolacija</v>
          </cell>
          <cell r="E2987" t="str">
            <v>C</v>
          </cell>
        </row>
        <row r="2988">
          <cell r="A2988" t="str">
            <v>T1E1746</v>
          </cell>
          <cell r="B2988">
            <v>3886.19</v>
          </cell>
          <cell r="C2988" t="str">
            <v>ICARE kućište za G12 150W FL IP68 dvostruka izolacija</v>
          </cell>
          <cell r="E2988" t="str">
            <v>C</v>
          </cell>
        </row>
        <row r="2989">
          <cell r="A2989" t="str">
            <v>T1E1747</v>
          </cell>
          <cell r="B2989">
            <v>3886.19</v>
          </cell>
          <cell r="C2989" t="str">
            <v>ICARE kućište za G12 150W WFL IP68 dvostruka izolacija</v>
          </cell>
          <cell r="E2989" t="str">
            <v>C</v>
          </cell>
        </row>
        <row r="2990">
          <cell r="A2990" t="str">
            <v>T1E1748</v>
          </cell>
          <cell r="B2990">
            <v>3172.4</v>
          </cell>
          <cell r="C2990" t="str">
            <v xml:space="preserve">ICARE zakretno kućište za RX7s 70W WFL IP68 </v>
          </cell>
          <cell r="E2990" t="str">
            <v>A</v>
          </cell>
        </row>
        <row r="2991">
          <cell r="A2991" t="str">
            <v>T1E1749</v>
          </cell>
          <cell r="B2991">
            <v>3489.64</v>
          </cell>
          <cell r="C2991" t="str">
            <v xml:space="preserve">ICARE zakretno kućište za RX7s 150W WFL IP68 </v>
          </cell>
          <cell r="E2991" t="str">
            <v>C</v>
          </cell>
        </row>
        <row r="2992">
          <cell r="A2992" t="str">
            <v>T1E1750</v>
          </cell>
          <cell r="B2992">
            <v>3172.4</v>
          </cell>
          <cell r="C2992" t="str">
            <v>ICARE zakretno kućište za RX7s 70W WFL IP68 dvostruka izolacija</v>
          </cell>
          <cell r="E2992" t="str">
            <v>C</v>
          </cell>
        </row>
        <row r="2993">
          <cell r="A2993" t="str">
            <v>T1E1751</v>
          </cell>
          <cell r="B2993">
            <v>3489.64</v>
          </cell>
          <cell r="C2993" t="str">
            <v>ICARE zakretno kućište za RX7s 150W WFL IP68 dvostruka izolacija</v>
          </cell>
          <cell r="E2993" t="str">
            <v>C</v>
          </cell>
        </row>
        <row r="2994">
          <cell r="A2994" t="str">
            <v>T1E1752</v>
          </cell>
          <cell r="B2994">
            <v>3172.4</v>
          </cell>
          <cell r="C2994" t="str">
            <v>ICARE zakretno kućište za PG 12-1 100W SP IP68</v>
          </cell>
          <cell r="E2994" t="str">
            <v>C</v>
          </cell>
        </row>
        <row r="2995">
          <cell r="A2995" t="str">
            <v>T1E1753</v>
          </cell>
          <cell r="B2995">
            <v>3172.4</v>
          </cell>
          <cell r="C2995" t="str">
            <v>ICARE zakretno kućište za PG 12-1 100W FL IP68</v>
          </cell>
          <cell r="E2995" t="str">
            <v>C</v>
          </cell>
        </row>
        <row r="2996">
          <cell r="A2996" t="str">
            <v>T1E1754</v>
          </cell>
          <cell r="B2996">
            <v>3172.4</v>
          </cell>
          <cell r="C2996" t="str">
            <v>ICARE zakretno kućište za PG 12-1 100W WFL IP68</v>
          </cell>
          <cell r="E2996" t="str">
            <v>C</v>
          </cell>
        </row>
        <row r="2997">
          <cell r="A2997" t="str">
            <v>T1E1755</v>
          </cell>
          <cell r="B2997">
            <v>3172.4</v>
          </cell>
          <cell r="C2997" t="str">
            <v>ICARE zakretno kućište za GU5,3 3x50W IP68</v>
          </cell>
          <cell r="E2997" t="str">
            <v>C</v>
          </cell>
        </row>
        <row r="2998">
          <cell r="A2998" t="str">
            <v>T1E1756</v>
          </cell>
          <cell r="B2998">
            <v>2855.1600000000003</v>
          </cell>
          <cell r="C2998" t="str">
            <v>ICARE zakretno kućište za G53 max 100W IP68</v>
          </cell>
          <cell r="E2998" t="str">
            <v>C</v>
          </cell>
        </row>
        <row r="2999">
          <cell r="A2999" t="str">
            <v>T1E1757</v>
          </cell>
          <cell r="B2999">
            <v>2696.54</v>
          </cell>
          <cell r="C2999" t="str">
            <v>ICARE zakretno kućište za TC-TEL 26/32/42W WFL IP68</v>
          </cell>
          <cell r="E2999" t="str">
            <v>B</v>
          </cell>
        </row>
        <row r="3000">
          <cell r="A3000" t="str">
            <v>T1E1809</v>
          </cell>
          <cell r="B3000">
            <v>177.87</v>
          </cell>
          <cell r="C3000" t="str">
            <v>JELLY FALSE-CEILING ACCESSORY</v>
          </cell>
          <cell r="E3000" t="str">
            <v>C</v>
          </cell>
        </row>
        <row r="3001">
          <cell r="A3001" t="str">
            <v>T1E1810</v>
          </cell>
          <cell r="B3001">
            <v>4124.12</v>
          </cell>
          <cell r="C3001" t="str">
            <v>MERCURE CLASSIC RGB 10,5W</v>
          </cell>
          <cell r="E3001" t="str">
            <v>C</v>
          </cell>
        </row>
        <row r="3002">
          <cell r="A3002" t="str">
            <v>T1E1811</v>
          </cell>
          <cell r="B3002">
            <v>4044.0400000000004</v>
          </cell>
          <cell r="C3002" t="str">
            <v>MERCURE CLASSIC REFLEKTOR RGB</v>
          </cell>
          <cell r="E3002" t="str">
            <v>C</v>
          </cell>
        </row>
        <row r="3003">
          <cell r="A3003" t="str">
            <v>T1E1812</v>
          </cell>
          <cell r="B3003">
            <v>4448.2900000000009</v>
          </cell>
          <cell r="C3003" t="str">
            <v>MERCURE CLASSIC RGB 7,5W TOPLO BIJELI</v>
          </cell>
          <cell r="E3003" t="str">
            <v>C</v>
          </cell>
        </row>
        <row r="3004">
          <cell r="A3004" t="str">
            <v>T1E1813</v>
          </cell>
          <cell r="B3004">
            <v>4367.4400000000005</v>
          </cell>
          <cell r="C3004" t="str">
            <v>MERCURE CLASSIC REFLEKTOR BIJELI</v>
          </cell>
          <cell r="E3004" t="str">
            <v>C</v>
          </cell>
        </row>
        <row r="3005">
          <cell r="A3005" t="str">
            <v>T1E1814</v>
          </cell>
          <cell r="B3005">
            <v>4448.2900000000009</v>
          </cell>
          <cell r="C3005" t="str">
            <v>MERCURE CLASSIC RGB 7,5W HLADNO BIJELI</v>
          </cell>
          <cell r="E3005" t="str">
            <v>C</v>
          </cell>
        </row>
        <row r="3006">
          <cell r="A3006" t="str">
            <v>T1E1815</v>
          </cell>
          <cell r="B3006">
            <v>4367.4400000000005</v>
          </cell>
          <cell r="C3006" t="str">
            <v>MERCURE CLASSICREFLEKTOR BIJELI</v>
          </cell>
          <cell r="E3006" t="str">
            <v>C</v>
          </cell>
        </row>
        <row r="3007">
          <cell r="A3007" t="str">
            <v>T1E1816</v>
          </cell>
          <cell r="B3007">
            <v>4448.2900000000009</v>
          </cell>
          <cell r="C3007" t="str">
            <v>MERCURE CLASSIC RGB 7,5W PLAVI</v>
          </cell>
          <cell r="E3007" t="str">
            <v>C</v>
          </cell>
        </row>
        <row r="3008">
          <cell r="A3008" t="str">
            <v>T1E1817</v>
          </cell>
          <cell r="B3008">
            <v>4367.4400000000005</v>
          </cell>
          <cell r="C3008" t="str">
            <v>MERCURE CLASSIC REFLEKTOR PLAVI</v>
          </cell>
          <cell r="E3008" t="str">
            <v>C</v>
          </cell>
        </row>
        <row r="3009">
          <cell r="A3009" t="str">
            <v>T1E1818</v>
          </cell>
          <cell r="B3009">
            <v>6952.33</v>
          </cell>
          <cell r="C3009" t="str">
            <v>PYROS RGB 58W SP DUGAČKA ŠIPKA</v>
          </cell>
          <cell r="E3009" t="str">
            <v>C</v>
          </cell>
        </row>
        <row r="3010">
          <cell r="A3010" t="str">
            <v>T1E1819</v>
          </cell>
          <cell r="B3010">
            <v>6952.33</v>
          </cell>
          <cell r="C3010" t="str">
            <v>PYROS RGB 58W FL DUGAČKA ŠIPKA</v>
          </cell>
          <cell r="E3010" t="str">
            <v>B</v>
          </cell>
        </row>
        <row r="3011">
          <cell r="A3011" t="str">
            <v>T1E1822</v>
          </cell>
          <cell r="B3011">
            <v>2122.1200000000003</v>
          </cell>
          <cell r="C3011" t="str">
            <v>THALAS HIT-DE 70W symmetric flood optics</v>
          </cell>
          <cell r="E3011" t="str">
            <v>C</v>
          </cell>
        </row>
        <row r="3012">
          <cell r="A3012" t="str">
            <v>T1E1823</v>
          </cell>
          <cell r="B3012">
            <v>2334.64</v>
          </cell>
          <cell r="C3012" t="str">
            <v>THALAS HIT-DE 150W symmetric flood optics</v>
          </cell>
          <cell r="E3012" t="str">
            <v>C</v>
          </cell>
        </row>
        <row r="3013">
          <cell r="A3013" t="str">
            <v>T1E1824</v>
          </cell>
          <cell r="B3013">
            <v>2122.1200000000003</v>
          </cell>
          <cell r="C3013" t="str">
            <v>THALAS HIT-DE 70W asymmetric flood optics</v>
          </cell>
          <cell r="E3013" t="str">
            <v>C</v>
          </cell>
        </row>
        <row r="3014">
          <cell r="A3014" t="str">
            <v>T1E1825</v>
          </cell>
          <cell r="B3014">
            <v>2334.64</v>
          </cell>
          <cell r="C3014" t="str">
            <v>THALAS HIT-DE 150W asymmetric flood optics</v>
          </cell>
          <cell r="E3014" t="str">
            <v>C</v>
          </cell>
        </row>
        <row r="3015">
          <cell r="A3015" t="str">
            <v>T1E1826</v>
          </cell>
          <cell r="B3015">
            <v>2674.21</v>
          </cell>
          <cell r="C3015" t="str">
            <v>THALAS HIT-DE 70W circular spot optics</v>
          </cell>
          <cell r="E3015" t="str">
            <v>C</v>
          </cell>
        </row>
        <row r="3016">
          <cell r="A3016" t="str">
            <v>T1E1827</v>
          </cell>
          <cell r="B3016">
            <v>2886.73</v>
          </cell>
          <cell r="C3016" t="str">
            <v>THALAS HIT-DE 150W circular spot optics</v>
          </cell>
          <cell r="E3016" t="str">
            <v>C</v>
          </cell>
        </row>
        <row r="3017">
          <cell r="A3017" t="str">
            <v>T1E1828</v>
          </cell>
          <cell r="B3017">
            <v>662.2</v>
          </cell>
          <cell r="C3017" t="str">
            <v>THALAS asymmetric screen</v>
          </cell>
          <cell r="E3017" t="str">
            <v>C</v>
          </cell>
        </row>
        <row r="3018">
          <cell r="A3018" t="str">
            <v>T1E1829</v>
          </cell>
          <cell r="B3018">
            <v>797.72</v>
          </cell>
          <cell r="C3018" t="str">
            <v>THALAS barn doors</v>
          </cell>
          <cell r="E3018" t="str">
            <v>C</v>
          </cell>
        </row>
        <row r="3019">
          <cell r="A3019" t="str">
            <v>T1E1830</v>
          </cell>
          <cell r="B3019">
            <v>746.9</v>
          </cell>
          <cell r="C3019" t="str">
            <v>THALAS anti-glare louver</v>
          </cell>
          <cell r="E3019" t="str">
            <v>C</v>
          </cell>
        </row>
        <row r="3020">
          <cell r="A3020" t="str">
            <v>T1E1831</v>
          </cell>
          <cell r="B3020">
            <v>6782.93</v>
          </cell>
          <cell r="C3020" t="str">
            <v>PYROS RGB 58W SP KRATKA ŠIPKA</v>
          </cell>
          <cell r="E3020" t="str">
            <v>C</v>
          </cell>
        </row>
        <row r="3021">
          <cell r="A3021" t="str">
            <v>T1E1832</v>
          </cell>
          <cell r="B3021">
            <v>6474.16</v>
          </cell>
          <cell r="C3021" t="str">
            <v>PYROS RGB 58W FL KRATKA ŠIPKA</v>
          </cell>
          <cell r="E3021" t="str">
            <v>C</v>
          </cell>
        </row>
        <row r="3022">
          <cell r="A3022" t="str">
            <v>T1E1833</v>
          </cell>
          <cell r="B3022">
            <v>30723</v>
          </cell>
          <cell r="C3022" t="str">
            <v>KALEIDOS CTC 49LED 150W NSP 8°</v>
          </cell>
          <cell r="E3022" t="str">
            <v>C</v>
          </cell>
        </row>
        <row r="3023">
          <cell r="A3023" t="str">
            <v>T1E1834</v>
          </cell>
          <cell r="B3023">
            <v>30723</v>
          </cell>
          <cell r="C3023" t="str">
            <v>KALEIDOS CTC 49LED 150W FL 25°</v>
          </cell>
          <cell r="E3023" t="str">
            <v>C</v>
          </cell>
        </row>
        <row r="3024">
          <cell r="A3024" t="str">
            <v>T1E1835</v>
          </cell>
          <cell r="B3024">
            <v>30723</v>
          </cell>
          <cell r="C3024" t="str">
            <v>KALEIDOS CTC 49LED 150W FL 40°</v>
          </cell>
          <cell r="E3024" t="str">
            <v>C</v>
          </cell>
        </row>
        <row r="3025">
          <cell r="A3025" t="str">
            <v>T1E1836</v>
          </cell>
          <cell r="B3025">
            <v>30723</v>
          </cell>
          <cell r="C3025" t="str">
            <v>KALEIDOS CTC 49LED 150W VERTICAL</v>
          </cell>
          <cell r="E3025" t="str">
            <v>C</v>
          </cell>
        </row>
        <row r="3026">
          <cell r="A3026" t="str">
            <v>T1E1837</v>
          </cell>
          <cell r="B3026">
            <v>30723</v>
          </cell>
          <cell r="C3026" t="str">
            <v>KALEIDOS CTC 49LED 150W HORIZONTAL</v>
          </cell>
          <cell r="E3026" t="str">
            <v>C</v>
          </cell>
        </row>
        <row r="3027">
          <cell r="A3027" t="str">
            <v>T1E1838</v>
          </cell>
          <cell r="B3027">
            <v>271.04000000000002</v>
          </cell>
          <cell r="E3027" t="str">
            <v>C</v>
          </cell>
        </row>
        <row r="3028">
          <cell r="A3028" t="str">
            <v>T1E1839</v>
          </cell>
          <cell r="B3028">
            <v>7627.6200000000008</v>
          </cell>
          <cell r="C3028" t="str">
            <v>LINEOS CTC max 28W 18LED 620mm</v>
          </cell>
          <cell r="E3028" t="str">
            <v>C</v>
          </cell>
        </row>
        <row r="3029">
          <cell r="A3029" t="str">
            <v>T1E1840</v>
          </cell>
          <cell r="B3029">
            <v>12326.16</v>
          </cell>
          <cell r="C3029" t="str">
            <v>LINEOS CTC max 56W 36LED 1200mm</v>
          </cell>
          <cell r="E3029" t="str">
            <v>C</v>
          </cell>
        </row>
        <row r="3030">
          <cell r="A3030" t="str">
            <v>T1E1841</v>
          </cell>
          <cell r="B3030">
            <v>18874.239999999998</v>
          </cell>
          <cell r="C3030" t="str">
            <v>LINEOS CTC max 69W 54LED 1800mm</v>
          </cell>
          <cell r="E3030" t="str">
            <v>C</v>
          </cell>
        </row>
        <row r="3031">
          <cell r="A3031" t="str">
            <v>T1E1842</v>
          </cell>
          <cell r="B3031">
            <v>24652.32</v>
          </cell>
          <cell r="C3031" t="str">
            <v>LINEOS CTC max 112W 72LED 2400mm</v>
          </cell>
          <cell r="E3031" t="str">
            <v>C</v>
          </cell>
        </row>
        <row r="3032">
          <cell r="A3032" t="str">
            <v>T1E1843</v>
          </cell>
          <cell r="B3032">
            <v>3965.5</v>
          </cell>
          <cell r="E3032" t="str">
            <v>C</v>
          </cell>
        </row>
        <row r="3033">
          <cell r="A3033" t="str">
            <v>T1E1844</v>
          </cell>
          <cell r="B3033">
            <v>3965.5</v>
          </cell>
          <cell r="E3033" t="str">
            <v>C</v>
          </cell>
        </row>
        <row r="3034">
          <cell r="A3034" t="str">
            <v>T1E1851</v>
          </cell>
          <cell r="B3034">
            <v>2233.7700000000004</v>
          </cell>
          <cell r="C3034" t="str">
            <v>NEPTUNE RGB reflektor 3,5W SP IP68</v>
          </cell>
          <cell r="E3034" t="str">
            <v>B</v>
          </cell>
        </row>
        <row r="3035">
          <cell r="A3035" t="str">
            <v>T1E1852</v>
          </cell>
          <cell r="B3035">
            <v>4081</v>
          </cell>
          <cell r="C3035" t="str">
            <v>NEPTUNE RGB ugradni LED 3,5W IP68</v>
          </cell>
          <cell r="E3035" t="str">
            <v>B</v>
          </cell>
        </row>
        <row r="3036">
          <cell r="A3036" t="str">
            <v>T1E1853</v>
          </cell>
          <cell r="B3036">
            <v>5339.18</v>
          </cell>
          <cell r="C3036" t="str">
            <v>NANO PYROS RGB reflektor 25W SP IP67</v>
          </cell>
          <cell r="E3036" t="str">
            <v>B</v>
          </cell>
        </row>
        <row r="3037">
          <cell r="A3037" t="str">
            <v>T1E1854</v>
          </cell>
          <cell r="B3037">
            <v>1334.41</v>
          </cell>
          <cell r="C3037" t="str">
            <v>LED.Y RGB 3,5W SP IP68</v>
          </cell>
          <cell r="E3037" t="str">
            <v>A</v>
          </cell>
        </row>
        <row r="3038">
          <cell r="A3038" t="str">
            <v>T1E1855</v>
          </cell>
          <cell r="B3038">
            <v>1496.1100000000001</v>
          </cell>
          <cell r="C3038" t="str">
            <v>LED.Y RGB reflektor 3,5W SP IP68</v>
          </cell>
          <cell r="E3038" t="str">
            <v>A</v>
          </cell>
        </row>
        <row r="3039">
          <cell r="A3039" t="str">
            <v>T1E1856</v>
          </cell>
          <cell r="B3039">
            <v>2425.5</v>
          </cell>
          <cell r="C3039" t="str">
            <v>PY-QUAD reflektor za PGJ5 20W strop</v>
          </cell>
          <cell r="E3039" t="str">
            <v>C</v>
          </cell>
        </row>
        <row r="3040">
          <cell r="A3040" t="str">
            <v>T1E1857</v>
          </cell>
          <cell r="B3040">
            <v>2587.2000000000003</v>
          </cell>
          <cell r="C3040" t="str">
            <v>PY-QUAD reflektor za PGJ5 35W strop</v>
          </cell>
          <cell r="E3040" t="str">
            <v>B</v>
          </cell>
        </row>
        <row r="3041">
          <cell r="A3041" t="str">
            <v>T1E1858</v>
          </cell>
          <cell r="B3041">
            <v>2425.5</v>
          </cell>
          <cell r="C3041" t="str">
            <v>PY-QUAD reflektor za PGJ5 20W zid</v>
          </cell>
          <cell r="E3041" t="str">
            <v>C</v>
          </cell>
        </row>
        <row r="3042">
          <cell r="A3042" t="str">
            <v>T1E1859</v>
          </cell>
          <cell r="B3042">
            <v>2587.2000000000003</v>
          </cell>
          <cell r="C3042" t="str">
            <v>PY-QUAD reflektor za PGJ5 35W zid</v>
          </cell>
          <cell r="E3042" t="str">
            <v>B</v>
          </cell>
        </row>
        <row r="3043">
          <cell r="A3043" t="str">
            <v>T1E1860</v>
          </cell>
          <cell r="B3043">
            <v>2829.75</v>
          </cell>
          <cell r="C3043" t="str">
            <v>PY-QUAD reflektor za RX7s 70W strop</v>
          </cell>
          <cell r="E3043" t="str">
            <v>B</v>
          </cell>
        </row>
        <row r="3044">
          <cell r="A3044" t="str">
            <v>T1E1861</v>
          </cell>
          <cell r="B3044">
            <v>3234</v>
          </cell>
          <cell r="C3044" t="str">
            <v>PY-QUAD reflektor za RX7s 150W strop</v>
          </cell>
          <cell r="E3044" t="str">
            <v>C</v>
          </cell>
        </row>
        <row r="3045">
          <cell r="A3045" t="str">
            <v>T1E1862</v>
          </cell>
          <cell r="B3045">
            <v>2829.75</v>
          </cell>
          <cell r="C3045" t="str">
            <v>PY-QUAD reflektor za RX7s 70W zid</v>
          </cell>
          <cell r="E3045" t="str">
            <v>B</v>
          </cell>
        </row>
        <row r="3046">
          <cell r="A3046" t="str">
            <v>T1E1863</v>
          </cell>
          <cell r="B3046">
            <v>3395.7000000000003</v>
          </cell>
          <cell r="C3046" t="str">
            <v>PY-QUAD reflektor za RX7s 150W zid</v>
          </cell>
          <cell r="E3046" t="str">
            <v>C</v>
          </cell>
        </row>
        <row r="3047">
          <cell r="A3047" t="str">
            <v>T1E1864</v>
          </cell>
          <cell r="B3047">
            <v>2021.25</v>
          </cell>
          <cell r="C3047" t="str">
            <v>PY-QUAD reflektor za R7s max 200W strop</v>
          </cell>
          <cell r="E3047" t="str">
            <v>C</v>
          </cell>
        </row>
        <row r="3048">
          <cell r="A3048" t="str">
            <v>T1E1865</v>
          </cell>
          <cell r="B3048">
            <v>2021.25</v>
          </cell>
          <cell r="C3048" t="str">
            <v>PY-QUAD reflektor za R7s max 200W zid</v>
          </cell>
          <cell r="E3048" t="str">
            <v>C</v>
          </cell>
        </row>
        <row r="3049">
          <cell r="A3049" t="str">
            <v>T1E1866</v>
          </cell>
          <cell r="B3049">
            <v>1744.82</v>
          </cell>
          <cell r="C3049" t="str">
            <v>DESE 67 kućište za G12 35W</v>
          </cell>
          <cell r="E3049" t="str">
            <v>B</v>
          </cell>
        </row>
        <row r="3050">
          <cell r="A3050" t="str">
            <v>T1E1867</v>
          </cell>
          <cell r="B3050">
            <v>1744.82</v>
          </cell>
          <cell r="C3050" t="str">
            <v>DESE 67 kućište za G12 70W</v>
          </cell>
          <cell r="E3050" t="str">
            <v>B</v>
          </cell>
        </row>
        <row r="3051">
          <cell r="A3051" t="str">
            <v>T1E1868</v>
          </cell>
          <cell r="B3051">
            <v>1427.5800000000002</v>
          </cell>
          <cell r="C3051" t="str">
            <v>DESE 67 kućište za TC-TEL max 42W</v>
          </cell>
          <cell r="E3051" t="str">
            <v>B</v>
          </cell>
        </row>
        <row r="3052">
          <cell r="A3052" t="str">
            <v>T1E1869</v>
          </cell>
          <cell r="B3052">
            <v>951.72</v>
          </cell>
          <cell r="C3052" t="str">
            <v>DESE 67 odsijač za G12 SP</v>
          </cell>
          <cell r="E3052" t="str">
            <v>C</v>
          </cell>
        </row>
        <row r="3053">
          <cell r="A3053" t="str">
            <v>T1E1870</v>
          </cell>
          <cell r="B3053">
            <v>951.72</v>
          </cell>
          <cell r="C3053" t="str">
            <v>DESE 67 odsijač za G12 FL</v>
          </cell>
          <cell r="E3053" t="str">
            <v>B</v>
          </cell>
        </row>
        <row r="3054">
          <cell r="A3054" t="str">
            <v>T1E1871</v>
          </cell>
          <cell r="B3054">
            <v>951.72</v>
          </cell>
          <cell r="C3054" t="str">
            <v>DESE 67 odsijač za G12 WFL</v>
          </cell>
          <cell r="E3054" t="str">
            <v>B</v>
          </cell>
        </row>
        <row r="3055">
          <cell r="A3055" t="str">
            <v>T1E1872</v>
          </cell>
          <cell r="B3055">
            <v>951.72</v>
          </cell>
          <cell r="C3055" t="str">
            <v>DESE 67 odsijač za TC-TEL VWFL</v>
          </cell>
          <cell r="E3055" t="str">
            <v>B</v>
          </cell>
        </row>
        <row r="3056">
          <cell r="A3056" t="str">
            <v>T1E1873</v>
          </cell>
          <cell r="B3056">
            <v>872.41</v>
          </cell>
          <cell r="C3056" t="str">
            <v>DESE 67 prozirni odsijač za TC-TEL</v>
          </cell>
          <cell r="E3056" t="str">
            <v>B</v>
          </cell>
        </row>
        <row r="3057">
          <cell r="A3057" t="str">
            <v>T1E1874</v>
          </cell>
          <cell r="B3057">
            <v>793.1</v>
          </cell>
          <cell r="C3057" t="str">
            <v>DESE 67 odsijač sa griljama za TC-TEL</v>
          </cell>
          <cell r="E3057" t="str">
            <v>C</v>
          </cell>
        </row>
        <row r="3058">
          <cell r="A3058" t="str">
            <v>T1E1875</v>
          </cell>
          <cell r="B3058">
            <v>951.72</v>
          </cell>
          <cell r="C3058" t="str">
            <v>DESE 67 prozirni odsijač sa griljama za TC-TEL</v>
          </cell>
          <cell r="E3058" t="str">
            <v>C</v>
          </cell>
        </row>
        <row r="3059">
          <cell r="A3059" t="str">
            <v>T1E1876</v>
          </cell>
          <cell r="B3059">
            <v>115.5</v>
          </cell>
          <cell r="C3059" t="str">
            <v>DESE 67 nosač za strop</v>
          </cell>
          <cell r="E3059" t="str">
            <v>B</v>
          </cell>
        </row>
        <row r="3060">
          <cell r="A3060" t="str">
            <v>T1E1877</v>
          </cell>
          <cell r="B3060">
            <v>338.8</v>
          </cell>
          <cell r="C3060" t="str">
            <v>DESE 67 nosač za zid</v>
          </cell>
          <cell r="E3060" t="str">
            <v>B</v>
          </cell>
        </row>
        <row r="3061">
          <cell r="A3061" t="str">
            <v>T1E1878</v>
          </cell>
          <cell r="B3061">
            <v>288.75</v>
          </cell>
          <cell r="C3061" t="str">
            <v>DESE 67 nosač za visilicu</v>
          </cell>
          <cell r="E3061" t="str">
            <v>B</v>
          </cell>
        </row>
        <row r="3062">
          <cell r="A3062" t="str">
            <v>T1E1879</v>
          </cell>
          <cell r="B3062">
            <v>1824.13</v>
          </cell>
          <cell r="C3062" t="str">
            <v>PICO PYROS LED 10W toplo bijeli SP</v>
          </cell>
          <cell r="E3062" t="str">
            <v>A</v>
          </cell>
        </row>
        <row r="3063">
          <cell r="A3063" t="str">
            <v>T1E1880</v>
          </cell>
          <cell r="B3063">
            <v>1824.13</v>
          </cell>
          <cell r="C3063" t="str">
            <v>PICO PYROS LED 10W toplo bijeli FL</v>
          </cell>
          <cell r="E3063" t="str">
            <v>A</v>
          </cell>
        </row>
        <row r="3064">
          <cell r="A3064" t="str">
            <v>T1E1881</v>
          </cell>
          <cell r="B3064">
            <v>3568.9500000000003</v>
          </cell>
          <cell r="C3064" t="str">
            <v>ICARE kućište za G8,5 20W SP IP68</v>
          </cell>
          <cell r="E3064" t="str">
            <v>C</v>
          </cell>
        </row>
        <row r="3065">
          <cell r="A3065" t="str">
            <v>T1E1882</v>
          </cell>
          <cell r="B3065">
            <v>3568.9500000000003</v>
          </cell>
          <cell r="C3065" t="str">
            <v>ICARE kućište za G8,5 20W FL IP68</v>
          </cell>
          <cell r="E3065" t="str">
            <v>C</v>
          </cell>
        </row>
        <row r="3066">
          <cell r="A3066" t="str">
            <v>T1E1883</v>
          </cell>
          <cell r="B3066">
            <v>3568.9500000000003</v>
          </cell>
          <cell r="C3066" t="str">
            <v>ICARE kućište za G8,5 20W WFL IP68</v>
          </cell>
          <cell r="E3066" t="str">
            <v>C</v>
          </cell>
        </row>
        <row r="3067">
          <cell r="A3067" t="str">
            <v>T1E1884</v>
          </cell>
          <cell r="B3067">
            <v>951.72</v>
          </cell>
          <cell r="C3067" t="str">
            <v>DESE 67 odsijač za G12 VWFL</v>
          </cell>
          <cell r="E3067" t="str">
            <v>C</v>
          </cell>
        </row>
        <row r="3068">
          <cell r="A3068" t="str">
            <v>T1E1885</v>
          </cell>
          <cell r="B3068">
            <v>4158</v>
          </cell>
          <cell r="C3068" t="str">
            <v>MERCURE MAGNETIC RGB 22W 18LED IP67</v>
          </cell>
          <cell r="E3068" t="str">
            <v>C</v>
          </cell>
        </row>
        <row r="3069">
          <cell r="A3069" t="str">
            <v>T1E1886</v>
          </cell>
          <cell r="B3069">
            <v>4620</v>
          </cell>
          <cell r="C3069" t="str">
            <v>MERCURE MAGNETIC RGB 22W 18LED toplo bijeli IP67</v>
          </cell>
          <cell r="E3069" t="str">
            <v>C</v>
          </cell>
        </row>
        <row r="3070">
          <cell r="A3070" t="str">
            <v>T1E1887</v>
          </cell>
          <cell r="B3070">
            <v>4620</v>
          </cell>
          <cell r="C3070" t="str">
            <v>MERCURE MAGNETIC RGB 22W 18LED hladno bijeli IP67</v>
          </cell>
          <cell r="E3070" t="str">
            <v>C</v>
          </cell>
        </row>
        <row r="3071">
          <cell r="A3071" t="str">
            <v>T1E1888</v>
          </cell>
          <cell r="B3071">
            <v>4620</v>
          </cell>
          <cell r="C3071" t="str">
            <v>MERCURE MAGNETIC RGB 22W 18LED plavi IP67</v>
          </cell>
          <cell r="E3071" t="str">
            <v>C</v>
          </cell>
        </row>
        <row r="3072">
          <cell r="A3072" t="str">
            <v>T1E1889</v>
          </cell>
          <cell r="B3072">
            <v>1824.13</v>
          </cell>
          <cell r="C3072" t="str">
            <v>PICO PYROS LED 10W hladno bijeli SP</v>
          </cell>
          <cell r="E3072" t="str">
            <v>A</v>
          </cell>
        </row>
        <row r="3073">
          <cell r="A3073" t="str">
            <v>T1E1890</v>
          </cell>
          <cell r="B3073">
            <v>1824.13</v>
          </cell>
          <cell r="C3073" t="str">
            <v>PICO PYROS LED 10W hladno bijeli FL</v>
          </cell>
          <cell r="E3073" t="str">
            <v>A</v>
          </cell>
        </row>
        <row r="3074">
          <cell r="A3074" t="str">
            <v>T1E1891</v>
          </cell>
          <cell r="B3074">
            <v>7318.08</v>
          </cell>
          <cell r="C3074" t="str">
            <v>ICARE kućište za LED RGB 25W SP IP68</v>
          </cell>
          <cell r="E3074" t="str">
            <v>C</v>
          </cell>
        </row>
        <row r="3075">
          <cell r="A3075" t="str">
            <v>T1E1892</v>
          </cell>
          <cell r="B3075">
            <v>7318.08</v>
          </cell>
          <cell r="C3075" t="str">
            <v>ICARE kućište za LED RGB 25W FL IP68</v>
          </cell>
          <cell r="E3075" t="str">
            <v>C</v>
          </cell>
        </row>
        <row r="3076">
          <cell r="A3076" t="str">
            <v>T1E1893</v>
          </cell>
          <cell r="B3076">
            <v>7318.08</v>
          </cell>
          <cell r="C3076" t="str">
            <v>ICARE CTC kućište za LED 25W SP IP68</v>
          </cell>
          <cell r="E3076" t="str">
            <v>C</v>
          </cell>
        </row>
        <row r="3077">
          <cell r="A3077" t="str">
            <v>T1E1894</v>
          </cell>
          <cell r="B3077">
            <v>7318.08</v>
          </cell>
          <cell r="C3077" t="str">
            <v>ICARE CTC kućište za LED 25W FL IP68</v>
          </cell>
          <cell r="E3077" t="str">
            <v>C</v>
          </cell>
        </row>
        <row r="3078">
          <cell r="A3078" t="str">
            <v>T1E1896</v>
          </cell>
          <cell r="B3078">
            <v>6952.33</v>
          </cell>
          <cell r="C3078" t="str">
            <v>PYROS CTC 15LED 40W dugi nosač SP</v>
          </cell>
          <cell r="E3078" t="str">
            <v>B</v>
          </cell>
        </row>
        <row r="3079">
          <cell r="A3079" t="str">
            <v>T1E1897</v>
          </cell>
          <cell r="B3079">
            <v>6952.33</v>
          </cell>
          <cell r="C3079" t="str">
            <v>PYROS CTC 15LED 40W dugi nosač FL</v>
          </cell>
          <cell r="E3079" t="str">
            <v>C</v>
          </cell>
        </row>
        <row r="3080">
          <cell r="A3080" t="str">
            <v>T1E1898</v>
          </cell>
          <cell r="B3080">
            <v>6782.93</v>
          </cell>
          <cell r="C3080" t="str">
            <v>PYROS CTC 15LED 40W kratki nosač SP</v>
          </cell>
          <cell r="E3080" t="str">
            <v>B</v>
          </cell>
        </row>
        <row r="3081">
          <cell r="A3081" t="str">
            <v>T1E1899</v>
          </cell>
          <cell r="B3081">
            <v>6782.93</v>
          </cell>
          <cell r="C3081" t="str">
            <v>PYROS CTC 15LED 40W kratki nosač FL</v>
          </cell>
          <cell r="E3081" t="str">
            <v>C</v>
          </cell>
        </row>
        <row r="3082">
          <cell r="A3082" t="str">
            <v>T1E1900</v>
          </cell>
          <cell r="B3082">
            <v>3314.85</v>
          </cell>
          <cell r="C3082" t="str">
            <v>MINI MERCURE 20LED 2W toplo bijeli 600mm IP67</v>
          </cell>
          <cell r="E3082" t="str">
            <v>C</v>
          </cell>
        </row>
        <row r="3083">
          <cell r="A3083" t="str">
            <v>T1E1901</v>
          </cell>
          <cell r="B3083">
            <v>4536.84</v>
          </cell>
          <cell r="C3083" t="str">
            <v>MINI MERCURE 30LED 3W toplo bijeli 900mm IP67</v>
          </cell>
          <cell r="E3083" t="str">
            <v>C</v>
          </cell>
        </row>
        <row r="3084">
          <cell r="A3084" t="str">
            <v>T1E1902</v>
          </cell>
          <cell r="B3084">
            <v>3314.85</v>
          </cell>
          <cell r="C3084" t="str">
            <v>MINI MERCURE 20LED 2W hladno bijeli 600mm IP67</v>
          </cell>
          <cell r="E3084" t="str">
            <v>C</v>
          </cell>
        </row>
        <row r="3085">
          <cell r="A3085" t="str">
            <v>T1E1903</v>
          </cell>
          <cell r="B3085">
            <v>4536.84</v>
          </cell>
          <cell r="C3085" t="str">
            <v>MINI MERCURE 30LED 3W hladno bijeli 900mm IP67</v>
          </cell>
          <cell r="E3085" t="str">
            <v>C</v>
          </cell>
        </row>
        <row r="3086">
          <cell r="A3086" t="str">
            <v>T1E1904</v>
          </cell>
          <cell r="B3086">
            <v>3314.85</v>
          </cell>
          <cell r="C3086" t="str">
            <v>MINI MERCURE 20LED 2W plavi 600mm IP67</v>
          </cell>
          <cell r="E3086" t="str">
            <v>C</v>
          </cell>
        </row>
        <row r="3087">
          <cell r="A3087" t="str">
            <v>T1E1905</v>
          </cell>
          <cell r="B3087">
            <v>4536.84</v>
          </cell>
          <cell r="C3087" t="str">
            <v>MINI MERCURE 30LED 3W plavi 900mm IP67</v>
          </cell>
          <cell r="E3087" t="str">
            <v>C</v>
          </cell>
        </row>
        <row r="3088">
          <cell r="A3088" t="str">
            <v>T1E1906</v>
          </cell>
          <cell r="B3088">
            <v>7931</v>
          </cell>
          <cell r="C3088" t="str">
            <v>Exterieur Vert 08/09</v>
          </cell>
          <cell r="E3088" t="str">
            <v>B</v>
          </cell>
        </row>
        <row r="3089">
          <cell r="A3089" t="str">
            <v>T1E1907</v>
          </cell>
          <cell r="B3089">
            <v>361.90000000000003</v>
          </cell>
          <cell r="C3089" t="str">
            <v>DESE 67 filter crveni</v>
          </cell>
          <cell r="E3089" t="str">
            <v>C</v>
          </cell>
        </row>
        <row r="3090">
          <cell r="A3090" t="str">
            <v>T1E1908</v>
          </cell>
          <cell r="B3090">
            <v>361.90000000000003</v>
          </cell>
          <cell r="C3090" t="str">
            <v>DESE 67 filter zeleni</v>
          </cell>
          <cell r="E3090" t="str">
            <v>C</v>
          </cell>
        </row>
        <row r="3091">
          <cell r="A3091" t="str">
            <v>T1E1909</v>
          </cell>
          <cell r="B3091">
            <v>361.90000000000003</v>
          </cell>
          <cell r="C3091" t="str">
            <v>DESE 67 filter plavi</v>
          </cell>
          <cell r="E3091" t="str">
            <v>C</v>
          </cell>
        </row>
        <row r="3092">
          <cell r="A3092" t="str">
            <v>T1E1910</v>
          </cell>
          <cell r="B3092">
            <v>361.90000000000003</v>
          </cell>
          <cell r="C3092" t="str">
            <v>DESE 67 filter žuti</v>
          </cell>
          <cell r="E3092" t="str">
            <v>C</v>
          </cell>
        </row>
        <row r="3093">
          <cell r="A3093" t="str">
            <v>T1E1911</v>
          </cell>
          <cell r="B3093">
            <v>361.90000000000003</v>
          </cell>
          <cell r="C3093" t="str">
            <v xml:space="preserve">DESE 67 specijalni filter </v>
          </cell>
          <cell r="E3093" t="str">
            <v>C</v>
          </cell>
        </row>
        <row r="3094">
          <cell r="A3094" t="str">
            <v>T1E1912</v>
          </cell>
          <cell r="B3094">
            <v>361.90000000000003</v>
          </cell>
          <cell r="C3094" t="str">
            <v xml:space="preserve">DESE 67 specijalni filter </v>
          </cell>
          <cell r="E3094" t="str">
            <v>C</v>
          </cell>
        </row>
        <row r="3095">
          <cell r="A3095" t="str">
            <v>T1E1913</v>
          </cell>
          <cell r="B3095">
            <v>361.90000000000003</v>
          </cell>
          <cell r="C3095" t="str">
            <v xml:space="preserve">DESE 67 specijalni filter </v>
          </cell>
          <cell r="E3095" t="str">
            <v>C</v>
          </cell>
        </row>
        <row r="3096">
          <cell r="A3096" t="str">
            <v>T1E1914</v>
          </cell>
          <cell r="B3096">
            <v>21175</v>
          </cell>
          <cell r="C3096" t="str">
            <v>Exterieur Vert 08/09</v>
          </cell>
          <cell r="E3096" t="str">
            <v>C</v>
          </cell>
        </row>
        <row r="3097">
          <cell r="A3097" t="str">
            <v>T1E1915</v>
          </cell>
          <cell r="B3097">
            <v>21175</v>
          </cell>
          <cell r="E3097" t="str">
            <v>C</v>
          </cell>
        </row>
        <row r="3098">
          <cell r="A3098" t="str">
            <v>T1E1916</v>
          </cell>
          <cell r="B3098">
            <v>500.5</v>
          </cell>
          <cell r="E3098" t="str">
            <v>C</v>
          </cell>
        </row>
        <row r="3099">
          <cell r="A3099" t="str">
            <v>T1E1917</v>
          </cell>
          <cell r="B3099">
            <v>500.5</v>
          </cell>
          <cell r="E3099" t="str">
            <v>C</v>
          </cell>
        </row>
        <row r="3100">
          <cell r="A3100" t="str">
            <v>T1E1918</v>
          </cell>
          <cell r="B3100">
            <v>500.5</v>
          </cell>
          <cell r="E3100" t="str">
            <v>C</v>
          </cell>
        </row>
        <row r="3101">
          <cell r="A3101" t="str">
            <v>T1E1919</v>
          </cell>
          <cell r="B3101">
            <v>500.5</v>
          </cell>
          <cell r="E3101" t="str">
            <v>C</v>
          </cell>
        </row>
        <row r="3102">
          <cell r="A3102" t="str">
            <v>T1E1920</v>
          </cell>
          <cell r="B3102">
            <v>500.5</v>
          </cell>
          <cell r="E3102" t="str">
            <v>C</v>
          </cell>
        </row>
        <row r="3103">
          <cell r="A3103" t="str">
            <v>T1E1921</v>
          </cell>
          <cell r="B3103">
            <v>21560</v>
          </cell>
          <cell r="C3103" t="str">
            <v>Exterieur Vert 08/09</v>
          </cell>
          <cell r="E3103" t="str">
            <v>C</v>
          </cell>
        </row>
        <row r="3104">
          <cell r="A3104" t="str">
            <v>T1E1922</v>
          </cell>
          <cell r="B3104">
            <v>22715</v>
          </cell>
          <cell r="C3104" t="str">
            <v>Exterieur Vert 08/09</v>
          </cell>
          <cell r="E3104" t="str">
            <v>C</v>
          </cell>
        </row>
        <row r="3105">
          <cell r="A3105" t="str">
            <v>T1E1923</v>
          </cell>
          <cell r="B3105">
            <v>500.5</v>
          </cell>
          <cell r="E3105" t="str">
            <v>C</v>
          </cell>
        </row>
        <row r="3106">
          <cell r="A3106" t="str">
            <v>T1E1924</v>
          </cell>
          <cell r="B3106">
            <v>500.5</v>
          </cell>
          <cell r="E3106" t="str">
            <v>C</v>
          </cell>
        </row>
        <row r="3107">
          <cell r="A3107" t="str">
            <v>T1E1925</v>
          </cell>
          <cell r="B3107">
            <v>500.5</v>
          </cell>
          <cell r="E3107" t="str">
            <v>C</v>
          </cell>
        </row>
        <row r="3108">
          <cell r="A3108" t="str">
            <v>T1E1926</v>
          </cell>
          <cell r="B3108">
            <v>500.5</v>
          </cell>
          <cell r="E3108" t="str">
            <v>C</v>
          </cell>
        </row>
        <row r="3109">
          <cell r="A3109" t="str">
            <v>T1E1927</v>
          </cell>
          <cell r="B3109">
            <v>500.5</v>
          </cell>
          <cell r="E3109" t="str">
            <v>C</v>
          </cell>
        </row>
        <row r="3110">
          <cell r="A3110" t="str">
            <v>T1E1928</v>
          </cell>
          <cell r="B3110">
            <v>462</v>
          </cell>
          <cell r="C3110" t="str">
            <v>Exterieur Vert 08/09</v>
          </cell>
          <cell r="E3110" t="str">
            <v>C</v>
          </cell>
        </row>
        <row r="3111">
          <cell r="A3111" t="str">
            <v>T1E1929</v>
          </cell>
          <cell r="B3111">
            <v>4312</v>
          </cell>
          <cell r="C3111" t="str">
            <v>Exterieur Vert 08/09</v>
          </cell>
          <cell r="E3111" t="str">
            <v>B</v>
          </cell>
        </row>
        <row r="3112">
          <cell r="A3112" t="str">
            <v>T1E1930 </v>
          </cell>
          <cell r="B3112">
            <v>4312</v>
          </cell>
          <cell r="E3112" t="str">
            <v>B</v>
          </cell>
        </row>
        <row r="3113">
          <cell r="A3113" t="str">
            <v>T1E1932  </v>
          </cell>
          <cell r="B3113">
            <v>12320</v>
          </cell>
          <cell r="E3113" t="str">
            <v>B</v>
          </cell>
        </row>
        <row r="3114">
          <cell r="A3114" t="str">
            <v>T1E1933</v>
          </cell>
          <cell r="B3114">
            <v>5775</v>
          </cell>
          <cell r="C3114" t="str">
            <v>Exterieur Vert 08/09</v>
          </cell>
          <cell r="E3114" t="str">
            <v>C</v>
          </cell>
        </row>
        <row r="3115">
          <cell r="A3115" t="str">
            <v>T1E1934</v>
          </cell>
          <cell r="B3115">
            <v>1463</v>
          </cell>
          <cell r="C3115" t="str">
            <v>Exterieur Vert 08/09</v>
          </cell>
          <cell r="E3115" t="str">
            <v>B</v>
          </cell>
        </row>
        <row r="3116">
          <cell r="A3116" t="str">
            <v>T1E1935</v>
          </cell>
          <cell r="B3116">
            <v>485.1</v>
          </cell>
          <cell r="C3116" t="str">
            <v>Exterieur Vert 08/09</v>
          </cell>
          <cell r="E3116" t="str">
            <v>C</v>
          </cell>
        </row>
        <row r="3117">
          <cell r="A3117" t="str">
            <v>T1E1936</v>
          </cell>
          <cell r="B3117">
            <v>485.1</v>
          </cell>
          <cell r="C3117" t="str">
            <v>Exterieur Vert 08/09</v>
          </cell>
          <cell r="E3117" t="str">
            <v>C</v>
          </cell>
        </row>
        <row r="3118">
          <cell r="A3118" t="str">
            <v>T1E1937</v>
          </cell>
          <cell r="B3118">
            <v>485.1</v>
          </cell>
          <cell r="C3118" t="str">
            <v>Exterieur Vert 08/09</v>
          </cell>
          <cell r="E3118" t="str">
            <v>C</v>
          </cell>
        </row>
        <row r="3119">
          <cell r="A3119" t="str">
            <v>T1E1938</v>
          </cell>
          <cell r="B3119">
            <v>485.1</v>
          </cell>
          <cell r="C3119" t="str">
            <v>Exterieur Vert 08/09</v>
          </cell>
          <cell r="E3119" t="str">
            <v>C</v>
          </cell>
        </row>
        <row r="3120">
          <cell r="A3120" t="str">
            <v>T1E1944</v>
          </cell>
          <cell r="B3120">
            <v>485.1</v>
          </cell>
          <cell r="C3120" t="str">
            <v>Exterieur Vert 08/09</v>
          </cell>
          <cell r="E3120" t="str">
            <v>C</v>
          </cell>
        </row>
        <row r="3121">
          <cell r="A3121" t="str">
            <v>T1E1945</v>
          </cell>
          <cell r="B3121">
            <v>339.57</v>
          </cell>
          <cell r="C3121" t="str">
            <v>Exterieur Vert 08/09</v>
          </cell>
          <cell r="E3121" t="str">
            <v>C</v>
          </cell>
        </row>
        <row r="3122">
          <cell r="A3122" t="str">
            <v>T1E1946</v>
          </cell>
          <cell r="B3122">
            <v>339.57</v>
          </cell>
          <cell r="C3122" t="str">
            <v>Exterieur Vert 08/09</v>
          </cell>
          <cell r="E3122" t="str">
            <v>C</v>
          </cell>
        </row>
        <row r="3123">
          <cell r="A3123" t="str">
            <v>T1E1947</v>
          </cell>
          <cell r="B3123">
            <v>339.57</v>
          </cell>
          <cell r="C3123" t="str">
            <v>Exterieur Vert 08/09</v>
          </cell>
          <cell r="E3123" t="str">
            <v>C</v>
          </cell>
        </row>
        <row r="3124">
          <cell r="A3124" t="str">
            <v>T1E1948</v>
          </cell>
          <cell r="B3124">
            <v>339.57</v>
          </cell>
          <cell r="C3124" t="str">
            <v>Exterieur Vert 08/09</v>
          </cell>
          <cell r="E3124" t="str">
            <v>C</v>
          </cell>
        </row>
        <row r="3125">
          <cell r="A3125" t="str">
            <v>T1E1953</v>
          </cell>
          <cell r="B3125">
            <v>339.57</v>
          </cell>
          <cell r="C3125" t="str">
            <v>Exterieur Vert 08/09</v>
          </cell>
          <cell r="E3125" t="str">
            <v>C</v>
          </cell>
        </row>
        <row r="3126">
          <cell r="A3126" t="str">
            <v>T1E1954</v>
          </cell>
          <cell r="B3126">
            <v>339.57</v>
          </cell>
          <cell r="C3126" t="str">
            <v>Exterieur Vert 08/09</v>
          </cell>
          <cell r="E3126" t="str">
            <v>C</v>
          </cell>
        </row>
        <row r="3127">
          <cell r="A3127" t="str">
            <v>T1E2246</v>
          </cell>
          <cell r="B3127">
            <v>1232</v>
          </cell>
          <cell r="E3127" t="str">
            <v>C</v>
          </cell>
        </row>
        <row r="3128">
          <cell r="A3128" t="str">
            <v>T1E2247</v>
          </cell>
          <cell r="B3128">
            <v>1232</v>
          </cell>
          <cell r="E3128" t="str">
            <v>C</v>
          </cell>
        </row>
        <row r="3129">
          <cell r="A3129" t="str">
            <v>T1E2248</v>
          </cell>
          <cell r="B3129">
            <v>1232</v>
          </cell>
          <cell r="E3129" t="str">
            <v>C</v>
          </cell>
        </row>
        <row r="3130">
          <cell r="A3130" t="str">
            <v>T1E2249</v>
          </cell>
          <cell r="B3130">
            <v>1232</v>
          </cell>
          <cell r="E3130" t="str">
            <v>C</v>
          </cell>
        </row>
        <row r="3131">
          <cell r="A3131" t="str">
            <v>T1E2250</v>
          </cell>
          <cell r="B3131">
            <v>1232</v>
          </cell>
          <cell r="E3131" t="str">
            <v>C</v>
          </cell>
        </row>
        <row r="3132">
          <cell r="A3132" t="str">
            <v>T1E2251</v>
          </cell>
          <cell r="B3132">
            <v>1232</v>
          </cell>
          <cell r="E3132" t="str">
            <v>C</v>
          </cell>
        </row>
        <row r="3133">
          <cell r="A3133" t="str">
            <v>T1E2252</v>
          </cell>
          <cell r="B3133">
            <v>1232</v>
          </cell>
          <cell r="E3133" t="str">
            <v>C</v>
          </cell>
        </row>
        <row r="3134">
          <cell r="A3134" t="str">
            <v>T1E2253</v>
          </cell>
          <cell r="B3134">
            <v>1232</v>
          </cell>
          <cell r="E3134" t="str">
            <v>C</v>
          </cell>
        </row>
        <row r="3135">
          <cell r="A3135" t="str">
            <v>T1E2254</v>
          </cell>
          <cell r="B3135">
            <v>1232</v>
          </cell>
          <cell r="E3135" t="str">
            <v>C</v>
          </cell>
        </row>
        <row r="3136">
          <cell r="A3136" t="str">
            <v>T1E2255</v>
          </cell>
          <cell r="B3136">
            <v>1232</v>
          </cell>
          <cell r="E3136" t="str">
            <v>C</v>
          </cell>
        </row>
        <row r="3137">
          <cell r="A3137" t="str">
            <v>T1E2256</v>
          </cell>
          <cell r="B3137">
            <v>1232</v>
          </cell>
          <cell r="E3137" t="str">
            <v>C</v>
          </cell>
        </row>
        <row r="3138">
          <cell r="A3138" t="str">
            <v>T1E2257</v>
          </cell>
          <cell r="B3138">
            <v>1232</v>
          </cell>
          <cell r="E3138" t="str">
            <v>C</v>
          </cell>
        </row>
        <row r="3139">
          <cell r="A3139" t="str">
            <v>T1T0021</v>
          </cell>
          <cell r="B3139">
            <v>701.47</v>
          </cell>
          <cell r="C3139" t="str">
            <v xml:space="preserve">Prigušnica elektonska za CCT FLEX 1x10W / 1x13W TC-TEL / TC-DEL                        </v>
          </cell>
          <cell r="E3139" t="str">
            <v>C</v>
          </cell>
        </row>
        <row r="3140">
          <cell r="A3140" t="str">
            <v>T1T0022</v>
          </cell>
          <cell r="B3140">
            <v>701.47</v>
          </cell>
          <cell r="C3140" t="str">
            <v>Prigušnica elektonska za CCT FLEX 1x18W TC-TEL</v>
          </cell>
          <cell r="E3140" t="str">
            <v>C</v>
          </cell>
        </row>
        <row r="3141">
          <cell r="A3141" t="str">
            <v>T1T0023</v>
          </cell>
          <cell r="B3141">
            <v>679.91</v>
          </cell>
          <cell r="C3141" t="str">
            <v>Prigušnica elektonska za CCT FLEX 1x18W TC-DEL</v>
          </cell>
          <cell r="E3141" t="str">
            <v>C</v>
          </cell>
        </row>
        <row r="3142">
          <cell r="A3142" t="str">
            <v>T1T0024</v>
          </cell>
          <cell r="B3142">
            <v>701.47</v>
          </cell>
          <cell r="C3142" t="str">
            <v>Prigušnica elektonska za CCT FLEX 1x26W TC-TEL</v>
          </cell>
          <cell r="E3142" t="str">
            <v>C</v>
          </cell>
        </row>
        <row r="3143">
          <cell r="A3143" t="str">
            <v>T1T0025</v>
          </cell>
          <cell r="B3143">
            <v>679.91</v>
          </cell>
          <cell r="C3143" t="str">
            <v>Prigušnica elektonska za CCT FLEX 1x26W TC-DEL</v>
          </cell>
          <cell r="E3143" t="str">
            <v>C</v>
          </cell>
        </row>
        <row r="3144">
          <cell r="A3144" t="str">
            <v>T1T0026</v>
          </cell>
          <cell r="B3144">
            <v>701.47</v>
          </cell>
          <cell r="C3144" t="str">
            <v>Prigušnica elektonska za CCT FLEX 1x32W TC-TEL</v>
          </cell>
          <cell r="E3144" t="str">
            <v>C</v>
          </cell>
        </row>
        <row r="3145">
          <cell r="A3145" t="str">
            <v>T1T0027</v>
          </cell>
          <cell r="B3145">
            <v>701.47</v>
          </cell>
          <cell r="C3145" t="str">
            <v>Prigušnica elektonska za CCT FLEX 1x42W TC-TEL</v>
          </cell>
          <cell r="E3145" t="str">
            <v>C</v>
          </cell>
        </row>
        <row r="3146">
          <cell r="A3146" t="str">
            <v>T1T0031</v>
          </cell>
          <cell r="B3146">
            <v>1317.47</v>
          </cell>
          <cell r="C3146" t="str">
            <v>Prigušnica dimmabilna za CCT FLEX 1x26W TC-TEL</v>
          </cell>
          <cell r="E3146" t="str">
            <v>C</v>
          </cell>
        </row>
        <row r="3147">
          <cell r="A3147" t="str">
            <v>T1T0033</v>
          </cell>
          <cell r="B3147">
            <v>1317.47</v>
          </cell>
          <cell r="C3147" t="str">
            <v>Prigušnica dimmabilna za CCT FLEX 1x32W TC-TEL</v>
          </cell>
          <cell r="E3147" t="str">
            <v>C</v>
          </cell>
        </row>
        <row r="3148">
          <cell r="A3148" t="str">
            <v>T1T0034</v>
          </cell>
          <cell r="B3148">
            <v>1317.47</v>
          </cell>
          <cell r="C3148" t="str">
            <v>Prigušnica dimmabilna za CCT FLEX 1x42W TC-TEL</v>
          </cell>
          <cell r="E3148" t="str">
            <v>C</v>
          </cell>
        </row>
        <row r="3149">
          <cell r="A3149" t="str">
            <v>T1T0045</v>
          </cell>
          <cell r="B3149">
            <v>701.47</v>
          </cell>
          <cell r="C3149" t="str">
            <v>Prigušnica elektonska za CCT FLEX 2x26W TC-TEL</v>
          </cell>
          <cell r="E3149" t="str">
            <v>C</v>
          </cell>
        </row>
        <row r="3150">
          <cell r="A3150" t="str">
            <v>T1T0047</v>
          </cell>
          <cell r="B3150">
            <v>701.47</v>
          </cell>
          <cell r="C3150" t="str">
            <v>Prigušnica elektonska za CCT FLEX 2x32W TC-TEL</v>
          </cell>
          <cell r="E3150" t="str">
            <v>C</v>
          </cell>
        </row>
        <row r="3151">
          <cell r="A3151" t="str">
            <v>T1T0048</v>
          </cell>
          <cell r="B3151">
            <v>771.54000000000008</v>
          </cell>
          <cell r="C3151" t="str">
            <v>Prigušnica elektonska za CCT FLEX 2x42W TC-TEL</v>
          </cell>
          <cell r="E3151" t="str">
            <v>C</v>
          </cell>
        </row>
        <row r="3152">
          <cell r="A3152" t="str">
            <v>T1T0052</v>
          </cell>
          <cell r="B3152">
            <v>1427.5800000000002</v>
          </cell>
          <cell r="C3152" t="str">
            <v>Prigušnica dimmabilna za CCT FLEX 2x26W TC-TEL</v>
          </cell>
          <cell r="E3152" t="str">
            <v>C</v>
          </cell>
        </row>
        <row r="3153">
          <cell r="A3153" t="str">
            <v>T1T0054</v>
          </cell>
          <cell r="B3153">
            <v>1631.63</v>
          </cell>
          <cell r="C3153" t="str">
            <v>Prigušnica dimmabilna za CCT FLEX 2x32W TC-TEL</v>
          </cell>
          <cell r="E3153" t="str">
            <v>C</v>
          </cell>
        </row>
        <row r="3154">
          <cell r="A3154" t="str">
            <v>T1T0055</v>
          </cell>
          <cell r="B3154">
            <v>1631.63</v>
          </cell>
          <cell r="C3154" t="str">
            <v>Prigušnica dimmabilna za CCT FLEX 2x42W TC-TEL</v>
          </cell>
          <cell r="E3154" t="str">
            <v>C</v>
          </cell>
        </row>
        <row r="3155">
          <cell r="A3155" t="str">
            <v>T1T0063</v>
          </cell>
          <cell r="B3155">
            <v>872.41</v>
          </cell>
          <cell r="C3155" t="str">
            <v>CCT FLEX ugradna stropna fi230, h160, bez ballasta</v>
          </cell>
          <cell r="E3155" t="str">
            <v>C</v>
          </cell>
        </row>
        <row r="3156">
          <cell r="A3156" t="str">
            <v>T1T0064</v>
          </cell>
          <cell r="B3156">
            <v>943.25</v>
          </cell>
          <cell r="C3156" t="str">
            <v>CCT FLEX ugradna stropna fi230, h230, bez ballasta</v>
          </cell>
          <cell r="E3156" t="str">
            <v>C</v>
          </cell>
        </row>
        <row r="3157">
          <cell r="A3157" t="str">
            <v>T1T0065</v>
          </cell>
          <cell r="B3157">
            <v>917.06999999999994</v>
          </cell>
          <cell r="C3157" t="str">
            <v>CCT FLEX ugradna stropna fi270, h160, bez ballasta</v>
          </cell>
          <cell r="E3157" t="str">
            <v>C</v>
          </cell>
        </row>
        <row r="3158">
          <cell r="A3158" t="str">
            <v>T1T0066</v>
          </cell>
          <cell r="B3158">
            <v>1003.3100000000001</v>
          </cell>
          <cell r="C3158" t="str">
            <v>CCT FLEX ugradna stropna fi270, h230, bez ballasta</v>
          </cell>
          <cell r="E3158" t="str">
            <v>C</v>
          </cell>
        </row>
        <row r="3159">
          <cell r="A3159" t="str">
            <v>T1T0102</v>
          </cell>
          <cell r="B3159">
            <v>1550.78</v>
          </cell>
          <cell r="C3159" t="str">
            <v>DESE polu ugradna svj za HIT-DE 70W, bijela</v>
          </cell>
          <cell r="E3159" t="str">
            <v>A</v>
          </cell>
        </row>
        <row r="3160">
          <cell r="A3160" t="str">
            <v>T1T0104</v>
          </cell>
          <cell r="B3160">
            <v>1550.78</v>
          </cell>
          <cell r="C3160" t="str">
            <v>DESE polu ugradna svj za HIT-DE 70W, aluminij</v>
          </cell>
          <cell r="E3160" t="str">
            <v>B</v>
          </cell>
        </row>
        <row r="3161">
          <cell r="A3161" t="str">
            <v>T1T0105</v>
          </cell>
          <cell r="B3161">
            <v>1550.78</v>
          </cell>
          <cell r="C3161" t="str">
            <v>DESE polu ugradna svj za HIT-DE 150W, bijela</v>
          </cell>
          <cell r="E3161" t="str">
            <v>A</v>
          </cell>
        </row>
        <row r="3162">
          <cell r="A3162" t="str">
            <v>T1T0107</v>
          </cell>
          <cell r="B3162">
            <v>1550.78</v>
          </cell>
          <cell r="C3162" t="str">
            <v>DESE polu ugradna svj za HIT-DE 150W, aluminij</v>
          </cell>
          <cell r="E3162" t="str">
            <v>B</v>
          </cell>
        </row>
        <row r="3163">
          <cell r="A3163" t="str">
            <v>T1T0108</v>
          </cell>
          <cell r="B3163">
            <v>1948.1000000000001</v>
          </cell>
          <cell r="C3163" t="str">
            <v>DESE polu ugradna svj za TC-TEL 1x36/32W, bijela</v>
          </cell>
          <cell r="E3163" t="str">
            <v>B</v>
          </cell>
        </row>
        <row r="3164">
          <cell r="A3164" t="str">
            <v>T1T0109</v>
          </cell>
          <cell r="B3164">
            <v>3505.81</v>
          </cell>
          <cell r="C3164" t="str">
            <v>DESE polu ugradna svj sa panikom, za TC-TEL 1x36/32W, bijela</v>
          </cell>
          <cell r="E3164" t="str">
            <v>C</v>
          </cell>
        </row>
        <row r="3165">
          <cell r="A3165" t="str">
            <v>T1T0110</v>
          </cell>
          <cell r="B3165">
            <v>2239.1600000000003</v>
          </cell>
          <cell r="C3165" t="str">
            <v>DESE polu ugradna svj za TC-TEL 57W, bijela</v>
          </cell>
          <cell r="E3165" t="str">
            <v>B</v>
          </cell>
        </row>
        <row r="3166">
          <cell r="A3166" t="str">
            <v>T1T0111</v>
          </cell>
          <cell r="B3166">
            <v>3797.64</v>
          </cell>
          <cell r="C3166" t="str">
            <v>DESE polu ugradna svj sa panikom, za TC-TEL 57W, bijela</v>
          </cell>
          <cell r="E3166" t="str">
            <v>C</v>
          </cell>
        </row>
        <row r="3167">
          <cell r="A3167" t="str">
            <v>T1T0116</v>
          </cell>
          <cell r="B3167">
            <v>1948.1000000000001</v>
          </cell>
          <cell r="C3167" t="str">
            <v>DESE polu ugradna svj za TC-TEL 1x36/32W, aluminij</v>
          </cell>
          <cell r="E3167" t="str">
            <v>C</v>
          </cell>
        </row>
        <row r="3168">
          <cell r="A3168" t="str">
            <v>T1T0117</v>
          </cell>
          <cell r="B3168">
            <v>3505.81</v>
          </cell>
          <cell r="C3168" t="str">
            <v>DESE polu ugradna svj sa panikom, za TC-TEL 1x36/32W, aluminij</v>
          </cell>
          <cell r="E3168" t="str">
            <v>C</v>
          </cell>
        </row>
        <row r="3169">
          <cell r="A3169" t="str">
            <v>T1T0118</v>
          </cell>
          <cell r="B3169">
            <v>2239.1600000000003</v>
          </cell>
          <cell r="C3169" t="str">
            <v>DESE polu ugradna svj za TC-TEL 57W, aluminij</v>
          </cell>
          <cell r="E3169" t="str">
            <v>C</v>
          </cell>
        </row>
        <row r="3170">
          <cell r="A3170" t="str">
            <v>T1T0119</v>
          </cell>
          <cell r="B3170">
            <v>3797.64</v>
          </cell>
          <cell r="C3170" t="str">
            <v>DESE polu ugradna svj sa panikom, za TC-TEL 57W, aluminij</v>
          </cell>
          <cell r="E3170" t="str">
            <v>C</v>
          </cell>
        </row>
        <row r="3171">
          <cell r="A3171" t="str">
            <v>T1T0120</v>
          </cell>
          <cell r="B3171">
            <v>1362.9</v>
          </cell>
          <cell r="C3171" t="str">
            <v>DESE polu ugradna svj za max 250W QT18, bijela</v>
          </cell>
          <cell r="E3171" t="str">
            <v>C</v>
          </cell>
        </row>
        <row r="3172">
          <cell r="A3172" t="str">
            <v>T1T0122</v>
          </cell>
          <cell r="B3172">
            <v>1362.9</v>
          </cell>
          <cell r="C3172" t="str">
            <v>DESE polu ugradna svj za max 250W QT18, aluminij</v>
          </cell>
          <cell r="E3172" t="str">
            <v>C</v>
          </cell>
        </row>
        <row r="3173">
          <cell r="A3173" t="str">
            <v>T1T0123</v>
          </cell>
          <cell r="B3173">
            <v>116.27</v>
          </cell>
          <cell r="C3173" t="str">
            <v>kit za stropnu montažu za DESE</v>
          </cell>
          <cell r="E3173" t="str">
            <v>A</v>
          </cell>
        </row>
        <row r="3174">
          <cell r="A3174" t="str">
            <v>T1T0124</v>
          </cell>
          <cell r="B3174">
            <v>301.07</v>
          </cell>
          <cell r="C3174" t="str">
            <v>ovjes za DESE l=1000mm, bijeli</v>
          </cell>
          <cell r="E3174" t="str">
            <v>T</v>
          </cell>
        </row>
        <row r="3175">
          <cell r="A3175" t="str">
            <v>T1T0125</v>
          </cell>
          <cell r="B3175">
            <v>301.07</v>
          </cell>
          <cell r="C3175" t="str">
            <v>ovjes za DESE l=1000mm, crni</v>
          </cell>
          <cell r="E3175" t="str">
            <v>C</v>
          </cell>
        </row>
        <row r="3176">
          <cell r="A3176" t="str">
            <v>T1T0126</v>
          </cell>
          <cell r="B3176">
            <v>301.07</v>
          </cell>
          <cell r="C3176" t="str">
            <v>ovjes za DESE l=1000mm, aluminij</v>
          </cell>
          <cell r="E3176" t="str">
            <v>B</v>
          </cell>
        </row>
        <row r="3177">
          <cell r="A3177" t="str">
            <v>T1T0127</v>
          </cell>
          <cell r="B3177">
            <v>227.15</v>
          </cell>
          <cell r="C3177" t="str">
            <v>kit za zidnu montažu za DESE, bijeli</v>
          </cell>
          <cell r="E3177" t="str">
            <v>A</v>
          </cell>
        </row>
        <row r="3178">
          <cell r="A3178" t="str">
            <v>T1T0128</v>
          </cell>
          <cell r="B3178">
            <v>227.15</v>
          </cell>
          <cell r="C3178" t="str">
            <v>kit za zidnu montažu za DESE, crni</v>
          </cell>
          <cell r="E3178" t="str">
            <v>C</v>
          </cell>
        </row>
        <row r="3179">
          <cell r="A3179" t="str">
            <v>T1T0129</v>
          </cell>
          <cell r="B3179">
            <v>227.15</v>
          </cell>
          <cell r="C3179" t="str">
            <v>kit za zidnu montažu za DESE, aluminij</v>
          </cell>
          <cell r="E3179" t="str">
            <v>B</v>
          </cell>
        </row>
        <row r="3180">
          <cell r="A3180" t="str">
            <v>T1T0130</v>
          </cell>
          <cell r="B3180">
            <v>338.03</v>
          </cell>
          <cell r="C3180" t="str">
            <v>kit za montažu na Eurostandard za DESE, bijeli</v>
          </cell>
          <cell r="E3180" t="str">
            <v>C</v>
          </cell>
        </row>
        <row r="3181">
          <cell r="A3181" t="str">
            <v>T1T0131</v>
          </cell>
          <cell r="B3181">
            <v>338.03</v>
          </cell>
          <cell r="C3181" t="str">
            <v>kit za montažu na Eurostandard za DESE, crni</v>
          </cell>
          <cell r="E3181" t="str">
            <v>C</v>
          </cell>
        </row>
        <row r="3182">
          <cell r="A3182" t="str">
            <v>T1T0132</v>
          </cell>
          <cell r="B3182">
            <v>1751.75</v>
          </cell>
          <cell r="C3182" t="str">
            <v>DESE nadgradna svj za max 250W QT18 bijela</v>
          </cell>
          <cell r="E3182" t="str">
            <v>C</v>
          </cell>
        </row>
        <row r="3183">
          <cell r="A3183" t="str">
            <v>T1T0134</v>
          </cell>
          <cell r="B3183">
            <v>1751.75</v>
          </cell>
          <cell r="C3183" t="str">
            <v>DESE nadgradna svj za max 250W QT18 aluminij</v>
          </cell>
          <cell r="E3183" t="str">
            <v>C</v>
          </cell>
        </row>
        <row r="3184">
          <cell r="A3184" t="str">
            <v>T1T0135</v>
          </cell>
          <cell r="B3184">
            <v>2725.8</v>
          </cell>
          <cell r="C3184" t="str">
            <v>DESE nadgradna svj za HIT-DE 70W bijela</v>
          </cell>
          <cell r="E3184" t="str">
            <v>T</v>
          </cell>
        </row>
        <row r="3185">
          <cell r="A3185" t="str">
            <v>T1T0137</v>
          </cell>
          <cell r="B3185">
            <v>2725.8</v>
          </cell>
          <cell r="C3185" t="str">
            <v>DESE nadgradna svj za HIT-DE 70W aluminij</v>
          </cell>
          <cell r="E3185" t="str">
            <v>B</v>
          </cell>
        </row>
        <row r="3186">
          <cell r="A3186" t="str">
            <v>T1T0138</v>
          </cell>
          <cell r="B3186">
            <v>2823.59</v>
          </cell>
          <cell r="C3186" t="str">
            <v>DESE nadgradna svj za HIT-DE 150W bijela</v>
          </cell>
          <cell r="E3186" t="str">
            <v>A</v>
          </cell>
        </row>
        <row r="3187">
          <cell r="A3187" t="str">
            <v>T1T0140</v>
          </cell>
          <cell r="B3187">
            <v>2823.59</v>
          </cell>
          <cell r="C3187" t="str">
            <v>DESE nadgradna svj za HIT-DE 150W aluminij</v>
          </cell>
          <cell r="E3187" t="str">
            <v>B</v>
          </cell>
        </row>
        <row r="3188">
          <cell r="A3188" t="str">
            <v>T1T0141</v>
          </cell>
          <cell r="B3188">
            <v>2725.8</v>
          </cell>
          <cell r="C3188" t="str">
            <v>DESE nadgradna svj za TC-TEL 26/32W bijela</v>
          </cell>
          <cell r="E3188" t="str">
            <v>B</v>
          </cell>
        </row>
        <row r="3189">
          <cell r="A3189" t="str">
            <v>T1T0142</v>
          </cell>
          <cell r="B3189">
            <v>4284.28</v>
          </cell>
          <cell r="C3189" t="str">
            <v>DESE nadgradna svj sa panikom, za TC-TEL 26/32W bijela</v>
          </cell>
          <cell r="E3189" t="str">
            <v>C</v>
          </cell>
        </row>
        <row r="3190">
          <cell r="A3190" t="str">
            <v>T1T0145</v>
          </cell>
          <cell r="B3190">
            <v>2725.8</v>
          </cell>
          <cell r="C3190" t="str">
            <v>DESE nadgradna svj za TC-TEL 26/32W aluminij</v>
          </cell>
          <cell r="E3190" t="str">
            <v>C</v>
          </cell>
        </row>
        <row r="3191">
          <cell r="A3191" t="str">
            <v>T1T0146</v>
          </cell>
          <cell r="B3191">
            <v>4284.28</v>
          </cell>
          <cell r="C3191" t="str">
            <v>DESE nadgradna svj sa panikom, za TC-TEL 26/32W aluminij</v>
          </cell>
          <cell r="E3191" t="str">
            <v>C</v>
          </cell>
        </row>
        <row r="3192">
          <cell r="A3192" t="str">
            <v>T1T0147</v>
          </cell>
          <cell r="B3192">
            <v>2823.59</v>
          </cell>
          <cell r="C3192" t="str">
            <v>DESE nadgradna svj za TC-TEL 57W bijela</v>
          </cell>
          <cell r="E3192" t="str">
            <v>A</v>
          </cell>
        </row>
        <row r="3193">
          <cell r="A3193" t="str">
            <v>T1T0148</v>
          </cell>
          <cell r="B3193">
            <v>4382.0700000000006</v>
          </cell>
          <cell r="C3193" t="str">
            <v>DESE nadgradna svj sa panikom, za TC-TEL 57W bijela</v>
          </cell>
          <cell r="E3193" t="str">
            <v>C</v>
          </cell>
        </row>
        <row r="3194">
          <cell r="A3194" t="str">
            <v>T1T0151</v>
          </cell>
          <cell r="B3194">
            <v>2823.59</v>
          </cell>
          <cell r="C3194" t="str">
            <v>DESE nadgradna svj za TC-TEL 57W aluminij</v>
          </cell>
          <cell r="E3194" t="str">
            <v>C</v>
          </cell>
        </row>
        <row r="3195">
          <cell r="A3195" t="str">
            <v>T1T0152</v>
          </cell>
          <cell r="B3195">
            <v>4382.0700000000006</v>
          </cell>
          <cell r="C3195" t="str">
            <v>DESE nadgradna svj sa panikom, za TC-TEL 57W aluminij</v>
          </cell>
          <cell r="E3195" t="str">
            <v>C</v>
          </cell>
        </row>
        <row r="3196">
          <cell r="A3196" t="str">
            <v>T1T0153</v>
          </cell>
          <cell r="B3196">
            <v>306.45999999999998</v>
          </cell>
          <cell r="C3196" t="str">
            <v>TRAIL linijski spoj</v>
          </cell>
          <cell r="E3196" t="str">
            <v>A</v>
          </cell>
        </row>
        <row r="3197">
          <cell r="A3197" t="str">
            <v>T1T0154</v>
          </cell>
          <cell r="B3197">
            <v>180.95000000000002</v>
          </cell>
          <cell r="C3197" t="str">
            <v>TRAIL linijski spoj</v>
          </cell>
          <cell r="E3197" t="str">
            <v>A</v>
          </cell>
        </row>
        <row r="3198">
          <cell r="A3198" t="str">
            <v>T1T0155</v>
          </cell>
          <cell r="B3198">
            <v>459.69000000000005</v>
          </cell>
          <cell r="C3198" t="str">
            <v>TRAIL spoj 45° aluminij</v>
          </cell>
          <cell r="E3198" t="str">
            <v>B</v>
          </cell>
        </row>
        <row r="3199">
          <cell r="A3199" t="str">
            <v>T1T0156</v>
          </cell>
          <cell r="B3199">
            <v>459.69000000000005</v>
          </cell>
          <cell r="C3199" t="str">
            <v>TRAIL spoj 30° aluminij</v>
          </cell>
          <cell r="E3199" t="str">
            <v>B</v>
          </cell>
        </row>
        <row r="3200">
          <cell r="A3200" t="str">
            <v>T1T0157</v>
          </cell>
          <cell r="B3200">
            <v>520.52</v>
          </cell>
          <cell r="C3200" t="str">
            <v>TRAIL dvostrani spoj aluminij</v>
          </cell>
          <cell r="E3200" t="str">
            <v>B</v>
          </cell>
        </row>
        <row r="3201">
          <cell r="A3201" t="str">
            <v>T1T0158</v>
          </cell>
          <cell r="B3201">
            <v>520.52</v>
          </cell>
          <cell r="C3201" t="str">
            <v>TRAIL trostrani spoj aluminij</v>
          </cell>
          <cell r="E3201" t="str">
            <v>B</v>
          </cell>
        </row>
        <row r="3202">
          <cell r="A3202" t="str">
            <v>T1T0159</v>
          </cell>
          <cell r="B3202">
            <v>59.290000000000006</v>
          </cell>
          <cell r="C3202" t="str">
            <v>TRAIL čep titanium</v>
          </cell>
          <cell r="E3202" t="str">
            <v>A</v>
          </cell>
        </row>
        <row r="3203">
          <cell r="A3203" t="str">
            <v>T1T0160</v>
          </cell>
          <cell r="B3203">
            <v>562.1</v>
          </cell>
          <cell r="C3203" t="str">
            <v>TRAIL četverostrani spoj aluminij</v>
          </cell>
          <cell r="E3203" t="str">
            <v>B</v>
          </cell>
        </row>
        <row r="3204">
          <cell r="A3204" t="str">
            <v>T1T0161</v>
          </cell>
          <cell r="B3204">
            <v>143.99</v>
          </cell>
          <cell r="C3204" t="str">
            <v>TRAIL okviri IP40</v>
          </cell>
          <cell r="E3204" t="str">
            <v>C</v>
          </cell>
        </row>
        <row r="3205">
          <cell r="A3205" t="str">
            <v>T1T0162</v>
          </cell>
          <cell r="B3205">
            <v>1174.25</v>
          </cell>
          <cell r="C3205" t="str">
            <v>TRAIL reflektor QR-LP111 max 100W aluminij</v>
          </cell>
          <cell r="E3205" t="str">
            <v>A</v>
          </cell>
        </row>
        <row r="3206">
          <cell r="A3206" t="str">
            <v>T1T0163</v>
          </cell>
          <cell r="B3206">
            <v>1297.45</v>
          </cell>
          <cell r="C3206" t="str">
            <v>TRAIL reflektor G12 35/70/150W aluminij SP</v>
          </cell>
          <cell r="E3206" t="str">
            <v>A</v>
          </cell>
        </row>
        <row r="3207">
          <cell r="A3207" t="str">
            <v>T1T0164</v>
          </cell>
          <cell r="B3207">
            <v>1297.45</v>
          </cell>
          <cell r="C3207" t="str">
            <v>TRAIL reflektor G12 35/70/150W aluminij FL</v>
          </cell>
          <cell r="E3207" t="str">
            <v>A</v>
          </cell>
        </row>
        <row r="3208">
          <cell r="A3208" t="str">
            <v>T1T0165</v>
          </cell>
          <cell r="B3208">
            <v>1297.45</v>
          </cell>
          <cell r="C3208" t="str">
            <v>TRAIL reflektor G12 35/70/150W aluminij WFL</v>
          </cell>
          <cell r="E3208" t="str">
            <v>A</v>
          </cell>
        </row>
        <row r="3209">
          <cell r="A3209" t="str">
            <v>T1T0166</v>
          </cell>
          <cell r="B3209">
            <v>1450.68</v>
          </cell>
          <cell r="C3209" t="str">
            <v>TRAIL napajanje 35W</v>
          </cell>
          <cell r="E3209" t="str">
            <v>A</v>
          </cell>
        </row>
        <row r="3210">
          <cell r="A3210" t="str">
            <v>T1T0167</v>
          </cell>
          <cell r="B3210">
            <v>1543.0800000000002</v>
          </cell>
          <cell r="C3210" t="str">
            <v>TRAIL napajanje 70W</v>
          </cell>
          <cell r="E3210" t="str">
            <v>A</v>
          </cell>
        </row>
        <row r="3211">
          <cell r="A3211" t="str">
            <v>T1T0168</v>
          </cell>
          <cell r="B3211">
            <v>2210.67</v>
          </cell>
          <cell r="C3211" t="str">
            <v>TRAIL napajanje 150W</v>
          </cell>
          <cell r="E3211" t="str">
            <v>A</v>
          </cell>
        </row>
        <row r="3212">
          <cell r="A3212" t="str">
            <v>T1T0170</v>
          </cell>
          <cell r="B3212">
            <v>1174.25</v>
          </cell>
          <cell r="C3212" t="str">
            <v>TRAIL reflektor QPAR30 max 100W aluminij</v>
          </cell>
          <cell r="E3212" t="str">
            <v>B</v>
          </cell>
        </row>
        <row r="3213">
          <cell r="A3213" t="str">
            <v>T1T0171</v>
          </cell>
          <cell r="B3213">
            <v>481.25</v>
          </cell>
          <cell r="C3213" t="str">
            <v>TRAIL 3x120° za "Y" spoj</v>
          </cell>
          <cell r="E3213" t="str">
            <v>B</v>
          </cell>
        </row>
        <row r="3214">
          <cell r="A3214" t="str">
            <v>T1T0172</v>
          </cell>
          <cell r="B3214">
            <v>481.25</v>
          </cell>
          <cell r="C3214" t="str">
            <v>TRAIL 4x90° za "X" i "T" spoj</v>
          </cell>
          <cell r="E3214" t="str">
            <v>B</v>
          </cell>
        </row>
        <row r="3215">
          <cell r="A3215" t="str">
            <v>T1T0173</v>
          </cell>
          <cell r="B3215">
            <v>189.42000000000002</v>
          </cell>
          <cell r="C3215" t="str">
            <v>TRAIL nosač</v>
          </cell>
          <cell r="E3215" t="str">
            <v>A</v>
          </cell>
        </row>
        <row r="3216">
          <cell r="A3216" t="str">
            <v>T1T0174</v>
          </cell>
          <cell r="B3216">
            <v>408.1</v>
          </cell>
          <cell r="C3216" t="str">
            <v>TRAIL modul L=500mm</v>
          </cell>
          <cell r="E3216" t="str">
            <v>A</v>
          </cell>
        </row>
        <row r="3217">
          <cell r="A3217" t="str">
            <v>T1T0175</v>
          </cell>
          <cell r="B3217">
            <v>611.38000000000011</v>
          </cell>
          <cell r="C3217" t="str">
            <v>TRAIL modul L=750mm</v>
          </cell>
          <cell r="E3217" t="str">
            <v>A</v>
          </cell>
        </row>
        <row r="3218">
          <cell r="A3218" t="str">
            <v>T1T0176</v>
          </cell>
          <cell r="B3218">
            <v>764.61</v>
          </cell>
          <cell r="C3218" t="str">
            <v>TRAIL modul L=1000mm</v>
          </cell>
          <cell r="E3218" t="str">
            <v>A</v>
          </cell>
        </row>
        <row r="3219">
          <cell r="A3219" t="str">
            <v>T1T0177</v>
          </cell>
          <cell r="B3219">
            <v>1463.77</v>
          </cell>
          <cell r="C3219" t="str">
            <v>TRAIL modul L=2000mm</v>
          </cell>
          <cell r="E3219" t="str">
            <v>A</v>
          </cell>
        </row>
        <row r="3220">
          <cell r="A3220" t="str">
            <v>T1T0196</v>
          </cell>
          <cell r="B3220">
            <v>2788.17</v>
          </cell>
          <cell r="C3220" t="str">
            <v>ROLLER IRON visilica T16 2x54W aluminij elektronska prigušnica</v>
          </cell>
          <cell r="E3220" t="str">
            <v>A</v>
          </cell>
        </row>
        <row r="3221">
          <cell r="A3221" t="str">
            <v>T1T0196H</v>
          </cell>
          <cell r="B3221">
            <v>3747.59</v>
          </cell>
          <cell r="C3221" t="str">
            <v>ROLLER IRON visilica T16 2x54W aluminij emergency</v>
          </cell>
          <cell r="E3221" t="str">
            <v>C</v>
          </cell>
        </row>
        <row r="3222">
          <cell r="A3222" t="str">
            <v>T1T0197</v>
          </cell>
          <cell r="B3222">
            <v>920.15</v>
          </cell>
          <cell r="C3222" t="str">
            <v>TRAIL napajanje 100W</v>
          </cell>
          <cell r="E3222" t="str">
            <v>A</v>
          </cell>
        </row>
        <row r="3223">
          <cell r="A3223" t="str">
            <v>T1T0200</v>
          </cell>
          <cell r="B3223">
            <v>143.99</v>
          </cell>
          <cell r="C3223" t="str">
            <v>TRAIL metal plate 205x205cm fi70cm</v>
          </cell>
          <cell r="E3223" t="str">
            <v>C</v>
          </cell>
        </row>
        <row r="3224">
          <cell r="A3224" t="str">
            <v>T1T0201</v>
          </cell>
          <cell r="B3224">
            <v>143.99</v>
          </cell>
          <cell r="C3224" t="str">
            <v>TRAIL metal plate 205x205cm fi105cm</v>
          </cell>
          <cell r="E3224" t="str">
            <v>C</v>
          </cell>
        </row>
        <row r="3225">
          <cell r="A3225" t="str">
            <v>T1T0202</v>
          </cell>
          <cell r="B3225">
            <v>2239.1600000000003</v>
          </cell>
          <cell r="C3225" t="str">
            <v>TRAIL modul FLUO2D 21W</v>
          </cell>
          <cell r="E3225" t="str">
            <v>C</v>
          </cell>
        </row>
        <row r="3226">
          <cell r="A3226" t="str">
            <v>T1T0207</v>
          </cell>
          <cell r="B3226">
            <v>205.59</v>
          </cell>
          <cell r="C3226" t="str">
            <v>TRAIL nosač za visilicu</v>
          </cell>
          <cell r="E3226" t="str">
            <v>A</v>
          </cell>
        </row>
        <row r="3227">
          <cell r="A3227" t="str">
            <v>T1T0208</v>
          </cell>
          <cell r="B3227">
            <v>351.89000000000004</v>
          </cell>
          <cell r="C3227" t="str">
            <v>TRAIL nosač za visilicu</v>
          </cell>
          <cell r="E3227" t="str">
            <v>B</v>
          </cell>
        </row>
        <row r="3228">
          <cell r="A3228" t="str">
            <v>T1T0209</v>
          </cell>
          <cell r="B3228">
            <v>110.11000000000001</v>
          </cell>
          <cell r="C3228" t="str">
            <v>TRAIL nosač</v>
          </cell>
          <cell r="E3228" t="str">
            <v>B</v>
          </cell>
        </row>
        <row r="3229">
          <cell r="A3229" t="str">
            <v>T1T0217</v>
          </cell>
          <cell r="B3229">
            <v>2187.5700000000002</v>
          </cell>
          <cell r="C3229" t="str">
            <v>FORUM IP55 18 LED 2W total plavi</v>
          </cell>
          <cell r="E3229" t="str">
            <v>C</v>
          </cell>
        </row>
        <row r="3230">
          <cell r="A3230" t="str">
            <v>T1T0220</v>
          </cell>
          <cell r="B3230">
            <v>2337.7200000000003</v>
          </cell>
          <cell r="C3230" t="str">
            <v>FORUM IP55 18 LED 2W total bijeli</v>
          </cell>
          <cell r="E3230" t="str">
            <v>C</v>
          </cell>
        </row>
        <row r="3231">
          <cell r="A3231" t="str">
            <v>T1T0223</v>
          </cell>
          <cell r="B3231">
            <v>2187.5700000000002</v>
          </cell>
          <cell r="C3231" t="str">
            <v>FORUM IP55 18 LED 2W total amber</v>
          </cell>
          <cell r="E3231" t="str">
            <v>C</v>
          </cell>
        </row>
        <row r="3232">
          <cell r="A3232" t="str">
            <v>T1T0230</v>
          </cell>
          <cell r="B3232">
            <v>5005</v>
          </cell>
          <cell r="C3232" t="str">
            <v>PLANE visilica T16 2x54W elektronska prigušnica</v>
          </cell>
          <cell r="E3232" t="str">
            <v>T</v>
          </cell>
        </row>
        <row r="3233">
          <cell r="A3233" t="str">
            <v>T1T0230D</v>
          </cell>
          <cell r="B3233">
            <v>5376.91</v>
          </cell>
          <cell r="C3233" t="str">
            <v>PLANE visilica 2x54W electr.dimm.</v>
          </cell>
          <cell r="E3233" t="str">
            <v>B</v>
          </cell>
        </row>
        <row r="3234">
          <cell r="A3234" t="str">
            <v>T1T0231</v>
          </cell>
          <cell r="B3234">
            <v>5005</v>
          </cell>
          <cell r="C3234" t="str">
            <v>PLANE visilica T16 2x28W elektronska prigušnica</v>
          </cell>
          <cell r="E3234" t="str">
            <v>B</v>
          </cell>
        </row>
        <row r="3235">
          <cell r="A3235" t="str">
            <v>T1T0231D</v>
          </cell>
          <cell r="B3235">
            <v>5376.91</v>
          </cell>
          <cell r="C3235" t="str">
            <v>PLANE visilica 2x28W electr.dimm.</v>
          </cell>
          <cell r="E3235" t="str">
            <v>B</v>
          </cell>
        </row>
        <row r="3236">
          <cell r="A3236" t="str">
            <v>T1T0236</v>
          </cell>
          <cell r="B3236">
            <v>4064.83</v>
          </cell>
          <cell r="C3236" t="str">
            <v>TRAIL visilica T16 2x54W aluminij + difuzor</v>
          </cell>
          <cell r="E3236" t="str">
            <v>B</v>
          </cell>
        </row>
        <row r="3237">
          <cell r="A3237" t="str">
            <v>T1T0237</v>
          </cell>
          <cell r="B3237">
            <v>4572.2599999999993</v>
          </cell>
          <cell r="C3237" t="str">
            <v>TRAIL visilica T16 2x54W aluminij + grilja protiv blještanja</v>
          </cell>
          <cell r="E3237" t="str">
            <v>B</v>
          </cell>
        </row>
        <row r="3238">
          <cell r="A3238" t="str">
            <v>T1T0238</v>
          </cell>
          <cell r="B3238">
            <v>369.6</v>
          </cell>
          <cell r="C3238" t="str">
            <v>TRAIL nosač za visilicu</v>
          </cell>
          <cell r="E3238" t="str">
            <v>B</v>
          </cell>
        </row>
        <row r="3239">
          <cell r="A3239" t="str">
            <v>T1T0239</v>
          </cell>
          <cell r="B3239">
            <v>1210.4399999999998</v>
          </cell>
          <cell r="C3239" t="str">
            <v>TRAIL napajanje 200W</v>
          </cell>
          <cell r="E3239" t="str">
            <v>A</v>
          </cell>
        </row>
        <row r="3240">
          <cell r="A3240" t="str">
            <v>T1T0240</v>
          </cell>
          <cell r="B3240">
            <v>824.67</v>
          </cell>
          <cell r="C3240" t="str">
            <v>BALLAST za M-Hal 1x20W elektronski</v>
          </cell>
          <cell r="E3240" t="str">
            <v>C</v>
          </cell>
        </row>
        <row r="3241">
          <cell r="A3241" t="str">
            <v>T1T0242</v>
          </cell>
          <cell r="B3241">
            <v>196.35</v>
          </cell>
          <cell r="C3241" t="str">
            <v>TRAIL nosač za visilicu</v>
          </cell>
          <cell r="E3241" t="str">
            <v>A</v>
          </cell>
        </row>
        <row r="3242">
          <cell r="A3242" t="str">
            <v>T1T0255</v>
          </cell>
          <cell r="B3242">
            <v>1211.21</v>
          </cell>
          <cell r="C3242" t="str">
            <v xml:space="preserve">DEC DESK LI TC-DEL 1X13W                          </v>
          </cell>
          <cell r="E3242" t="str">
            <v>C</v>
          </cell>
        </row>
        <row r="3243">
          <cell r="A3243" t="str">
            <v>T1T0256</v>
          </cell>
          <cell r="B3243">
            <v>1211.21</v>
          </cell>
          <cell r="C3243" t="str">
            <v xml:space="preserve">DEC DESK LI TC-DEL 1X13W                          </v>
          </cell>
          <cell r="E3243" t="str">
            <v>C</v>
          </cell>
        </row>
        <row r="3244">
          <cell r="A3244" t="str">
            <v>T1T0257</v>
          </cell>
          <cell r="B3244">
            <v>1211.21</v>
          </cell>
          <cell r="C3244" t="str">
            <v xml:space="preserve">DEC DESK LI TC-DEL 1X13W                          </v>
          </cell>
          <cell r="E3244" t="str">
            <v>C</v>
          </cell>
        </row>
        <row r="3245">
          <cell r="A3245" t="str">
            <v>T1T0258</v>
          </cell>
          <cell r="B3245">
            <v>504.35</v>
          </cell>
          <cell r="C3245" t="str">
            <v xml:space="preserve">DEC DESK LI BASE                                  </v>
          </cell>
          <cell r="E3245" t="str">
            <v>C</v>
          </cell>
        </row>
        <row r="3246">
          <cell r="A3246" t="str">
            <v>T1T0259</v>
          </cell>
          <cell r="B3246">
            <v>504.35</v>
          </cell>
          <cell r="C3246" t="str">
            <v xml:space="preserve">DEC DESK LI BASE                                  </v>
          </cell>
          <cell r="E3246" t="str">
            <v>C</v>
          </cell>
        </row>
        <row r="3247">
          <cell r="A3247" t="str">
            <v>T1T0260</v>
          </cell>
          <cell r="B3247">
            <v>504.35</v>
          </cell>
          <cell r="C3247" t="str">
            <v xml:space="preserve">DEC DESK LI BASE                                  </v>
          </cell>
          <cell r="E3247" t="str">
            <v>C</v>
          </cell>
        </row>
        <row r="3248">
          <cell r="A3248" t="str">
            <v>T1T0261</v>
          </cell>
          <cell r="B3248">
            <v>1312.8500000000001</v>
          </cell>
          <cell r="C3248" t="str">
            <v xml:space="preserve">IND DESK LI TC-DEL 1X13W                          </v>
          </cell>
          <cell r="E3248" t="str">
            <v>C</v>
          </cell>
        </row>
        <row r="3249">
          <cell r="A3249" t="str">
            <v>T1T0262</v>
          </cell>
          <cell r="B3249">
            <v>1312.8500000000001</v>
          </cell>
          <cell r="C3249" t="str">
            <v xml:space="preserve">IND DESK LI TC-DEL 1X13W                          </v>
          </cell>
          <cell r="E3249" t="str">
            <v>C</v>
          </cell>
        </row>
        <row r="3250">
          <cell r="A3250" t="str">
            <v>T1T0263</v>
          </cell>
          <cell r="B3250">
            <v>1312.8500000000001</v>
          </cell>
          <cell r="C3250" t="str">
            <v xml:space="preserve">IND DESK LI TC-DEL 1X13W                          </v>
          </cell>
          <cell r="E3250" t="str">
            <v>C</v>
          </cell>
        </row>
        <row r="3251">
          <cell r="A3251" t="str">
            <v>T1T0264</v>
          </cell>
          <cell r="B3251">
            <v>262.57</v>
          </cell>
          <cell r="C3251" t="str">
            <v xml:space="preserve">DEC DESK LI KIT                                   </v>
          </cell>
          <cell r="E3251" t="str">
            <v>C</v>
          </cell>
        </row>
        <row r="3252">
          <cell r="A3252" t="str">
            <v>T1T0265</v>
          </cell>
          <cell r="B3252">
            <v>262.57</v>
          </cell>
          <cell r="C3252" t="str">
            <v xml:space="preserve">DEC DESK LI KIT                                   </v>
          </cell>
          <cell r="E3252" t="str">
            <v>C</v>
          </cell>
        </row>
        <row r="3253">
          <cell r="A3253" t="str">
            <v>T1T0266</v>
          </cell>
          <cell r="B3253">
            <v>262.57</v>
          </cell>
          <cell r="C3253" t="str">
            <v xml:space="preserve">DEC DESK LI KIT                                   </v>
          </cell>
          <cell r="E3253" t="str">
            <v>C</v>
          </cell>
        </row>
        <row r="3254">
          <cell r="A3254" t="str">
            <v>T1T0290</v>
          </cell>
          <cell r="B3254">
            <v>50.82</v>
          </cell>
          <cell r="C3254" t="str">
            <v>Gumeni okvir za QR-LP111</v>
          </cell>
          <cell r="E3254" t="str">
            <v>C</v>
          </cell>
        </row>
        <row r="3255">
          <cell r="A3255" t="str">
            <v>T1T0291</v>
          </cell>
          <cell r="B3255">
            <v>114.73</v>
          </cell>
          <cell r="C3255" t="str">
            <v>TRAIL držač prstena</v>
          </cell>
          <cell r="E3255" t="str">
            <v>A</v>
          </cell>
        </row>
        <row r="3256">
          <cell r="A3256" t="str">
            <v>T1T0292</v>
          </cell>
          <cell r="B3256">
            <v>123.97000000000001</v>
          </cell>
          <cell r="C3256" t="str">
            <v>TRAIL ženski/muški spoj za HIT-CE</v>
          </cell>
          <cell r="E3256" t="str">
            <v>A</v>
          </cell>
        </row>
        <row r="3257">
          <cell r="A3257" t="str">
            <v>T1T0293</v>
          </cell>
          <cell r="B3257">
            <v>123.97000000000001</v>
          </cell>
          <cell r="C3257" t="str">
            <v>TRAIL ženski/muški spoj za QR-LP111</v>
          </cell>
          <cell r="E3257" t="str">
            <v>A</v>
          </cell>
        </row>
        <row r="3258">
          <cell r="A3258" t="str">
            <v>T1T0297</v>
          </cell>
          <cell r="B3258">
            <v>183.26000000000002</v>
          </cell>
          <cell r="C3258" t="str">
            <v xml:space="preserve">TRAIL kit za visilicu                           </v>
          </cell>
          <cell r="E3258" t="str">
            <v>A</v>
          </cell>
        </row>
        <row r="3259">
          <cell r="A3259" t="str">
            <v>T1T0298</v>
          </cell>
          <cell r="B3259">
            <v>365.75</v>
          </cell>
          <cell r="C3259" t="str">
            <v>COVE Projector klapne aluminij</v>
          </cell>
          <cell r="E3259" t="str">
            <v>C</v>
          </cell>
        </row>
        <row r="3260">
          <cell r="A3260" t="str">
            <v>T1T0500</v>
          </cell>
          <cell r="B3260">
            <v>693</v>
          </cell>
          <cell r="C3260" t="str">
            <v>BALLAST za M-Hal 1x35W elektronski</v>
          </cell>
          <cell r="E3260" t="str">
            <v>A</v>
          </cell>
        </row>
        <row r="3261">
          <cell r="A3261" t="str">
            <v>T1T0501</v>
          </cell>
          <cell r="B3261">
            <v>762.30000000000007</v>
          </cell>
          <cell r="C3261" t="str">
            <v>BALLAST za M-Hal 1x70W elektronski</v>
          </cell>
          <cell r="E3261" t="str">
            <v>A</v>
          </cell>
        </row>
        <row r="3262">
          <cell r="A3262" t="str">
            <v>T1T0502</v>
          </cell>
          <cell r="B3262">
            <v>1247.4000000000001</v>
          </cell>
          <cell r="C3262" t="str">
            <v>BALLAST za M-Hal 1x150W elektronski</v>
          </cell>
          <cell r="E3262" t="str">
            <v>A</v>
          </cell>
        </row>
        <row r="3263">
          <cell r="A3263" t="str">
            <v>T1T0504</v>
          </cell>
          <cell r="B3263">
            <v>4166.47</v>
          </cell>
          <cell r="C3263" t="str">
            <v>PERSONAL TRAIL podni/visilica TC-S 8x11W</v>
          </cell>
          <cell r="E3263" t="str">
            <v>C</v>
          </cell>
        </row>
        <row r="3264">
          <cell r="A3264" t="str">
            <v>T1T0580</v>
          </cell>
          <cell r="B3264">
            <v>2832.83</v>
          </cell>
          <cell r="C3264" t="str">
            <v>CONTINUM modul aluminij L=1m</v>
          </cell>
          <cell r="E3264" t="str">
            <v>C</v>
          </cell>
        </row>
        <row r="3265">
          <cell r="A3265" t="str">
            <v>T1T0581</v>
          </cell>
          <cell r="B3265">
            <v>3844.61</v>
          </cell>
          <cell r="C3265" t="str">
            <v>CONTINUM modul aluminij L=2m</v>
          </cell>
          <cell r="E3265" t="str">
            <v>C</v>
          </cell>
        </row>
        <row r="3266">
          <cell r="A3266" t="str">
            <v>T1T0582</v>
          </cell>
          <cell r="B3266">
            <v>3440.36</v>
          </cell>
          <cell r="C3266" t="str">
            <v>CONTINUM modul zakrivljeni 45° aluminij</v>
          </cell>
          <cell r="E3266" t="str">
            <v>C</v>
          </cell>
        </row>
        <row r="3267">
          <cell r="A3267" t="str">
            <v>T1T0583</v>
          </cell>
          <cell r="B3267">
            <v>1422.96</v>
          </cell>
          <cell r="C3267" t="str">
            <v>CONTINUM reflektor G12 70W aluminij SP</v>
          </cell>
          <cell r="E3267" t="str">
            <v>C</v>
          </cell>
        </row>
        <row r="3268">
          <cell r="A3268" t="str">
            <v>T1T0584</v>
          </cell>
          <cell r="B3268">
            <v>1422.96</v>
          </cell>
          <cell r="C3268" t="str">
            <v>CONTINUM reflektor G12 70W aluminij FL</v>
          </cell>
          <cell r="E3268" t="str">
            <v>C</v>
          </cell>
        </row>
        <row r="3269">
          <cell r="A3269" t="str">
            <v>T1T0585</v>
          </cell>
          <cell r="B3269">
            <v>1422.96</v>
          </cell>
          <cell r="C3269" t="str">
            <v>CONTINUM reflektor G12 70W aluminij WFL</v>
          </cell>
          <cell r="E3269" t="str">
            <v>C</v>
          </cell>
        </row>
        <row r="3270">
          <cell r="A3270" t="str">
            <v>T1T0586</v>
          </cell>
          <cell r="B3270">
            <v>800.80000000000007</v>
          </cell>
          <cell r="C3270" t="str">
            <v>CONTINUM reflektor QPAR30 max 100W aluminij</v>
          </cell>
          <cell r="E3270" t="str">
            <v>C</v>
          </cell>
        </row>
        <row r="3271">
          <cell r="A3271" t="str">
            <v>T1T0587</v>
          </cell>
          <cell r="B3271">
            <v>931.7</v>
          </cell>
          <cell r="C3271" t="str">
            <v>CONTINUM reflektor QR-LP111 max 100W aluminij</v>
          </cell>
          <cell r="E3271" t="str">
            <v>C</v>
          </cell>
        </row>
        <row r="3272">
          <cell r="A3272" t="str">
            <v>T1T0680</v>
          </cell>
          <cell r="B3272">
            <v>900.13000000000011</v>
          </cell>
          <cell r="C3272" t="str">
            <v>FOHO PRO reflektor za BASE QR-LP111 max 100W aluminij</v>
          </cell>
          <cell r="E3272" t="str">
            <v>A</v>
          </cell>
        </row>
        <row r="3273">
          <cell r="A3273" t="str">
            <v>T1T0681</v>
          </cell>
          <cell r="B3273">
            <v>900.13000000000011</v>
          </cell>
          <cell r="C3273" t="str">
            <v>FOHO PRO reflektor za BASE QR-LP111 max 100W bijeli</v>
          </cell>
          <cell r="E3273" t="str">
            <v>B</v>
          </cell>
        </row>
        <row r="3274">
          <cell r="A3274" t="str">
            <v>T1T0684</v>
          </cell>
          <cell r="B3274">
            <v>1014.8600000000001</v>
          </cell>
          <cell r="C3274" t="str">
            <v>FOHO PRO reflektor za EUROSTANDARD QR-LP111 max 100W aluminij</v>
          </cell>
          <cell r="E3274" t="str">
            <v>T</v>
          </cell>
        </row>
        <row r="3275">
          <cell r="A3275" t="str">
            <v>T1T0685</v>
          </cell>
          <cell r="B3275">
            <v>1014.8600000000001</v>
          </cell>
          <cell r="C3275" t="str">
            <v>FOHO PRO reflektor za EUROSTANDARD QR-LP111 max 100W bijeli</v>
          </cell>
          <cell r="E3275" t="str">
            <v>A</v>
          </cell>
        </row>
        <row r="3276">
          <cell r="A3276" t="str">
            <v>T1T0686</v>
          </cell>
          <cell r="B3276">
            <v>936.31999999999994</v>
          </cell>
          <cell r="C3276" t="str">
            <v>FOHO PRO reflektor za BASE QR-CB51 max 50W aluminij</v>
          </cell>
          <cell r="E3276" t="str">
            <v>B</v>
          </cell>
        </row>
        <row r="3277">
          <cell r="A3277" t="str">
            <v>T1T0687</v>
          </cell>
          <cell r="B3277">
            <v>936.31999999999994</v>
          </cell>
          <cell r="C3277" t="str">
            <v>FOHO PRO reflektor za BASE QR-CB51 max 50W bijeli</v>
          </cell>
          <cell r="E3277" t="str">
            <v>B</v>
          </cell>
        </row>
        <row r="3278">
          <cell r="A3278" t="str">
            <v>T1T0690</v>
          </cell>
          <cell r="B3278">
            <v>1044.8899999999999</v>
          </cell>
          <cell r="C3278" t="str">
            <v>FOHO PRO reflektor za EUROSTANDARD QR-CB51 max 50W aluminij</v>
          </cell>
          <cell r="E3278" t="str">
            <v>A</v>
          </cell>
        </row>
        <row r="3279">
          <cell r="A3279" t="str">
            <v>T1T0691</v>
          </cell>
          <cell r="B3279">
            <v>1044.8899999999999</v>
          </cell>
          <cell r="C3279" t="str">
            <v>FOHO PRO reflektor za EUROSTANDARD QR-CB51 max 50W bijeli</v>
          </cell>
          <cell r="E3279" t="str">
            <v>A</v>
          </cell>
        </row>
        <row r="3280">
          <cell r="A3280" t="str">
            <v>T1T0716</v>
          </cell>
          <cell r="B3280">
            <v>442.75</v>
          </cell>
          <cell r="C3280" t="str">
            <v>FOHO reflektor za MINITONDO QR-LP111 max 50W aluminij-titanium</v>
          </cell>
          <cell r="E3280" t="str">
            <v>C</v>
          </cell>
        </row>
        <row r="3281">
          <cell r="A3281" t="str">
            <v>T1T0717</v>
          </cell>
          <cell r="B3281">
            <v>442.75</v>
          </cell>
          <cell r="C3281" t="str">
            <v>FOHO reflektor za MINITONDO QR-LP111 max 50W bijeli-titanium</v>
          </cell>
          <cell r="E3281" t="str">
            <v>C</v>
          </cell>
        </row>
        <row r="3282">
          <cell r="A3282" t="str">
            <v>T1T0720</v>
          </cell>
          <cell r="B3282">
            <v>482.02000000000004</v>
          </cell>
          <cell r="C3282" t="str">
            <v>FOHO reflektor za MINITONDO QR-CB51 max 50W aluminij-titanium</v>
          </cell>
          <cell r="E3282" t="str">
            <v>A</v>
          </cell>
        </row>
        <row r="3283">
          <cell r="A3283" t="str">
            <v>T1T0721</v>
          </cell>
          <cell r="B3283">
            <v>482.02000000000004</v>
          </cell>
          <cell r="C3283" t="str">
            <v>FOHO reflektor za MINITONDO QR-CB51 max 50W bijeli-titanium</v>
          </cell>
          <cell r="E3283" t="str">
            <v>B</v>
          </cell>
        </row>
        <row r="3284">
          <cell r="A3284" t="str">
            <v>T1T0739</v>
          </cell>
          <cell r="B3284">
            <v>334.18</v>
          </cell>
          <cell r="C3284" t="str">
            <v>FOHO PRO klapne</v>
          </cell>
          <cell r="E3284" t="str">
            <v>B</v>
          </cell>
        </row>
        <row r="3285">
          <cell r="A3285" t="str">
            <v>T1T0740</v>
          </cell>
          <cell r="B3285">
            <v>341.11</v>
          </cell>
          <cell r="C3285" t="str">
            <v>FOHO PRO klapne</v>
          </cell>
          <cell r="E3285" t="str">
            <v>B</v>
          </cell>
        </row>
        <row r="3286">
          <cell r="A3286" t="str">
            <v>T1T0741</v>
          </cell>
          <cell r="B3286">
            <v>319.55</v>
          </cell>
          <cell r="C3286" t="str">
            <v>FOHO PRO klapne</v>
          </cell>
          <cell r="E3286" t="str">
            <v>B</v>
          </cell>
        </row>
        <row r="3287">
          <cell r="A3287" t="str">
            <v>T1T0742</v>
          </cell>
          <cell r="B3287">
            <v>685.30000000000007</v>
          </cell>
          <cell r="C3287" t="str">
            <v>FOHO PRO sagomator</v>
          </cell>
          <cell r="E3287" t="str">
            <v>B</v>
          </cell>
        </row>
        <row r="3288">
          <cell r="A3288" t="str">
            <v>T1T0754</v>
          </cell>
          <cell r="B3288">
            <v>855.47</v>
          </cell>
          <cell r="C3288" t="str">
            <v>FOHO PRO reflektor za BASE QPAR30 100W aluminij</v>
          </cell>
          <cell r="E3288" t="str">
            <v>C</v>
          </cell>
        </row>
        <row r="3289">
          <cell r="A3289" t="str">
            <v>T1T0755</v>
          </cell>
          <cell r="B3289">
            <v>855.47</v>
          </cell>
          <cell r="C3289" t="str">
            <v>FOHO PRO reflektor za BASE QPAR30 100W bijeli</v>
          </cell>
          <cell r="E3289" t="str">
            <v>C</v>
          </cell>
        </row>
        <row r="3290">
          <cell r="A3290" t="str">
            <v>T1T0758</v>
          </cell>
          <cell r="B3290">
            <v>967.12</v>
          </cell>
          <cell r="C3290" t="str">
            <v>FOHO PRO reflektor za EUROSTANDARD QPAR30 100W aluminij</v>
          </cell>
          <cell r="E3290" t="str">
            <v>A</v>
          </cell>
        </row>
        <row r="3291">
          <cell r="A3291" t="str">
            <v>T1T0759</v>
          </cell>
          <cell r="B3291">
            <v>967.12</v>
          </cell>
          <cell r="C3291" t="str">
            <v>FOHO PRO reflektor za EUROSTANDARD QPAR30 100W bijeli</v>
          </cell>
          <cell r="E3291" t="str">
            <v>A</v>
          </cell>
        </row>
        <row r="3292">
          <cell r="A3292" t="str">
            <v>T1T0778</v>
          </cell>
          <cell r="B3292">
            <v>2022.0200000000002</v>
          </cell>
          <cell r="C3292" t="str">
            <v>TEOREMA stropna ugradna indirektna 600x600, za TC-L 2x36W, obična prigušnica</v>
          </cell>
          <cell r="E3292" t="str">
            <v>C</v>
          </cell>
        </row>
        <row r="3293">
          <cell r="A3293" t="str">
            <v>T1T0779</v>
          </cell>
          <cell r="B3293">
            <v>2326.94</v>
          </cell>
          <cell r="C3293" t="str">
            <v xml:space="preserve">TEOREMA stropna ugradna indirektna 600x600, za TC-L 2x55W, elektronska prigušnica </v>
          </cell>
          <cell r="E3293" t="str">
            <v>C</v>
          </cell>
        </row>
        <row r="3294">
          <cell r="A3294" t="str">
            <v>T1T0780</v>
          </cell>
          <cell r="B3294">
            <v>365.75</v>
          </cell>
          <cell r="C3294" t="str">
            <v>TEOREMA grilja protiv blještanja za direktni snop</v>
          </cell>
          <cell r="E3294" t="str">
            <v>C</v>
          </cell>
        </row>
        <row r="3295">
          <cell r="A3295" t="str">
            <v>T1T0781</v>
          </cell>
          <cell r="B3295">
            <v>181.72000000000003</v>
          </cell>
          <cell r="C3295" t="str">
            <v>TEOREMA zaštitni opalni difuzor</v>
          </cell>
          <cell r="E3295" t="str">
            <v>C</v>
          </cell>
        </row>
        <row r="3296">
          <cell r="A3296" t="str">
            <v>T1T0795</v>
          </cell>
          <cell r="B3296">
            <v>2678.06</v>
          </cell>
          <cell r="C3296" t="str">
            <v>SPY FLUO T16 2x54W bijeli</v>
          </cell>
          <cell r="E3296" t="str">
            <v>C</v>
          </cell>
        </row>
        <row r="3297">
          <cell r="A3297" t="str">
            <v>T1T0796</v>
          </cell>
          <cell r="B3297">
            <v>180.18</v>
          </cell>
          <cell r="C3297" t="str">
            <v>SPY FLUO kit za visilice</v>
          </cell>
          <cell r="E3297" t="str">
            <v>C</v>
          </cell>
        </row>
        <row r="3298">
          <cell r="A3298" t="str">
            <v>T1T0798</v>
          </cell>
          <cell r="B3298">
            <v>190.19</v>
          </cell>
          <cell r="C3298" t="str">
            <v>SPY FLUO napajanje 2m</v>
          </cell>
          <cell r="E3298" t="str">
            <v>C</v>
          </cell>
        </row>
        <row r="3299">
          <cell r="A3299" t="str">
            <v>T1T0803</v>
          </cell>
          <cell r="B3299">
            <v>2336.1799999999998</v>
          </cell>
          <cell r="C3299" t="str">
            <v>TRAIL module TC-S 7x9W aluminij</v>
          </cell>
          <cell r="E3299" t="str">
            <v>C</v>
          </cell>
        </row>
        <row r="3300">
          <cell r="A3300" t="str">
            <v>T1T0804</v>
          </cell>
          <cell r="B3300">
            <v>312.62</v>
          </cell>
          <cell r="C3300" t="str">
            <v>TRAIL module TC-S 9W aluminij</v>
          </cell>
          <cell r="E3300" t="str">
            <v>C</v>
          </cell>
        </row>
        <row r="3301">
          <cell r="A3301" t="str">
            <v>T1T0871</v>
          </cell>
          <cell r="B3301">
            <v>3721.4100000000003</v>
          </cell>
          <cell r="C3301" t="str">
            <v>SPAGO visilica T16 2x54W aluminij elektronska prigušnica</v>
          </cell>
          <cell r="E3301" t="str">
            <v>B</v>
          </cell>
        </row>
        <row r="3302">
          <cell r="A3302" t="str">
            <v>T1T0873</v>
          </cell>
          <cell r="B3302">
            <v>3515.82</v>
          </cell>
          <cell r="C3302" t="str">
            <v>SPAGO visilica T16 2x54W MASTER aluminij elektronska prigušnica</v>
          </cell>
          <cell r="E3302" t="str">
            <v>C</v>
          </cell>
        </row>
        <row r="3303">
          <cell r="A3303" t="str">
            <v>T1T0877</v>
          </cell>
          <cell r="B3303">
            <v>3617.46</v>
          </cell>
          <cell r="C3303" t="str">
            <v>SPAGO visilica T16 2x54W SLAVE aluminij elektronska prigušnica</v>
          </cell>
          <cell r="E3303" t="str">
            <v>C</v>
          </cell>
        </row>
        <row r="3304">
          <cell r="A3304" t="str">
            <v>T1T0880</v>
          </cell>
          <cell r="B3304">
            <v>3515.82</v>
          </cell>
          <cell r="C3304" t="str">
            <v>SPAGO zidni T16 2x54W aluminij</v>
          </cell>
          <cell r="E3304" t="str">
            <v>C</v>
          </cell>
        </row>
        <row r="3305">
          <cell r="A3305" t="str">
            <v>T1T0885</v>
          </cell>
          <cell r="B3305">
            <v>531.30000000000007</v>
          </cell>
          <cell r="C3305" t="str">
            <v>SPAGO spojnica za zid titanium</v>
          </cell>
          <cell r="E3305" t="str">
            <v>C</v>
          </cell>
        </row>
        <row r="3306">
          <cell r="A3306" t="str">
            <v>T1T0889</v>
          </cell>
          <cell r="B3306">
            <v>164.78</v>
          </cell>
          <cell r="C3306" t="str">
            <v>SPAGO zaštitni poklopac IP40 transparent</v>
          </cell>
          <cell r="E3306" t="str">
            <v>C</v>
          </cell>
        </row>
        <row r="3307">
          <cell r="A3307" t="str">
            <v>T1T0890</v>
          </cell>
          <cell r="B3307">
            <v>164.78</v>
          </cell>
          <cell r="C3307" t="str">
            <v>SPAGO zaštitni poklopac IP40 plavi</v>
          </cell>
          <cell r="E3307" t="str">
            <v>C</v>
          </cell>
        </row>
        <row r="3308">
          <cell r="A3308" t="str">
            <v>T1T0901</v>
          </cell>
          <cell r="B3308">
            <v>174.79</v>
          </cell>
          <cell r="C3308" t="str">
            <v>SPAGO zaštitni poklopac zidni IP40 transparent</v>
          </cell>
          <cell r="E3308" t="str">
            <v>C</v>
          </cell>
        </row>
        <row r="3309">
          <cell r="A3309" t="str">
            <v>T1T0902</v>
          </cell>
          <cell r="B3309">
            <v>174.79</v>
          </cell>
          <cell r="C3309" t="str">
            <v>SPAGO zaštitni poklopac zidni IP40 plavi</v>
          </cell>
          <cell r="E3309" t="str">
            <v>C</v>
          </cell>
        </row>
        <row r="3310">
          <cell r="A3310" t="str">
            <v>T1T0905</v>
          </cell>
          <cell r="B3310">
            <v>1603.91</v>
          </cell>
          <cell r="C3310" t="str">
            <v>SPAGO spoj za 2 modula</v>
          </cell>
          <cell r="E3310" t="str">
            <v>C</v>
          </cell>
        </row>
        <row r="3311">
          <cell r="A3311" t="str">
            <v>T1T0906</v>
          </cell>
          <cell r="B3311">
            <v>2590.2799999999997</v>
          </cell>
          <cell r="C3311" t="str">
            <v>SPAGO spoj za 4 modula</v>
          </cell>
          <cell r="E3311" t="str">
            <v>C</v>
          </cell>
        </row>
        <row r="3312">
          <cell r="A3312" t="str">
            <v>T1T0909</v>
          </cell>
          <cell r="B3312">
            <v>802.34</v>
          </cell>
          <cell r="C3312" t="str">
            <v>SPAGO spoj za 1 modul</v>
          </cell>
          <cell r="E3312" t="str">
            <v>C</v>
          </cell>
        </row>
        <row r="3313">
          <cell r="A3313" t="str">
            <v>T1T0911</v>
          </cell>
          <cell r="B3313">
            <v>7194.88</v>
          </cell>
          <cell r="C3313" t="str">
            <v>SPAGO stajaći T16 2x54W dimmabilna</v>
          </cell>
          <cell r="E3313" t="str">
            <v>C</v>
          </cell>
        </row>
        <row r="3314">
          <cell r="A3314" t="str">
            <v>T1T0912</v>
          </cell>
          <cell r="B3314">
            <v>6578.88</v>
          </cell>
          <cell r="C3314" t="str">
            <v>SPAGO stajaći T16 2x54W elektronska prigušnica</v>
          </cell>
          <cell r="E3314" t="str">
            <v>C</v>
          </cell>
        </row>
        <row r="3315">
          <cell r="A3315" t="str">
            <v>T1T0913</v>
          </cell>
          <cell r="B3315">
            <v>1917.3</v>
          </cell>
          <cell r="C3315" t="str">
            <v>SPAGO stolni T16 8W elektronska prigušnica</v>
          </cell>
          <cell r="E3315" t="str">
            <v>C</v>
          </cell>
        </row>
        <row r="3316">
          <cell r="A3316" t="str">
            <v>T1T0945</v>
          </cell>
          <cell r="B3316">
            <v>3210.13</v>
          </cell>
          <cell r="C3316" t="str">
            <v>Radio frekvencijski daljinski upravljač za LIGHT NAVIGATOR RGB</v>
          </cell>
          <cell r="E3316" t="str">
            <v>B</v>
          </cell>
        </row>
        <row r="3317">
          <cell r="A3317" t="str">
            <v>T1T0960</v>
          </cell>
          <cell r="B3317">
            <v>1195.8100000000002</v>
          </cell>
          <cell r="C3317" t="str">
            <v>MINI VECTOR stajaći QT12 LP 3x35W bijeli</v>
          </cell>
          <cell r="E3317" t="str">
            <v>B</v>
          </cell>
        </row>
        <row r="3318">
          <cell r="A3318" t="str">
            <v>T1T0961</v>
          </cell>
          <cell r="B3318">
            <v>1195.8100000000002</v>
          </cell>
          <cell r="C3318" t="str">
            <v>MINI VECTOR stajaći QT12 LP 3x35W aluminij</v>
          </cell>
          <cell r="E3318" t="str">
            <v>A</v>
          </cell>
        </row>
        <row r="3319">
          <cell r="A3319" t="str">
            <v>T1T0962</v>
          </cell>
          <cell r="B3319">
            <v>1353.66</v>
          </cell>
          <cell r="C3319" t="str">
            <v>MINI VECTOR stropni QT12 LP 3x35W bijeli</v>
          </cell>
          <cell r="E3319" t="str">
            <v>C</v>
          </cell>
        </row>
        <row r="3320">
          <cell r="A3320" t="str">
            <v>T1T0963</v>
          </cell>
          <cell r="B3320">
            <v>1353.66</v>
          </cell>
          <cell r="C3320" t="str">
            <v>MINI VECTOR stropni QT12 LP 3x35W aluminij</v>
          </cell>
          <cell r="E3320" t="str">
            <v>C</v>
          </cell>
        </row>
        <row r="3321">
          <cell r="A3321" t="str">
            <v>T1T0966</v>
          </cell>
          <cell r="B3321">
            <v>1301.3</v>
          </cell>
          <cell r="C3321" t="str">
            <v>MINI VECTOR ugradni QT12 LP 3x35W bijeli</v>
          </cell>
          <cell r="E3321" t="str">
            <v>B</v>
          </cell>
        </row>
        <row r="3322">
          <cell r="A3322" t="str">
            <v>T1T0967</v>
          </cell>
          <cell r="B3322">
            <v>1301.3</v>
          </cell>
          <cell r="C3322" t="str">
            <v>MINI VECTOR ugradni QT12 LP 3x35W aluminij</v>
          </cell>
          <cell r="E3322" t="str">
            <v>A</v>
          </cell>
        </row>
        <row r="3323">
          <cell r="A3323" t="str">
            <v>T1T0968</v>
          </cell>
          <cell r="B3323">
            <v>2045.8899999999999</v>
          </cell>
          <cell r="C3323" t="str">
            <v>MINI VECTOR stajaći sa stalkom QT12 LP 3x35W aluminij</v>
          </cell>
          <cell r="E3323" t="str">
            <v>C</v>
          </cell>
        </row>
        <row r="3324">
          <cell r="A3324" t="str">
            <v>T1T0998</v>
          </cell>
          <cell r="B3324">
            <v>1416.03</v>
          </cell>
          <cell r="C3324" t="str">
            <v>MINI VECTOR stolni QT12 LP 3x35W bijeli</v>
          </cell>
          <cell r="E3324" t="str">
            <v>C</v>
          </cell>
        </row>
        <row r="3325">
          <cell r="A3325" t="str">
            <v>T1T0999</v>
          </cell>
          <cell r="B3325">
            <v>1416.03</v>
          </cell>
          <cell r="C3325" t="str">
            <v>MINI VECTOR stolni QT12 LP 3x35W aluminij</v>
          </cell>
          <cell r="E3325" t="str">
            <v>C</v>
          </cell>
        </row>
        <row r="3326">
          <cell r="A3326" t="str">
            <v>T1T1031</v>
          </cell>
          <cell r="B3326">
            <v>2360.8200000000002</v>
          </cell>
          <cell r="C3326" t="str">
            <v xml:space="preserve">ARIA stropna ugradna za armstrong, za TC-L 2x55W, boja neba                          </v>
          </cell>
          <cell r="E3326" t="str">
            <v>T</v>
          </cell>
        </row>
        <row r="3327">
          <cell r="A3327" t="str">
            <v>T1T1032</v>
          </cell>
          <cell r="B3327">
            <v>2885.19</v>
          </cell>
          <cell r="C3327" t="str">
            <v xml:space="preserve">ARIA stropna ugradna za armstrong, dimmabilna, za TC-L 2x55W, boja neba                          </v>
          </cell>
          <cell r="E3327" t="str">
            <v>B</v>
          </cell>
        </row>
        <row r="3328">
          <cell r="A3328" t="str">
            <v>T1T1033</v>
          </cell>
          <cell r="B3328">
            <v>3410.33</v>
          </cell>
          <cell r="C3328" t="str">
            <v xml:space="preserve">ARIA stropna ugradna za armstrong, sa protupanikom, za TC-L 2x55W, boja neba                          </v>
          </cell>
          <cell r="E3328" t="str">
            <v>C</v>
          </cell>
        </row>
        <row r="3329">
          <cell r="A3329" t="str">
            <v>T1T1034</v>
          </cell>
          <cell r="B3329">
            <v>4284.28</v>
          </cell>
          <cell r="C3329" t="str">
            <v xml:space="preserve">ARIA stropna ugradna za armstrong, za TC-L 4x55W, boja neba                          </v>
          </cell>
          <cell r="E3329" t="str">
            <v>A</v>
          </cell>
        </row>
        <row r="3330">
          <cell r="A3330" t="str">
            <v>T1T1035</v>
          </cell>
          <cell r="B3330">
            <v>5159</v>
          </cell>
          <cell r="C3330" t="str">
            <v xml:space="preserve">ARIA stropna ugradna za armstrong, dimmabilna, za TC-L 4x55W, boja neba                          </v>
          </cell>
          <cell r="E3330" t="str">
            <v>B</v>
          </cell>
        </row>
        <row r="3331">
          <cell r="A3331" t="str">
            <v>T1T1036</v>
          </cell>
          <cell r="B3331">
            <v>5683.37</v>
          </cell>
          <cell r="C3331" t="str">
            <v xml:space="preserve">ARIA stropna ugradna za armstrong, sa protupanikom, za TC-L 4x55W, boja neba                          </v>
          </cell>
          <cell r="E3331" t="str">
            <v>C</v>
          </cell>
        </row>
        <row r="3332">
          <cell r="A3332" t="str">
            <v>T1T1037</v>
          </cell>
          <cell r="B3332">
            <v>2754.29</v>
          </cell>
          <cell r="C3332" t="str">
            <v xml:space="preserve">ARIA stropna ugradna za knauf, za TC-L 2x55W, boja neba                          </v>
          </cell>
          <cell r="E3332" t="str">
            <v>A</v>
          </cell>
        </row>
        <row r="3333">
          <cell r="A3333" t="str">
            <v>T1T1040</v>
          </cell>
          <cell r="B3333">
            <v>4957.26</v>
          </cell>
          <cell r="C3333" t="str">
            <v xml:space="preserve">ARIA stropna ugradna za knauf, za TC-L 4x55W, boja neba                          </v>
          </cell>
          <cell r="E3333" t="str">
            <v>A</v>
          </cell>
        </row>
        <row r="3334">
          <cell r="A3334" t="str">
            <v>T1T1051</v>
          </cell>
          <cell r="B3334">
            <v>175.56</v>
          </cell>
          <cell r="C3334" t="str">
            <v>BOB ugradna QR-CB51 max 50W kvadratni aluminij</v>
          </cell>
          <cell r="E3334" t="str">
            <v>A</v>
          </cell>
        </row>
        <row r="3335">
          <cell r="A3335" t="str">
            <v>T1T1052</v>
          </cell>
          <cell r="B3335">
            <v>175.56</v>
          </cell>
          <cell r="C3335" t="str">
            <v>BOB ugradna QR-CB51 max 50W okrugli aluminij</v>
          </cell>
          <cell r="E3335" t="str">
            <v>A</v>
          </cell>
        </row>
        <row r="3336">
          <cell r="A3336" t="str">
            <v>T1T1053</v>
          </cell>
          <cell r="B3336">
            <v>699.16</v>
          </cell>
          <cell r="C3336" t="str">
            <v>BOB ugradna QR-CB51 max 3x50W pravokutni aluminij</v>
          </cell>
          <cell r="E3336" t="str">
            <v>B</v>
          </cell>
        </row>
        <row r="3337">
          <cell r="A3337" t="str">
            <v>T1T1054</v>
          </cell>
          <cell r="B3337">
            <v>175.56</v>
          </cell>
          <cell r="C3337" t="str">
            <v>BOB ugradna QR-CB51 max 50W kvadratni bijeli</v>
          </cell>
          <cell r="E3337" t="str">
            <v>A</v>
          </cell>
        </row>
        <row r="3338">
          <cell r="A3338" t="str">
            <v>T1T1055</v>
          </cell>
          <cell r="B3338">
            <v>175.56</v>
          </cell>
          <cell r="C3338" t="str">
            <v>BOB ugradna QR-CB51 max 50W okrugli bijeli</v>
          </cell>
          <cell r="E3338" t="str">
            <v>A</v>
          </cell>
        </row>
        <row r="3339">
          <cell r="A3339" t="str">
            <v>T1T1056</v>
          </cell>
          <cell r="B3339">
            <v>699.16</v>
          </cell>
          <cell r="C3339" t="str">
            <v>BOB ugradna QR-CB51 max 3x50W pravokutni bijeli</v>
          </cell>
          <cell r="E3339" t="str">
            <v>B</v>
          </cell>
        </row>
        <row r="3340">
          <cell r="A3340" t="str">
            <v>T1T1084</v>
          </cell>
          <cell r="B3340">
            <v>2882.11</v>
          </cell>
          <cell r="C3340" t="str">
            <v>CUT stropna nadgradna za 1x54W G5, poklopac prozirni, bijela</v>
          </cell>
          <cell r="E3340" t="str">
            <v>C</v>
          </cell>
        </row>
        <row r="3341">
          <cell r="A3341" t="str">
            <v>T1T1086</v>
          </cell>
          <cell r="B3341">
            <v>2882.11</v>
          </cell>
          <cell r="C3341" t="str">
            <v>CUT stropna nadgradna za 1x54W G5, prozirni poklopac, boja aluminij</v>
          </cell>
          <cell r="E3341" t="str">
            <v>C</v>
          </cell>
        </row>
        <row r="3342">
          <cell r="A3342" t="str">
            <v>T1T1092</v>
          </cell>
          <cell r="B3342">
            <v>3782.24</v>
          </cell>
          <cell r="C3342" t="str">
            <v>CUT visilica dir/indir za 1x54W G5, poklopac prozirni, bijela</v>
          </cell>
          <cell r="E3342" t="str">
            <v>C</v>
          </cell>
        </row>
        <row r="3343">
          <cell r="A3343" t="str">
            <v>T1T1094</v>
          </cell>
          <cell r="B3343">
            <v>3782.24</v>
          </cell>
          <cell r="C3343" t="str">
            <v>CUT visilica dir/indir za 1x54W G5, prozirni poklopac, boja aluminij</v>
          </cell>
          <cell r="E3343" t="str">
            <v>C</v>
          </cell>
        </row>
        <row r="3344">
          <cell r="A3344" t="str">
            <v>T1T1100</v>
          </cell>
          <cell r="B3344">
            <v>3930.08</v>
          </cell>
          <cell r="C3344" t="str">
            <v>PLANE zidni/stropni T16 2x24W</v>
          </cell>
          <cell r="E3344" t="str">
            <v>C</v>
          </cell>
        </row>
        <row r="3345">
          <cell r="A3345" t="str">
            <v>T1T1102</v>
          </cell>
          <cell r="B3345">
            <v>4864.8599999999997</v>
          </cell>
          <cell r="C3345" t="str">
            <v>PLANE zidni/stropni T16 2x54W</v>
          </cell>
          <cell r="E3345" t="str">
            <v>C</v>
          </cell>
        </row>
        <row r="3346">
          <cell r="A3346" t="str">
            <v>T1T1104</v>
          </cell>
          <cell r="B3346">
            <v>4772.46</v>
          </cell>
          <cell r="C3346" t="str">
            <v>PLANE visilica system SLAVE T16 2x54W elektronska prigušnica</v>
          </cell>
          <cell r="E3346" t="str">
            <v>A</v>
          </cell>
        </row>
        <row r="3347">
          <cell r="A3347" t="str">
            <v>T1T1160</v>
          </cell>
          <cell r="B3347">
            <v>2273.81</v>
          </cell>
          <cell r="C3347" t="str">
            <v xml:space="preserve">ARIA stropna ugradna za armstrong, za TC-L 2x55W, bijela boja                      </v>
          </cell>
          <cell r="E3347" t="str">
            <v>B</v>
          </cell>
        </row>
        <row r="3348">
          <cell r="A3348" t="str">
            <v>T1T1163</v>
          </cell>
          <cell r="B3348">
            <v>4109.4900000000007</v>
          </cell>
          <cell r="C3348" t="str">
            <v xml:space="preserve">ARIA stropna ugradna za armstrong, za TC-L 4x55W, bijela boja                      </v>
          </cell>
          <cell r="E3348" t="str">
            <v>C</v>
          </cell>
        </row>
        <row r="3349">
          <cell r="A3349" t="str">
            <v>T1T1166</v>
          </cell>
          <cell r="B3349">
            <v>2661.89</v>
          </cell>
          <cell r="C3349" t="str">
            <v xml:space="preserve">ARIA stropna ugradna za knauf, za TC-L 2x55W, bijela boja                      </v>
          </cell>
          <cell r="E3349" t="str">
            <v>C</v>
          </cell>
        </row>
        <row r="3350">
          <cell r="A3350" t="str">
            <v>T1T1169</v>
          </cell>
          <cell r="B3350">
            <v>4774.7700000000004</v>
          </cell>
          <cell r="C3350" t="str">
            <v xml:space="preserve">ARIA stropna ugradna za knauf, za TC-L 4x55W, bijela boja                      </v>
          </cell>
          <cell r="E3350" t="str">
            <v>C</v>
          </cell>
        </row>
        <row r="3351">
          <cell r="A3351" t="str">
            <v>T1T1172</v>
          </cell>
          <cell r="B3351">
            <v>42.35</v>
          </cell>
          <cell r="C3351" t="str">
            <v>plastični difuzor za CCT prozirni, fi 159mm</v>
          </cell>
          <cell r="E3351" t="str">
            <v>B</v>
          </cell>
        </row>
        <row r="3352">
          <cell r="A3352" t="str">
            <v>T1T1173</v>
          </cell>
          <cell r="B3352">
            <v>43.89</v>
          </cell>
          <cell r="C3352" t="str">
            <v>plastični difuzor za CCT prozirni, fi 199mm</v>
          </cell>
          <cell r="E3352" t="str">
            <v>A</v>
          </cell>
        </row>
        <row r="3353">
          <cell r="A3353" t="str">
            <v>T1T1174</v>
          </cell>
          <cell r="B3353">
            <v>45.430000000000007</v>
          </cell>
          <cell r="C3353" t="str">
            <v>plastični difuzor za CCT prozirni, fi 239mm</v>
          </cell>
          <cell r="E3353" t="str">
            <v>C</v>
          </cell>
        </row>
        <row r="3354">
          <cell r="A3354" t="str">
            <v>T1T1178</v>
          </cell>
          <cell r="B3354">
            <v>1426.04</v>
          </cell>
          <cell r="C3354" t="str">
            <v>ARC stropna ugradna zakretna za 35/70/150W G12, reflektor 15°, fi 165mm</v>
          </cell>
          <cell r="E3354" t="str">
            <v>C</v>
          </cell>
        </row>
        <row r="3355">
          <cell r="A3355" t="str">
            <v>T1T1179</v>
          </cell>
          <cell r="B3355">
            <v>1426.04</v>
          </cell>
          <cell r="C3355" t="str">
            <v>ARC stropna ugradna zakretna za 35/70/150W G12, reflektor 30°, fi 165mm</v>
          </cell>
          <cell r="E3355" t="str">
            <v>A</v>
          </cell>
        </row>
        <row r="3356">
          <cell r="A3356" t="str">
            <v>T1T1180</v>
          </cell>
          <cell r="B3356">
            <v>1426.04</v>
          </cell>
          <cell r="C3356" t="str">
            <v>ARC stropna ugradna zakretna za 35/70/150W G12, reflektor 60°, fi 165mm</v>
          </cell>
          <cell r="E3356" t="str">
            <v>B</v>
          </cell>
        </row>
        <row r="3357">
          <cell r="A3357" t="str">
            <v>T1T1183</v>
          </cell>
          <cell r="B3357">
            <v>962.5</v>
          </cell>
          <cell r="C3357" t="str">
            <v>CCT FLASH stropna ugradna za 2x18W TC-TEL, el. prig, fi 193mm</v>
          </cell>
          <cell r="E3357" t="str">
            <v>B</v>
          </cell>
        </row>
        <row r="3358">
          <cell r="A3358" t="str">
            <v>T1T1188</v>
          </cell>
          <cell r="B3358">
            <v>962.5</v>
          </cell>
          <cell r="C3358" t="str">
            <v>CCT FLASH stropna ugradna za 2x26W TC-TEL, el. prig, fi 193mm</v>
          </cell>
          <cell r="E3358" t="str">
            <v>A</v>
          </cell>
        </row>
        <row r="3359">
          <cell r="A3359" t="str">
            <v>T1T1190</v>
          </cell>
          <cell r="B3359">
            <v>1960.42</v>
          </cell>
          <cell r="C3359" t="str">
            <v>CCT FLASH stropna ugradna sa protupanikom, za 2x26W TC-TEL, fi 193mm</v>
          </cell>
          <cell r="E3359" t="str">
            <v>C</v>
          </cell>
        </row>
        <row r="3360">
          <cell r="A3360" t="str">
            <v>T1T1191</v>
          </cell>
          <cell r="B3360">
            <v>428.89000000000004</v>
          </cell>
          <cell r="C3360" t="str">
            <v>ARC 50 stropna ugradna fiksna za 50W QR-CB51, fi 93mm</v>
          </cell>
          <cell r="E3360" t="str">
            <v>B</v>
          </cell>
        </row>
        <row r="3361">
          <cell r="A3361" t="str">
            <v>T1T1192</v>
          </cell>
          <cell r="B3361">
            <v>436.59000000000003</v>
          </cell>
          <cell r="C3361" t="str">
            <v>ARC 50 stropna ugradna zakretna za 50W QR-CB51, fi 149mm</v>
          </cell>
          <cell r="E3361" t="str">
            <v>B</v>
          </cell>
        </row>
        <row r="3362">
          <cell r="A3362" t="str">
            <v>T1T1193</v>
          </cell>
          <cell r="B3362">
            <v>962.5</v>
          </cell>
          <cell r="C3362" t="str">
            <v>ARC stropna ugradna fiksna za 35W G8,5, reflektor 15°, fi149mm</v>
          </cell>
          <cell r="E3362" t="str">
            <v>C</v>
          </cell>
        </row>
        <row r="3363">
          <cell r="A3363" t="str">
            <v>T1T1195</v>
          </cell>
          <cell r="B3363">
            <v>980.21</v>
          </cell>
          <cell r="C3363" t="str">
            <v>ARC stropna ugradna fiksna za 35/70/150W G12, reflektor 30°, fi 168mm</v>
          </cell>
          <cell r="E3363" t="str">
            <v>C</v>
          </cell>
        </row>
        <row r="3364">
          <cell r="A3364" t="str">
            <v>T1T1199</v>
          </cell>
          <cell r="B3364">
            <v>209.44</v>
          </cell>
          <cell r="C3364" t="str">
            <v>QUADRO Small ugradna stropna, za 50W QR-CB51, trimless</v>
          </cell>
          <cell r="E3364" t="str">
            <v>T</v>
          </cell>
        </row>
        <row r="3365">
          <cell r="A3365" t="str">
            <v>T1T1200</v>
          </cell>
          <cell r="B3365">
            <v>371.90999999999997</v>
          </cell>
          <cell r="C3365" t="str">
            <v>QUADRO Large ugradna stropna, za 100W AR111, trimless</v>
          </cell>
          <cell r="E3365" t="str">
            <v>T</v>
          </cell>
        </row>
        <row r="3366">
          <cell r="A3366" t="str">
            <v>T1T1201</v>
          </cell>
          <cell r="B3366">
            <v>2316.9299999999998</v>
          </cell>
          <cell r="C3366" t="str">
            <v>WALL zidna ugradna asimetrična, za 11 TC-S, trimless</v>
          </cell>
          <cell r="E3366" t="str">
            <v>C</v>
          </cell>
        </row>
        <row r="3367">
          <cell r="A3367" t="str">
            <v>T1T1214</v>
          </cell>
          <cell r="B3367">
            <v>483.56</v>
          </cell>
          <cell r="C3367" t="str">
            <v>CCT FLASH Square stropna ugradna, za 1x18W TC-T, 195x195, bijeli prsten</v>
          </cell>
          <cell r="E3367" t="str">
            <v>C</v>
          </cell>
        </row>
        <row r="3368">
          <cell r="A3368" t="str">
            <v>T1T1215</v>
          </cell>
          <cell r="B3368">
            <v>751.52</v>
          </cell>
          <cell r="C3368" t="str">
            <v>CCT FLASH Square stropna ugradna, za 1x18W TC-TEL, 195x195, bijeli prsten</v>
          </cell>
          <cell r="E3368" t="str">
            <v>B</v>
          </cell>
        </row>
        <row r="3369">
          <cell r="A3369" t="str">
            <v>T1T1216</v>
          </cell>
          <cell r="B3369">
            <v>1302.8399999999999</v>
          </cell>
          <cell r="C3369" t="str">
            <v>CCT FLASH Square stropna ugradna, dimmabilna, za 1x18W TC-TEL, 195x195, bijeli prsten</v>
          </cell>
          <cell r="E3369" t="str">
            <v>C</v>
          </cell>
        </row>
        <row r="3370">
          <cell r="A3370" t="str">
            <v>T1T1217</v>
          </cell>
          <cell r="B3370">
            <v>1579.27</v>
          </cell>
          <cell r="C3370" t="str">
            <v>CCT FLASH Square stropna ugradna, sa protupanikom, za 1x18W TC-TEL, 195x195, bijeli prsten</v>
          </cell>
          <cell r="E3370" t="str">
            <v>C</v>
          </cell>
        </row>
        <row r="3371">
          <cell r="A3371" t="str">
            <v>T1T1218</v>
          </cell>
          <cell r="B3371">
            <v>483.56</v>
          </cell>
          <cell r="C3371" t="str">
            <v>CCT FLASH Square stropna ugradna, za 1x26W TC-T, 195x195, bijeli prsten</v>
          </cell>
          <cell r="E3371" t="str">
            <v>B</v>
          </cell>
        </row>
        <row r="3372">
          <cell r="A3372" t="str">
            <v>T1T1219</v>
          </cell>
          <cell r="B3372">
            <v>751.52</v>
          </cell>
          <cell r="C3372" t="str">
            <v>CCT FLASH Square stropna ugradna, za 1x26W TC-TEL, 195x195, bijeli prsten</v>
          </cell>
          <cell r="E3372" t="str">
            <v>C</v>
          </cell>
        </row>
        <row r="3373">
          <cell r="A3373" t="str">
            <v>T1T1220</v>
          </cell>
          <cell r="B3373">
            <v>1302.8399999999999</v>
          </cell>
          <cell r="C3373" t="str">
            <v>CCT FLASH Square stropna ugradna, dimmabilna, za 1x26W TC-TEL, 195x195, bijeli prsten</v>
          </cell>
          <cell r="E3373" t="str">
            <v>C</v>
          </cell>
        </row>
        <row r="3374">
          <cell r="A3374" t="str">
            <v>T1T1221</v>
          </cell>
          <cell r="B3374">
            <v>1579.27</v>
          </cell>
          <cell r="C3374" t="str">
            <v>CCT FLASH Square stropna ugradna, sa protupanikom, za 1x26W TC-TEL, 195x195, bijeli prsten</v>
          </cell>
          <cell r="E3374" t="str">
            <v>C</v>
          </cell>
        </row>
        <row r="3375">
          <cell r="A3375" t="str">
            <v>T1T1222</v>
          </cell>
          <cell r="B3375">
            <v>828.52</v>
          </cell>
          <cell r="C3375" t="str">
            <v>CCT FLASH Square stropna ugradna, za 1x32W TC-TEL, 195x195, bijeli prsten</v>
          </cell>
          <cell r="E3375" t="str">
            <v>C</v>
          </cell>
        </row>
        <row r="3376">
          <cell r="A3376" t="str">
            <v>T1T1223</v>
          </cell>
          <cell r="B3376">
            <v>1339.8</v>
          </cell>
          <cell r="C3376" t="str">
            <v>CCT FLASH Square stropna ugradna, dimmabilna, za 1x32W TC-TEL, 195x195, bijeli prsten</v>
          </cell>
          <cell r="E3376" t="str">
            <v>B</v>
          </cell>
        </row>
        <row r="3377">
          <cell r="A3377" t="str">
            <v>T1T1224</v>
          </cell>
          <cell r="B3377">
            <v>1693.23</v>
          </cell>
          <cell r="C3377" t="str">
            <v>CCT FLASH Square stropna ugradna, sa protupanikom, za 1x32W TC-TEL, 195x195, bijeli prsten</v>
          </cell>
          <cell r="E3377" t="str">
            <v>C</v>
          </cell>
        </row>
        <row r="3378">
          <cell r="A3378" t="str">
            <v>T1T1225</v>
          </cell>
          <cell r="B3378">
            <v>828.52</v>
          </cell>
          <cell r="C3378" t="str">
            <v>CCT FLASH Square stropna ugradna, za 1x42W TC-TEL, 195x195, bijeli prsten</v>
          </cell>
          <cell r="E3378" t="str">
            <v>C</v>
          </cell>
        </row>
        <row r="3379">
          <cell r="A3379" t="str">
            <v>T1T1226</v>
          </cell>
          <cell r="B3379">
            <v>1339.8</v>
          </cell>
          <cell r="C3379" t="str">
            <v>CCT FLASH Square stropna ugradna, dimmabilna, za 1x42W TC-TEL, 195x195, bijeli prsten</v>
          </cell>
          <cell r="E3379" t="str">
            <v>C</v>
          </cell>
        </row>
        <row r="3380">
          <cell r="A3380" t="str">
            <v>T1T1227</v>
          </cell>
          <cell r="B3380">
            <v>1693.23</v>
          </cell>
          <cell r="C3380" t="str">
            <v>CCT FLASH Square stropna ugradna, sa protupanikom, za 1x42W TC-TEL, 195x195, bijeli prsten</v>
          </cell>
          <cell r="E3380" t="str">
            <v>C</v>
          </cell>
        </row>
        <row r="3381">
          <cell r="A3381" t="str">
            <v>T1T1228</v>
          </cell>
          <cell r="B3381">
            <v>572.11</v>
          </cell>
          <cell r="C3381" t="str">
            <v>CCT FLASH Square stropna ugradna, za 2x18W TC-T, 195x195, bijeli prsten</v>
          </cell>
          <cell r="E3381" t="str">
            <v>C</v>
          </cell>
        </row>
        <row r="3382">
          <cell r="A3382" t="str">
            <v>T1T1229</v>
          </cell>
          <cell r="B3382">
            <v>867.02</v>
          </cell>
          <cell r="C3382" t="str">
            <v>CCT FLASH Square stropna ugradna, za 2x18W TC-TEL, 195x195, bijeli prsten</v>
          </cell>
          <cell r="E3382" t="str">
            <v>B</v>
          </cell>
        </row>
        <row r="3383">
          <cell r="A3383" t="str">
            <v>T1T1230</v>
          </cell>
          <cell r="B3383">
            <v>1396.0100000000002</v>
          </cell>
          <cell r="C3383" t="str">
            <v>CCT FLASH Square stropna ugradna, dimmabilna, za 2x18W TC-TEL, 195x195, bijeli prsten</v>
          </cell>
          <cell r="E3383" t="str">
            <v>C</v>
          </cell>
        </row>
        <row r="3384">
          <cell r="A3384" t="str">
            <v>T1T1231</v>
          </cell>
          <cell r="B3384">
            <v>1670.13</v>
          </cell>
          <cell r="C3384" t="str">
            <v>CCT FLASH Square stropna ugradna, sa protupanikom, za 2x18W TC-TEL, 195x195, bijeli prsten</v>
          </cell>
          <cell r="E3384" t="str">
            <v>C</v>
          </cell>
        </row>
        <row r="3385">
          <cell r="A3385" t="str">
            <v>T1T1232</v>
          </cell>
          <cell r="B3385">
            <v>572.11</v>
          </cell>
          <cell r="C3385" t="str">
            <v>CCT FLASH Square stropna ugradna, za 2x26W TC-T, 195x195, bijeli prsten</v>
          </cell>
          <cell r="E3385" t="str">
            <v>B</v>
          </cell>
        </row>
        <row r="3386">
          <cell r="A3386" t="str">
            <v>T1T1233</v>
          </cell>
          <cell r="B3386">
            <v>867.02</v>
          </cell>
          <cell r="C3386" t="str">
            <v>CCT FLASH Square stropna ugradna, za 2x26W TC-TEL, 195x195, bijeli prsten</v>
          </cell>
          <cell r="E3386" t="str">
            <v>T</v>
          </cell>
        </row>
        <row r="3387">
          <cell r="A3387" t="str">
            <v>T1T1234</v>
          </cell>
          <cell r="B3387">
            <v>1396.0100000000002</v>
          </cell>
          <cell r="C3387" t="str">
            <v>CCT FLASH Square stropna ugradna, dimmabilna, za 2x26W TC-TEL, 195x195, bijeli prsten</v>
          </cell>
          <cell r="E3387" t="str">
            <v>C</v>
          </cell>
        </row>
        <row r="3388">
          <cell r="A3388" t="str">
            <v>T1T1235</v>
          </cell>
          <cell r="B3388">
            <v>1670.13</v>
          </cell>
          <cell r="C3388" t="str">
            <v>CCT FLASH Square stropna ugradna, sa protupanikom, za 2x26W TC-TEL, 195x195, bijeli prsten</v>
          </cell>
          <cell r="E3388" t="str">
            <v>B</v>
          </cell>
        </row>
        <row r="3389">
          <cell r="A3389" t="str">
            <v>T1T1236</v>
          </cell>
          <cell r="B3389">
            <v>899.36</v>
          </cell>
          <cell r="C3389" t="str">
            <v>CCT FLASH Square stropna ugradna, za 2x32W TC-TEL, 195x195, bijeli prsten</v>
          </cell>
          <cell r="E3389" t="str">
            <v>B</v>
          </cell>
        </row>
        <row r="3390">
          <cell r="A3390" t="str">
            <v>T1T1237</v>
          </cell>
          <cell r="B3390">
            <v>1431.43</v>
          </cell>
          <cell r="C3390" t="str">
            <v>CCT FLASH Square stropna ugradna, dimmabilna, za 2x32W TC-TEL, 195x195, bijeli prsten</v>
          </cell>
          <cell r="E3390" t="str">
            <v>A</v>
          </cell>
        </row>
        <row r="3391">
          <cell r="A3391" t="str">
            <v>T1T1238</v>
          </cell>
          <cell r="B3391">
            <v>1833.37</v>
          </cell>
          <cell r="C3391" t="str">
            <v>CCT FLASH Square stropna ugradna, sa protupanikom, za 2x32W TC-TEL, 195x195, bijeli prsten</v>
          </cell>
          <cell r="E3391" t="str">
            <v>C</v>
          </cell>
        </row>
        <row r="3392">
          <cell r="A3392" t="str">
            <v>T1T1239</v>
          </cell>
          <cell r="B3392">
            <v>899.36</v>
          </cell>
          <cell r="C3392" t="str">
            <v>CCT FLASH Square stropna ugradna, za 2x42W TC-TEL, 195x195, bijeli prsten</v>
          </cell>
          <cell r="E3392" t="str">
            <v>B</v>
          </cell>
        </row>
        <row r="3393">
          <cell r="A3393" t="str">
            <v>T1T1240</v>
          </cell>
          <cell r="B3393">
            <v>1431.43</v>
          </cell>
          <cell r="C3393" t="str">
            <v>CCT FLASH Square stropna ugradna, dimmabilna, za 2x42W TC-TEL, 195x195, bijeli prsten</v>
          </cell>
          <cell r="E3393" t="str">
            <v>B</v>
          </cell>
        </row>
        <row r="3394">
          <cell r="A3394" t="str">
            <v>T1T1241</v>
          </cell>
          <cell r="B3394">
            <v>1833.37</v>
          </cell>
          <cell r="C3394" t="str">
            <v>CCT FLASH Square stropna ugradna, sa protupanikom, za 2x42W TC-TEL, 195x195, bijeli prsten</v>
          </cell>
          <cell r="E3394" t="str">
            <v>C</v>
          </cell>
        </row>
        <row r="3395">
          <cell r="A3395" t="str">
            <v>T1T1242</v>
          </cell>
          <cell r="B3395">
            <v>40.81</v>
          </cell>
          <cell r="C3395" t="str">
            <v>plastični difuzor za CCT prozirni, 165x165mm</v>
          </cell>
          <cell r="E3395" t="str">
            <v>A</v>
          </cell>
        </row>
        <row r="3396">
          <cell r="A3396" t="str">
            <v>T1T1243</v>
          </cell>
          <cell r="B3396">
            <v>62.37</v>
          </cell>
          <cell r="C3396" t="str">
            <v>plastični difuzor za CCT satinirani, 165x165mm</v>
          </cell>
          <cell r="E3396" t="str">
            <v>A</v>
          </cell>
        </row>
        <row r="3397">
          <cell r="A3397" t="str">
            <v>T1T1244</v>
          </cell>
          <cell r="B3397">
            <v>58.519999999999996</v>
          </cell>
          <cell r="C3397" t="str">
            <v>plastični difuzor za CCT satinirani, fi 159mm</v>
          </cell>
          <cell r="E3397" t="str">
            <v>A</v>
          </cell>
        </row>
        <row r="3398">
          <cell r="A3398" t="str">
            <v>T1T1245</v>
          </cell>
          <cell r="B3398">
            <v>62.37</v>
          </cell>
          <cell r="C3398" t="str">
            <v>plastični difuzor za CCT satinirani, fi 199mm</v>
          </cell>
          <cell r="E3398" t="str">
            <v>A</v>
          </cell>
        </row>
        <row r="3399">
          <cell r="A3399" t="str">
            <v>T1T1246</v>
          </cell>
          <cell r="B3399">
            <v>66.989999999999995</v>
          </cell>
          <cell r="C3399" t="str">
            <v>plastični difuzor za CCT satinirani, fi 239mm</v>
          </cell>
          <cell r="E3399" t="str">
            <v>A</v>
          </cell>
        </row>
        <row r="3400">
          <cell r="A3400" t="str">
            <v>T1T1249</v>
          </cell>
          <cell r="B3400">
            <v>801.56999999999994</v>
          </cell>
          <cell r="C3400" t="str">
            <v>ARC stropna ugradna zakretna, za 100W AR111, fi 165mm</v>
          </cell>
          <cell r="E3400" t="str">
            <v>B</v>
          </cell>
        </row>
        <row r="3401">
          <cell r="A3401" t="str">
            <v>T1T1290</v>
          </cell>
          <cell r="B3401">
            <v>778.47</v>
          </cell>
          <cell r="C3401" t="str">
            <v>NAUTILUS ugradni G12 35/70/150W okrugli SP aluminij</v>
          </cell>
          <cell r="E3401" t="str">
            <v>A</v>
          </cell>
        </row>
        <row r="3402">
          <cell r="A3402" t="str">
            <v>T1T1291</v>
          </cell>
          <cell r="B3402">
            <v>778.47</v>
          </cell>
          <cell r="C3402" t="str">
            <v>NAUTILUS ugradni G12 35/70/150W okrugli SP crni</v>
          </cell>
          <cell r="E3402" t="str">
            <v>A</v>
          </cell>
        </row>
        <row r="3403">
          <cell r="A3403" t="str">
            <v>T1T1292</v>
          </cell>
          <cell r="B3403">
            <v>778.47</v>
          </cell>
          <cell r="C3403" t="str">
            <v>NAUTILUS ugradni G12 35/70/150W okrugli SP bijeli</v>
          </cell>
          <cell r="E3403" t="str">
            <v>A</v>
          </cell>
        </row>
        <row r="3404">
          <cell r="A3404" t="str">
            <v>T1T1293</v>
          </cell>
          <cell r="B3404">
            <v>778.47</v>
          </cell>
          <cell r="C3404" t="str">
            <v>NAUTILUS ugradni G12 35/70/150W okrugli FL aluminij</v>
          </cell>
          <cell r="E3404" t="str">
            <v>A</v>
          </cell>
        </row>
        <row r="3405">
          <cell r="A3405" t="str">
            <v>T1T1294</v>
          </cell>
          <cell r="B3405">
            <v>778.47</v>
          </cell>
          <cell r="C3405" t="str">
            <v>NAUTILUS ugradni G12 35/70/150W okrugli FL crni</v>
          </cell>
          <cell r="E3405" t="str">
            <v>A</v>
          </cell>
        </row>
        <row r="3406">
          <cell r="A3406" t="str">
            <v>T1T1295</v>
          </cell>
          <cell r="B3406">
            <v>778.47</v>
          </cell>
          <cell r="C3406" t="str">
            <v>NAUTILUS ugradni G12 35/70/150W okrugli FL bijeli</v>
          </cell>
          <cell r="E3406" t="str">
            <v>A</v>
          </cell>
        </row>
        <row r="3407">
          <cell r="A3407" t="str">
            <v>T1T1296</v>
          </cell>
          <cell r="B3407">
            <v>778.47</v>
          </cell>
          <cell r="C3407" t="str">
            <v>NAUTILUS ugradni G12 35/70/150W okrugli WFL aluminij</v>
          </cell>
          <cell r="E3407" t="str">
            <v>T</v>
          </cell>
        </row>
        <row r="3408">
          <cell r="A3408" t="str">
            <v>T1T1297</v>
          </cell>
          <cell r="B3408">
            <v>778.47</v>
          </cell>
          <cell r="C3408" t="str">
            <v>NAUTILUS ugradni G12 35/70/150W okrugli WFL crni</v>
          </cell>
          <cell r="E3408" t="str">
            <v>A</v>
          </cell>
        </row>
        <row r="3409">
          <cell r="A3409" t="str">
            <v>T1T1298</v>
          </cell>
          <cell r="B3409">
            <v>778.47</v>
          </cell>
          <cell r="C3409" t="str">
            <v>NAUTILUS ugradni G12 35/70/150W okrugli WFL bijeli</v>
          </cell>
          <cell r="E3409" t="str">
            <v>A</v>
          </cell>
        </row>
        <row r="3410">
          <cell r="A3410" t="str">
            <v>T1T1299</v>
          </cell>
          <cell r="B3410">
            <v>778.47</v>
          </cell>
          <cell r="C3410" t="str">
            <v>NAUTILUS ugradni G12 35/70/150W okrugli VWFL aluminij</v>
          </cell>
          <cell r="E3410" t="str">
            <v>A</v>
          </cell>
        </row>
        <row r="3411">
          <cell r="A3411" t="str">
            <v>T1T1300</v>
          </cell>
          <cell r="B3411">
            <v>778.47</v>
          </cell>
          <cell r="C3411" t="str">
            <v>NAUTILUS ugradni G12 35/70/150W okrugli VWFL crni</v>
          </cell>
          <cell r="E3411" t="str">
            <v>A</v>
          </cell>
        </row>
        <row r="3412">
          <cell r="A3412" t="str">
            <v>T1T1301</v>
          </cell>
          <cell r="B3412">
            <v>778.47</v>
          </cell>
          <cell r="C3412" t="str">
            <v>NAUTILUS ugradni G12 35/70/150W okrugli VWFL bijeli</v>
          </cell>
          <cell r="E3412" t="str">
            <v>A</v>
          </cell>
        </row>
        <row r="3413">
          <cell r="A3413" t="str">
            <v>T1T1302</v>
          </cell>
          <cell r="B3413">
            <v>778.47</v>
          </cell>
          <cell r="C3413" t="str">
            <v>NAUTILUS ugradni G12 35/70/150W kvadratni SP aluminij</v>
          </cell>
          <cell r="E3413" t="str">
            <v>B</v>
          </cell>
        </row>
        <row r="3414">
          <cell r="A3414" t="str">
            <v>T1T1303</v>
          </cell>
          <cell r="B3414">
            <v>778.47</v>
          </cell>
          <cell r="C3414" t="str">
            <v>NAUTILUS ugradni G12 35/70/150W kvadratni SP crni</v>
          </cell>
          <cell r="E3414" t="str">
            <v>B</v>
          </cell>
        </row>
        <row r="3415">
          <cell r="A3415" t="str">
            <v>T1T1304</v>
          </cell>
          <cell r="B3415">
            <v>778.47</v>
          </cell>
          <cell r="C3415" t="str">
            <v>NAUTILUS ugradni G12 35/70/150W kvadratni SP bijeli</v>
          </cell>
          <cell r="E3415" t="str">
            <v>B</v>
          </cell>
        </row>
        <row r="3416">
          <cell r="A3416" t="str">
            <v>T1T1305</v>
          </cell>
          <cell r="B3416">
            <v>778.47</v>
          </cell>
          <cell r="C3416" t="str">
            <v>NAUTILUS ugradni G12 35/70/150W kvadratni FL aluminij</v>
          </cell>
          <cell r="E3416" t="str">
            <v>B</v>
          </cell>
        </row>
        <row r="3417">
          <cell r="A3417" t="str">
            <v>T1T1306</v>
          </cell>
          <cell r="B3417">
            <v>778.47</v>
          </cell>
          <cell r="C3417" t="str">
            <v>NAUTILUS ugradni G12 35/70/150W kvadratni FL crni</v>
          </cell>
          <cell r="E3417" t="str">
            <v>B</v>
          </cell>
        </row>
        <row r="3418">
          <cell r="A3418" t="str">
            <v>T1T1307</v>
          </cell>
          <cell r="B3418">
            <v>778.47</v>
          </cell>
          <cell r="C3418" t="str">
            <v>NAUTILUS ugradni G12 35/70/150W kvadratni FL bijeli</v>
          </cell>
          <cell r="E3418" t="str">
            <v>B</v>
          </cell>
        </row>
        <row r="3419">
          <cell r="A3419" t="str">
            <v>T1T1308</v>
          </cell>
          <cell r="B3419">
            <v>778.47</v>
          </cell>
          <cell r="C3419" t="str">
            <v>NAUTILUS ugradni G12 35/70/150W kvadratni WFL aluminij</v>
          </cell>
          <cell r="E3419" t="str">
            <v>B</v>
          </cell>
        </row>
        <row r="3420">
          <cell r="A3420" t="str">
            <v>T1T1309</v>
          </cell>
          <cell r="B3420">
            <v>778.47</v>
          </cell>
          <cell r="C3420" t="str">
            <v>NAUTILUS ugradni G12 35/70/150W kvadratni WFL crni</v>
          </cell>
          <cell r="E3420" t="str">
            <v>B</v>
          </cell>
        </row>
        <row r="3421">
          <cell r="A3421" t="str">
            <v>T1T1310</v>
          </cell>
          <cell r="B3421">
            <v>778.47</v>
          </cell>
          <cell r="C3421" t="str">
            <v>NAUTILUS ugradni G12 35/70/150W kvadratni WFL bijeli</v>
          </cell>
          <cell r="E3421" t="str">
            <v>B</v>
          </cell>
        </row>
        <row r="3422">
          <cell r="A3422" t="str">
            <v>T1T1311</v>
          </cell>
          <cell r="B3422">
            <v>778.47</v>
          </cell>
          <cell r="C3422" t="str">
            <v>NAUTILUS ugradni G12 35/70/150W kvadratni VWFL aluminij</v>
          </cell>
          <cell r="E3422" t="str">
            <v>B</v>
          </cell>
        </row>
        <row r="3423">
          <cell r="A3423" t="str">
            <v>T1T1312</v>
          </cell>
          <cell r="B3423">
            <v>778.47</v>
          </cell>
          <cell r="C3423" t="str">
            <v>NAUTILUS ugradni G12 35/70/150W kvadratni VWFL crni</v>
          </cell>
          <cell r="E3423" t="str">
            <v>B</v>
          </cell>
        </row>
        <row r="3424">
          <cell r="A3424" t="str">
            <v>T1T1313</v>
          </cell>
          <cell r="B3424">
            <v>778.47</v>
          </cell>
          <cell r="C3424" t="str">
            <v>NAUTILUS ugradni G12 35/70/150W kvadratni VWFL bijeli</v>
          </cell>
          <cell r="E3424" t="str">
            <v>B</v>
          </cell>
        </row>
        <row r="3425">
          <cell r="A3425" t="str">
            <v>T1T1314</v>
          </cell>
          <cell r="B3425">
            <v>622.93000000000006</v>
          </cell>
          <cell r="C3425" t="str">
            <v>NAUTILUS ugradni QR-LP111 100W okrugli aluminij</v>
          </cell>
          <cell r="E3425" t="str">
            <v>A</v>
          </cell>
        </row>
        <row r="3426">
          <cell r="A3426" t="str">
            <v>T1T1315</v>
          </cell>
          <cell r="B3426">
            <v>622.93000000000006</v>
          </cell>
          <cell r="C3426" t="str">
            <v>NAUTILUS ugradni QR-LP111 100W okrugli crni</v>
          </cell>
          <cell r="E3426" t="str">
            <v>A</v>
          </cell>
        </row>
        <row r="3427">
          <cell r="A3427" t="str">
            <v>T1T1316</v>
          </cell>
          <cell r="B3427">
            <v>622.93000000000006</v>
          </cell>
          <cell r="C3427" t="str">
            <v>NAUTILUS ugradni QR-LP111 100W okrugli bijeli</v>
          </cell>
          <cell r="E3427" t="str">
            <v>A</v>
          </cell>
        </row>
        <row r="3428">
          <cell r="A3428" t="str">
            <v>T1T1317</v>
          </cell>
          <cell r="B3428">
            <v>622.93000000000006</v>
          </cell>
          <cell r="C3428" t="str">
            <v>NAUTILUS ugradni QR-LP111 100W kvadratni aluminij</v>
          </cell>
          <cell r="E3428" t="str">
            <v>B</v>
          </cell>
        </row>
        <row r="3429">
          <cell r="A3429" t="str">
            <v>T1T1318</v>
          </cell>
          <cell r="B3429">
            <v>622.93000000000006</v>
          </cell>
          <cell r="C3429" t="str">
            <v>NAUTILUS ugradni QR-LP111 100W kvadratni crni</v>
          </cell>
          <cell r="E3429" t="str">
            <v>B</v>
          </cell>
        </row>
        <row r="3430">
          <cell r="A3430" t="str">
            <v>T1T1319</v>
          </cell>
          <cell r="B3430">
            <v>622.93000000000006</v>
          </cell>
          <cell r="C3430" t="str">
            <v>NAUTILUS ugradni QR-LP111 100W kvadratni bijeli</v>
          </cell>
          <cell r="E3430" t="str">
            <v>B</v>
          </cell>
        </row>
        <row r="3431">
          <cell r="A3431" t="str">
            <v>T1T1320</v>
          </cell>
          <cell r="B3431">
            <v>498.96</v>
          </cell>
          <cell r="C3431" t="str">
            <v>NAUTILUS ugradni G8,5 35/70W okrugli SP aluminij</v>
          </cell>
          <cell r="E3431" t="str">
            <v>A</v>
          </cell>
        </row>
        <row r="3432">
          <cell r="A3432" t="str">
            <v>T1T1321</v>
          </cell>
          <cell r="B3432">
            <v>498.96</v>
          </cell>
          <cell r="C3432" t="str">
            <v>NAUTILUS ugradni G8,5 35/70W okrugli SP crni</v>
          </cell>
          <cell r="E3432" t="str">
            <v>A</v>
          </cell>
        </row>
        <row r="3433">
          <cell r="A3433" t="str">
            <v>T1T1322</v>
          </cell>
          <cell r="B3433">
            <v>498.96</v>
          </cell>
          <cell r="C3433" t="str">
            <v>NAUTILUS ugradni G8,5 35/70W okrugli SP bijeli</v>
          </cell>
          <cell r="E3433" t="str">
            <v>A</v>
          </cell>
        </row>
        <row r="3434">
          <cell r="A3434" t="str">
            <v>T1T1323</v>
          </cell>
          <cell r="B3434">
            <v>498.96</v>
          </cell>
          <cell r="C3434" t="str">
            <v>NAUTILUS ugradni G8,5 35/70W okrugli FL aluminij</v>
          </cell>
          <cell r="E3434" t="str">
            <v>A</v>
          </cell>
        </row>
        <row r="3435">
          <cell r="A3435" t="str">
            <v>T1T1324</v>
          </cell>
          <cell r="B3435">
            <v>498.96</v>
          </cell>
          <cell r="C3435" t="str">
            <v>NAUTILUS ugradni G8,5 35/70W okrugli FL crni</v>
          </cell>
          <cell r="E3435" t="str">
            <v>A</v>
          </cell>
        </row>
        <row r="3436">
          <cell r="A3436" t="str">
            <v>T1T1325</v>
          </cell>
          <cell r="B3436">
            <v>498.96</v>
          </cell>
          <cell r="C3436" t="str">
            <v>NAUTILUS ugradni G8,5 35/70W okrugli FL bijeli</v>
          </cell>
          <cell r="E3436" t="str">
            <v>A</v>
          </cell>
        </row>
        <row r="3437">
          <cell r="A3437" t="str">
            <v>T1T1326</v>
          </cell>
          <cell r="B3437">
            <v>498.96</v>
          </cell>
          <cell r="C3437" t="str">
            <v>NAUTILUS ugradni G8,5 35/70W okrugli WFL aluminij</v>
          </cell>
          <cell r="E3437" t="str">
            <v>T</v>
          </cell>
        </row>
        <row r="3438">
          <cell r="A3438" t="str">
            <v>T1T1327</v>
          </cell>
          <cell r="B3438">
            <v>498.96</v>
          </cell>
          <cell r="C3438" t="str">
            <v>NAUTILUS ugradni G8,5 35/70W okrugli WFL crni</v>
          </cell>
          <cell r="E3438" t="str">
            <v>A</v>
          </cell>
        </row>
        <row r="3439">
          <cell r="A3439" t="str">
            <v>T1T1328</v>
          </cell>
          <cell r="B3439">
            <v>498.96</v>
          </cell>
          <cell r="C3439" t="str">
            <v>NAUTILUS ugradni G8,5 35/70W okrugli WFL bijeli</v>
          </cell>
          <cell r="E3439" t="str">
            <v>A</v>
          </cell>
        </row>
        <row r="3440">
          <cell r="A3440" t="str">
            <v>T1T1329</v>
          </cell>
          <cell r="B3440">
            <v>498.96</v>
          </cell>
          <cell r="C3440" t="str">
            <v>NAUTILUS ugradni G8,5 35/70W kvadratni SP aluminij</v>
          </cell>
          <cell r="E3440" t="str">
            <v>B</v>
          </cell>
        </row>
        <row r="3441">
          <cell r="A3441" t="str">
            <v>T1T1330</v>
          </cell>
          <cell r="B3441">
            <v>498.96</v>
          </cell>
          <cell r="C3441" t="str">
            <v>NAUTILUS ugradni G8,5 35/70W kvadratni SP crni</v>
          </cell>
          <cell r="E3441" t="str">
            <v>B</v>
          </cell>
        </row>
        <row r="3442">
          <cell r="A3442" t="str">
            <v>T1T1331</v>
          </cell>
          <cell r="B3442">
            <v>498.96</v>
          </cell>
          <cell r="C3442" t="str">
            <v>NAUTILUS ugradni G8,5 35/70W kvadratni SP bijeli</v>
          </cell>
          <cell r="E3442" t="str">
            <v>B</v>
          </cell>
        </row>
        <row r="3443">
          <cell r="A3443" t="str">
            <v>T1T1332</v>
          </cell>
          <cell r="B3443">
            <v>498.96</v>
          </cell>
          <cell r="C3443" t="str">
            <v>NAUTILUS ugradni G8,5 35/70W kvadratni FL aluminij</v>
          </cell>
          <cell r="E3443" t="str">
            <v>B</v>
          </cell>
        </row>
        <row r="3444">
          <cell r="A3444" t="str">
            <v>T1T1333</v>
          </cell>
          <cell r="B3444">
            <v>498.96</v>
          </cell>
          <cell r="C3444" t="str">
            <v>NAUTILUS ugradni G8,5 35/70W kvadratni FL crni</v>
          </cell>
          <cell r="E3444" t="str">
            <v>B</v>
          </cell>
        </row>
        <row r="3445">
          <cell r="A3445" t="str">
            <v>T1T1334</v>
          </cell>
          <cell r="B3445">
            <v>498.96</v>
          </cell>
          <cell r="C3445" t="str">
            <v>NAUTILUS ugradni G8,5 35/70W kvadratni FL bijeli</v>
          </cell>
          <cell r="E3445" t="str">
            <v>B</v>
          </cell>
        </row>
        <row r="3446">
          <cell r="A3446" t="str">
            <v>T1T1335</v>
          </cell>
          <cell r="B3446">
            <v>498.96</v>
          </cell>
          <cell r="C3446" t="str">
            <v>NAUTILUS ugradni G8,5 35/70W kvadratni WFL aluminij</v>
          </cell>
          <cell r="E3446" t="str">
            <v>B</v>
          </cell>
        </row>
        <row r="3447">
          <cell r="A3447" t="str">
            <v>T1T1336</v>
          </cell>
          <cell r="B3447">
            <v>498.96</v>
          </cell>
          <cell r="C3447" t="str">
            <v>NAUTILUS ugradni G8,5 35/70W kvadratni WFL crni</v>
          </cell>
          <cell r="E3447" t="str">
            <v>B</v>
          </cell>
        </row>
        <row r="3448">
          <cell r="A3448" t="str">
            <v>T1T1337</v>
          </cell>
          <cell r="B3448">
            <v>498.96</v>
          </cell>
          <cell r="C3448" t="str">
            <v>NAUTILUS ugradni G8,5 35/70W kvadratni WFL bijeli</v>
          </cell>
          <cell r="E3448" t="str">
            <v>B</v>
          </cell>
        </row>
        <row r="3449">
          <cell r="A3449" t="str">
            <v>T1T1338</v>
          </cell>
          <cell r="B3449">
            <v>355.74</v>
          </cell>
          <cell r="C3449" t="str">
            <v>NAUTILUS ugradni QR-CB51 50W okrugli aluminij</v>
          </cell>
          <cell r="E3449" t="str">
            <v>T</v>
          </cell>
        </row>
        <row r="3450">
          <cell r="A3450" t="str">
            <v>T1T1339</v>
          </cell>
          <cell r="B3450">
            <v>355.74</v>
          </cell>
          <cell r="C3450" t="str">
            <v>NAUTILUS ugradni QR-CB51 50W okrugli crni</v>
          </cell>
          <cell r="E3450" t="str">
            <v>A</v>
          </cell>
        </row>
        <row r="3451">
          <cell r="A3451" t="str">
            <v>T1T1340</v>
          </cell>
          <cell r="B3451">
            <v>355.74</v>
          </cell>
          <cell r="C3451" t="str">
            <v>NAUTILUS ugradni QR-CB51 50W okrugli bijeli</v>
          </cell>
          <cell r="E3451" t="str">
            <v>A</v>
          </cell>
        </row>
        <row r="3452">
          <cell r="A3452" t="str">
            <v>T1T1341</v>
          </cell>
          <cell r="B3452">
            <v>355.74</v>
          </cell>
          <cell r="C3452" t="str">
            <v>NAUTILUS ugradni QR-CB51 50W kvadratni aluminij</v>
          </cell>
          <cell r="E3452" t="str">
            <v>B</v>
          </cell>
        </row>
        <row r="3453">
          <cell r="A3453" t="str">
            <v>T1T1342</v>
          </cell>
          <cell r="B3453">
            <v>355.74</v>
          </cell>
          <cell r="C3453" t="str">
            <v>NAUTILUS ugradni QR-CB51 50W kvadratni crni</v>
          </cell>
          <cell r="E3453" t="str">
            <v>B</v>
          </cell>
        </row>
        <row r="3454">
          <cell r="A3454" t="str">
            <v>T1T1343</v>
          </cell>
          <cell r="B3454">
            <v>355.74</v>
          </cell>
          <cell r="C3454" t="str">
            <v>NAUTILUS ugradni QR-CB51 50W kvadratni bijeli</v>
          </cell>
          <cell r="E3454" t="str">
            <v>B</v>
          </cell>
        </row>
        <row r="3455">
          <cell r="A3455" t="str">
            <v>T1T1356</v>
          </cell>
          <cell r="B3455">
            <v>855.47</v>
          </cell>
          <cell r="C3455" t="str">
            <v>FOHO PRO reflektor za BASE QPAR30 100W crni</v>
          </cell>
          <cell r="E3455" t="str">
            <v>C</v>
          </cell>
        </row>
        <row r="3456">
          <cell r="A3456" t="str">
            <v>T1T1357</v>
          </cell>
          <cell r="B3456">
            <v>967.12</v>
          </cell>
          <cell r="C3456" t="str">
            <v>FOHO PRO reflektor za EUROSTANDARD QPAR30 100W crni</v>
          </cell>
          <cell r="E3456" t="str">
            <v>C</v>
          </cell>
        </row>
        <row r="3457">
          <cell r="A3457" t="str">
            <v>T1T1358</v>
          </cell>
          <cell r="B3457">
            <v>900.13000000000011</v>
          </cell>
          <cell r="C3457" t="str">
            <v>FOHO PRO reflektor za BASE QR-LP111 max 100W crni</v>
          </cell>
          <cell r="E3457" t="str">
            <v>B</v>
          </cell>
        </row>
        <row r="3458">
          <cell r="A3458" t="str">
            <v>T1T1359</v>
          </cell>
          <cell r="B3458">
            <v>1014.8600000000001</v>
          </cell>
          <cell r="C3458" t="str">
            <v>FOHO PRO reflektor za EUROSTANDARD QR-LP111 max 100W crni</v>
          </cell>
          <cell r="E3458" t="str">
            <v>A</v>
          </cell>
        </row>
        <row r="3459">
          <cell r="A3459" t="str">
            <v>T1T1376</v>
          </cell>
          <cell r="B3459">
            <v>936.31999999999994</v>
          </cell>
          <cell r="C3459" t="str">
            <v>Uno 06-07</v>
          </cell>
          <cell r="E3459" t="str">
            <v>B</v>
          </cell>
        </row>
        <row r="3460">
          <cell r="A3460" t="str">
            <v>T1T1377</v>
          </cell>
          <cell r="B3460">
            <v>1044.8899999999999</v>
          </cell>
          <cell r="C3460" t="str">
            <v>foho pro</v>
          </cell>
          <cell r="E3460" t="str">
            <v>A</v>
          </cell>
        </row>
        <row r="3461">
          <cell r="A3461" t="str">
            <v>T1T1405</v>
          </cell>
          <cell r="B3461">
            <v>1124.97</v>
          </cell>
          <cell r="C3461" t="str">
            <v>ATLANTA G12 max 150W fi185 SP</v>
          </cell>
          <cell r="E3461" t="str">
            <v>B</v>
          </cell>
        </row>
        <row r="3462">
          <cell r="A3462" t="str">
            <v>T1T1406</v>
          </cell>
          <cell r="B3462">
            <v>1124.97</v>
          </cell>
          <cell r="C3462" t="str">
            <v>ATLANTA G12 max 150W fi185 FL</v>
          </cell>
          <cell r="E3462" t="str">
            <v>B</v>
          </cell>
        </row>
        <row r="3463">
          <cell r="A3463" t="str">
            <v>T1T1407</v>
          </cell>
          <cell r="B3463">
            <v>1124.97</v>
          </cell>
          <cell r="C3463" t="str">
            <v>ATLANTA G12 max 150W fi185 WFL</v>
          </cell>
          <cell r="E3463" t="str">
            <v>B</v>
          </cell>
        </row>
        <row r="3464">
          <cell r="A3464" t="str">
            <v>T1T1408</v>
          </cell>
          <cell r="B3464">
            <v>1124.97</v>
          </cell>
          <cell r="C3464" t="str">
            <v>ATLANTA G12 max 150W fi185 VWFL</v>
          </cell>
          <cell r="E3464" t="str">
            <v>B</v>
          </cell>
        </row>
        <row r="3465">
          <cell r="A3465" t="str">
            <v>T1T1410</v>
          </cell>
          <cell r="B3465">
            <v>951.72</v>
          </cell>
          <cell r="C3465" t="str">
            <v>ATLANTA QR-LP111 max 100W fi185</v>
          </cell>
          <cell r="E3465" t="str">
            <v>B</v>
          </cell>
        </row>
        <row r="3466">
          <cell r="A3466" t="str">
            <v>T1T1411</v>
          </cell>
          <cell r="B3466">
            <v>190.19</v>
          </cell>
          <cell r="C3466" t="str">
            <v>ATLANTA Kicker</v>
          </cell>
          <cell r="E3466" t="str">
            <v>B</v>
          </cell>
        </row>
        <row r="3467">
          <cell r="A3467" t="str">
            <v>T1T1412</v>
          </cell>
          <cell r="B3467">
            <v>144.76000000000002</v>
          </cell>
          <cell r="C3467" t="str">
            <v>ATLANTA zaštitno staklo</v>
          </cell>
          <cell r="E3467" t="str">
            <v>B</v>
          </cell>
        </row>
        <row r="3468">
          <cell r="A3468" t="str">
            <v>T1T1413</v>
          </cell>
          <cell r="B3468">
            <v>3488.1</v>
          </cell>
          <cell r="C3468" t="str">
            <v xml:space="preserve">ZIDNA ZAKRETNA SVJETILJKA COVE za CDM-T 35W 15°, bijela                                 </v>
          </cell>
          <cell r="E3468" t="str">
            <v>B</v>
          </cell>
        </row>
        <row r="3469">
          <cell r="A3469" t="str">
            <v>T1T1414</v>
          </cell>
          <cell r="B3469">
            <v>3488.1</v>
          </cell>
          <cell r="C3469" t="str">
            <v xml:space="preserve">ZIDNA ZAKRETNA SVJETILJKA COVE za CDM-T 35W 30°, bijela                                 </v>
          </cell>
          <cell r="E3469" t="str">
            <v>B</v>
          </cell>
        </row>
        <row r="3470">
          <cell r="A3470" t="str">
            <v>T1T1415</v>
          </cell>
          <cell r="B3470">
            <v>3488.1</v>
          </cell>
          <cell r="C3470" t="str">
            <v xml:space="preserve">ZIDNA ZAKRETNA SVJETILJKA COVE za CDM-T 35W 60°, bijela                                </v>
          </cell>
          <cell r="E3470" t="str">
            <v>B</v>
          </cell>
        </row>
        <row r="3471">
          <cell r="A3471" t="str">
            <v>T1T1416</v>
          </cell>
          <cell r="B3471">
            <v>3634.4</v>
          </cell>
          <cell r="C3471" t="str">
            <v xml:space="preserve">ZIDNA ZAKRETNA SVJETILJKA COVE za CDM-T 70W 15°, bijela                                 </v>
          </cell>
          <cell r="E3471" t="str">
            <v>A</v>
          </cell>
        </row>
        <row r="3472">
          <cell r="A3472" t="str">
            <v>T1T1417</v>
          </cell>
          <cell r="B3472">
            <v>3634.4</v>
          </cell>
          <cell r="C3472" t="str">
            <v xml:space="preserve">ZIDNA ZAKRETNA SVJETILJKA COVE za CDM-T 70W 30°, bijela                                 </v>
          </cell>
          <cell r="E3472" t="str">
            <v>A</v>
          </cell>
        </row>
        <row r="3473">
          <cell r="A3473" t="str">
            <v>T1T1418</v>
          </cell>
          <cell r="B3473">
            <v>3634.4</v>
          </cell>
          <cell r="C3473" t="str">
            <v xml:space="preserve">ZIDNA ZAKRETNA SVJETILJKA COVE za CDM-T 70W 60°, bijela                                </v>
          </cell>
          <cell r="E3473" t="str">
            <v>T</v>
          </cell>
        </row>
        <row r="3474">
          <cell r="A3474" t="str">
            <v>T1T1419</v>
          </cell>
          <cell r="B3474">
            <v>4230.38</v>
          </cell>
          <cell r="C3474" t="str">
            <v xml:space="preserve">ZIDNA ZAKRETNA SVJETILJKA COVE za CDM-T 150W 15°, bijela                                 </v>
          </cell>
          <cell r="E3474" t="str">
            <v>B</v>
          </cell>
        </row>
        <row r="3475">
          <cell r="A3475" t="str">
            <v>T1T1420</v>
          </cell>
          <cell r="B3475">
            <v>4230.38</v>
          </cell>
          <cell r="C3475" t="str">
            <v xml:space="preserve">ZIDNA ZAKRETNA SVJETILJKA COVE za CDM-T 150W 30°, bijela                                 </v>
          </cell>
          <cell r="E3475" t="str">
            <v>B</v>
          </cell>
        </row>
        <row r="3476">
          <cell r="A3476" t="str">
            <v>T1T1421</v>
          </cell>
          <cell r="B3476">
            <v>4230.38</v>
          </cell>
          <cell r="C3476" t="str">
            <v xml:space="preserve">ZIDNA ZAKRETNA SVJETILJKA COVE za CDM-T 150W 60°, bijela                                </v>
          </cell>
          <cell r="E3476" t="str">
            <v>B</v>
          </cell>
        </row>
        <row r="3477">
          <cell r="A3477" t="str">
            <v>T1T1422</v>
          </cell>
          <cell r="B3477">
            <v>3488.1</v>
          </cell>
          <cell r="C3477" t="str">
            <v xml:space="preserve">ZIDNA ZAKRETNA SVJETILJKA COVE za CDM-T 35W 15°, aluminij                                 </v>
          </cell>
          <cell r="E3477" t="str">
            <v>C</v>
          </cell>
        </row>
        <row r="3478">
          <cell r="A3478" t="str">
            <v>T1T1423</v>
          </cell>
          <cell r="B3478">
            <v>3488.1</v>
          </cell>
          <cell r="C3478" t="str">
            <v xml:space="preserve">ZIDNA ZAKRETNA SVJETILJKA COVE za CDM-T 35W 30°, aluminij                                    </v>
          </cell>
          <cell r="E3478" t="str">
            <v>C</v>
          </cell>
        </row>
        <row r="3479">
          <cell r="A3479" t="str">
            <v>T1T1424</v>
          </cell>
          <cell r="B3479">
            <v>3488.1</v>
          </cell>
          <cell r="C3479" t="str">
            <v xml:space="preserve">ZIDNA ZAKRETNA SVJETILJKA COVE za CDM-T 35W 60°, aluminij                                 </v>
          </cell>
          <cell r="E3479" t="str">
            <v>C</v>
          </cell>
        </row>
        <row r="3480">
          <cell r="A3480" t="str">
            <v>T1T1425</v>
          </cell>
          <cell r="B3480">
            <v>3634.4</v>
          </cell>
          <cell r="C3480" t="str">
            <v xml:space="preserve">ZIDNA ZAKRETNA SVJETILJKA COVE za CDM-T 70W 15°, aluminij                                  </v>
          </cell>
          <cell r="E3480" t="str">
            <v>C</v>
          </cell>
        </row>
        <row r="3481">
          <cell r="A3481" t="str">
            <v>T1T1426</v>
          </cell>
          <cell r="B3481">
            <v>3634.4</v>
          </cell>
          <cell r="C3481" t="str">
            <v xml:space="preserve">ZIDNA ZAKRETNA SVJETILJKA COVE za CDM-T 70W 30°, aluminij                                     </v>
          </cell>
          <cell r="E3481" t="str">
            <v>C</v>
          </cell>
        </row>
        <row r="3482">
          <cell r="A3482" t="str">
            <v>T1T1427</v>
          </cell>
          <cell r="B3482">
            <v>3634.4</v>
          </cell>
          <cell r="C3482" t="str">
            <v xml:space="preserve">ZIDNA ZAKRETNA SVJETILJKA COVE za CDM-T 70W 60°, aluminij                                    </v>
          </cell>
          <cell r="E3482" t="str">
            <v>C</v>
          </cell>
        </row>
        <row r="3483">
          <cell r="A3483" t="str">
            <v>T1T1428</v>
          </cell>
          <cell r="B3483">
            <v>4230.38</v>
          </cell>
          <cell r="C3483" t="str">
            <v xml:space="preserve">ZIDNA ZAKRETNA SVJETILJKA COVE za CDM-T 150W 15°, aluminij                                   </v>
          </cell>
          <cell r="E3483" t="str">
            <v>C</v>
          </cell>
        </row>
        <row r="3484">
          <cell r="A3484" t="str">
            <v>T1T1429</v>
          </cell>
          <cell r="B3484">
            <v>4230.38</v>
          </cell>
          <cell r="C3484" t="str">
            <v xml:space="preserve">ZIDNA ZAKRETNA SVJETILJKA COVE za CDM-T 150W 30°, aluminij                                     </v>
          </cell>
          <cell r="E3484" t="str">
            <v>C</v>
          </cell>
        </row>
        <row r="3485">
          <cell r="A3485" t="str">
            <v>T1T1430</v>
          </cell>
          <cell r="B3485">
            <v>4230.38</v>
          </cell>
          <cell r="C3485" t="str">
            <v xml:space="preserve">ZIDNA ZAKRETNA SVJETILJKA COVE za CDM-T 150W 60°,  aluminij                                </v>
          </cell>
          <cell r="E3485" t="str">
            <v>C</v>
          </cell>
        </row>
        <row r="3486">
          <cell r="A3486" t="str">
            <v>T1T1452</v>
          </cell>
          <cell r="B3486">
            <v>2554.86</v>
          </cell>
          <cell r="C3486" t="str">
            <v>KRONO FOHO reflektor G8,5 70W FL</v>
          </cell>
          <cell r="E3486" t="str">
            <v>A</v>
          </cell>
        </row>
        <row r="3487">
          <cell r="A3487" t="str">
            <v>T1T1453</v>
          </cell>
          <cell r="B3487">
            <v>2962.19</v>
          </cell>
          <cell r="C3487" t="str">
            <v>KRONO FOHO reflektor G12 150W WFL</v>
          </cell>
          <cell r="E3487" t="str">
            <v>B</v>
          </cell>
        </row>
        <row r="3488">
          <cell r="A3488" t="str">
            <v>T1T1454</v>
          </cell>
          <cell r="B3488">
            <v>3517.36</v>
          </cell>
          <cell r="C3488" t="str">
            <v>KRONO FOHO reflektor HIE-OF 250W</v>
          </cell>
          <cell r="E3488" t="str">
            <v>C</v>
          </cell>
        </row>
        <row r="3489">
          <cell r="A3489" t="str">
            <v>T1T1455</v>
          </cell>
          <cell r="B3489">
            <v>3702.93</v>
          </cell>
          <cell r="C3489" t="str">
            <v>KRONO FOHO reflektor HIE-OF 400W</v>
          </cell>
          <cell r="E3489" t="str">
            <v>C</v>
          </cell>
        </row>
        <row r="3490">
          <cell r="A3490" t="str">
            <v>T1T1456</v>
          </cell>
          <cell r="B3490">
            <v>2498.65</v>
          </cell>
          <cell r="C3490" t="str">
            <v>KRONO FOHO reflektor TC-TEL 2x42W</v>
          </cell>
          <cell r="E3490" t="str">
            <v>C</v>
          </cell>
        </row>
        <row r="3491">
          <cell r="A3491" t="str">
            <v>T1T1457</v>
          </cell>
          <cell r="B3491">
            <v>3512.74</v>
          </cell>
          <cell r="C3491" t="str">
            <v>KRONO FOHO reflektor TC-TEL 2x42W emergency</v>
          </cell>
          <cell r="E3491" t="str">
            <v>C</v>
          </cell>
        </row>
        <row r="3492">
          <cell r="A3492" t="str">
            <v>T1T1458</v>
          </cell>
          <cell r="B3492">
            <v>2406.25</v>
          </cell>
          <cell r="C3492" t="str">
            <v>KRONO FOHO reflektor TC-TEL 57W</v>
          </cell>
          <cell r="E3492" t="str">
            <v>C</v>
          </cell>
        </row>
        <row r="3493">
          <cell r="A3493" t="str">
            <v>T1T1459</v>
          </cell>
          <cell r="B3493">
            <v>3554.32</v>
          </cell>
          <cell r="C3493" t="str">
            <v>KRONO FOHO reflektor TC-TEL 57W emergency</v>
          </cell>
          <cell r="E3493" t="str">
            <v>C</v>
          </cell>
        </row>
        <row r="3494">
          <cell r="A3494" t="str">
            <v>T1T1460</v>
          </cell>
          <cell r="B3494">
            <v>434.28</v>
          </cell>
          <cell r="C3494" t="str">
            <v>KRONO FOHO staklena kapa IP39</v>
          </cell>
          <cell r="E3494" t="str">
            <v>C</v>
          </cell>
        </row>
        <row r="3495">
          <cell r="A3495" t="str">
            <v>T1T1461</v>
          </cell>
          <cell r="B3495">
            <v>342.65000000000003</v>
          </cell>
          <cell r="C3495" t="str">
            <v>KRONO FOHO staklena kapa IP40</v>
          </cell>
          <cell r="E3495" t="str">
            <v>C</v>
          </cell>
        </row>
        <row r="3496">
          <cell r="A3496" t="str">
            <v>T1T1462</v>
          </cell>
          <cell r="B3496">
            <v>130.13</v>
          </cell>
          <cell r="C3496" t="str">
            <v>prsten za CCT fi 195mm, brušeni čelik</v>
          </cell>
          <cell r="E3496" t="str">
            <v>B</v>
          </cell>
        </row>
        <row r="3497">
          <cell r="A3497" t="str">
            <v>T1T1463</v>
          </cell>
          <cell r="B3497">
            <v>151.69</v>
          </cell>
          <cell r="C3497" t="str">
            <v>prsten za CCT fi 235mm, brušeni čelik</v>
          </cell>
          <cell r="E3497" t="str">
            <v>C</v>
          </cell>
        </row>
        <row r="3498">
          <cell r="A3498" t="str">
            <v>T1T1464</v>
          </cell>
          <cell r="B3498">
            <v>172.48</v>
          </cell>
          <cell r="C3498" t="str">
            <v>prsten za CCT fi 275mm, brušeni čelik</v>
          </cell>
          <cell r="E3498" t="str">
            <v>C</v>
          </cell>
        </row>
        <row r="3499">
          <cell r="A3499" t="str">
            <v>T1T1465</v>
          </cell>
          <cell r="B3499">
            <v>1523.0600000000002</v>
          </cell>
          <cell r="C3499" t="str">
            <v>E-WALL T16 24W</v>
          </cell>
          <cell r="E3499" t="str">
            <v>C</v>
          </cell>
        </row>
        <row r="3500">
          <cell r="A3500" t="str">
            <v>T1T1466</v>
          </cell>
          <cell r="B3500">
            <v>1760.99</v>
          </cell>
          <cell r="C3500" t="str">
            <v>E-WALL T16 39W</v>
          </cell>
          <cell r="E3500" t="str">
            <v>C</v>
          </cell>
        </row>
        <row r="3501">
          <cell r="A3501" t="str">
            <v>T1T1467</v>
          </cell>
          <cell r="B3501">
            <v>398.09000000000003</v>
          </cell>
          <cell r="C3501" t="str">
            <v>prsten za CCT fi 220mm, mramorni uzorak</v>
          </cell>
          <cell r="E3501" t="str">
            <v>C</v>
          </cell>
        </row>
        <row r="3502">
          <cell r="A3502" t="str">
            <v>T1T1468</v>
          </cell>
          <cell r="B3502">
            <v>441.21</v>
          </cell>
          <cell r="C3502" t="str">
            <v>prsten za CCT fi 260mm, mramorni uzorak</v>
          </cell>
          <cell r="E3502" t="str">
            <v>C</v>
          </cell>
        </row>
        <row r="3503">
          <cell r="A3503" t="str">
            <v>T1T1469</v>
          </cell>
          <cell r="B3503">
            <v>484.33</v>
          </cell>
          <cell r="C3503" t="str">
            <v>prsten za CCT fi 310mm, mramorni uzorak</v>
          </cell>
          <cell r="E3503" t="str">
            <v>C</v>
          </cell>
        </row>
        <row r="3504">
          <cell r="A3504" t="str">
            <v>T1T1470</v>
          </cell>
          <cell r="B3504">
            <v>1200.43</v>
          </cell>
          <cell r="C3504" t="str">
            <v xml:space="preserve">STONEAGE MRAMOR zidna svjetiljka za QR-CB51 max 50W        </v>
          </cell>
          <cell r="E3504" t="str">
            <v>C</v>
          </cell>
        </row>
        <row r="3505">
          <cell r="A3505" t="str">
            <v>T1T1471</v>
          </cell>
          <cell r="B3505">
            <v>1526.91</v>
          </cell>
          <cell r="C3505" t="str">
            <v>STONEAGE MRAMOR ugradna zidna svjetiljka za G9 40W</v>
          </cell>
          <cell r="E3505" t="str">
            <v>C</v>
          </cell>
        </row>
        <row r="3506">
          <cell r="A3506" t="str">
            <v>T1T1472</v>
          </cell>
          <cell r="B3506">
            <v>1441.44</v>
          </cell>
          <cell r="C3506" t="str">
            <v xml:space="preserve">STONEAGE MRAMOR zidna svjetiljka za TC-L 24W        </v>
          </cell>
          <cell r="E3506" t="str">
            <v>C</v>
          </cell>
        </row>
        <row r="3507">
          <cell r="A3507" t="str">
            <v>T1T1473</v>
          </cell>
          <cell r="B3507">
            <v>1483.79</v>
          </cell>
          <cell r="C3507" t="str">
            <v xml:space="preserve">STONEAGE MRAMOR zidna svjetiljka za R7s max 200W        </v>
          </cell>
          <cell r="E3507" t="str">
            <v>C</v>
          </cell>
        </row>
        <row r="3508">
          <cell r="A3508" t="str">
            <v>T1T1474</v>
          </cell>
          <cell r="B3508">
            <v>1697.8500000000001</v>
          </cell>
          <cell r="C3508" t="str">
            <v xml:space="preserve">STONEAGE MRAMOR zidna svjetiljka za T16 24W    </v>
          </cell>
          <cell r="E3508" t="str">
            <v>C</v>
          </cell>
        </row>
        <row r="3509">
          <cell r="A3509" t="str">
            <v>T1T1475</v>
          </cell>
          <cell r="B3509">
            <v>1218.1399999999999</v>
          </cell>
          <cell r="C3509" t="str">
            <v xml:space="preserve">STONEAGE MRAMOR zidna svjetiljka za R7s max 200W        </v>
          </cell>
          <cell r="E3509" t="str">
            <v>C</v>
          </cell>
        </row>
        <row r="3510">
          <cell r="A3510" t="str">
            <v>T1T1476</v>
          </cell>
          <cell r="B3510">
            <v>1818.74</v>
          </cell>
          <cell r="C3510" t="str">
            <v xml:space="preserve">STONEAGE MRAMOR zidna svjetiljka za 2XT16 24W    </v>
          </cell>
          <cell r="E3510" t="str">
            <v>C</v>
          </cell>
        </row>
        <row r="3511">
          <cell r="A3511" t="str">
            <v>T1T1477</v>
          </cell>
          <cell r="B3511">
            <v>1372.1399999999999</v>
          </cell>
          <cell r="C3511" t="str">
            <v xml:space="preserve">STONEAGE MRAMOR zidna svjetiljka za R7s max 150W        </v>
          </cell>
          <cell r="E3511" t="str">
            <v>C</v>
          </cell>
        </row>
        <row r="3512">
          <cell r="A3512" t="str">
            <v>T1T1478</v>
          </cell>
          <cell r="B3512">
            <v>1416.03</v>
          </cell>
          <cell r="C3512" t="str">
            <v xml:space="preserve">STONEAGE MRAMOR zidna svjetiljka za 2xQR-CB51 max 50W        </v>
          </cell>
          <cell r="E3512" t="str">
            <v>C</v>
          </cell>
        </row>
        <row r="3513">
          <cell r="A3513" t="str">
            <v>T1T1479</v>
          </cell>
          <cell r="B3513">
            <v>1416.03</v>
          </cell>
          <cell r="C3513" t="str">
            <v xml:space="preserve">STONEAGE MRAMOR zidna svjetiljka za 2xQR-CB51 max 50W        </v>
          </cell>
          <cell r="E3513" t="str">
            <v>C</v>
          </cell>
        </row>
        <row r="3514">
          <cell r="A3514" t="str">
            <v>T1T1480</v>
          </cell>
          <cell r="B3514">
            <v>1244.32</v>
          </cell>
          <cell r="C3514" t="str">
            <v xml:space="preserve">STONEAGE MRAMOR zidna svjetiljka za E27 TC-TSE 23W        </v>
          </cell>
          <cell r="E3514" t="str">
            <v>C</v>
          </cell>
        </row>
        <row r="3515">
          <cell r="A3515" t="str">
            <v>T1T1481</v>
          </cell>
          <cell r="B3515">
            <v>909.37</v>
          </cell>
          <cell r="C3515" t="str">
            <v xml:space="preserve">STONEAGE MRAMOR zidna svjetiljka za R7s max 300W        </v>
          </cell>
          <cell r="E3515" t="str">
            <v>C</v>
          </cell>
        </row>
        <row r="3516">
          <cell r="A3516" t="str">
            <v>T1T1482</v>
          </cell>
          <cell r="B3516">
            <v>1063.3699999999999</v>
          </cell>
          <cell r="C3516" t="str">
            <v xml:space="preserve">STONEAGE MRAMOR zidna svjetiljka za TC-D 26W        </v>
          </cell>
          <cell r="E3516" t="str">
            <v>C</v>
          </cell>
        </row>
        <row r="3517">
          <cell r="A3517" t="str">
            <v>T1T1483</v>
          </cell>
          <cell r="B3517">
            <v>815.43000000000006</v>
          </cell>
          <cell r="C3517" t="str">
            <v xml:space="preserve">STONEAGE MRAMOR zidna svjetiljka za R7s max 150W        </v>
          </cell>
          <cell r="E3517" t="str">
            <v>C</v>
          </cell>
        </row>
        <row r="3518">
          <cell r="A3518" t="str">
            <v>T1T1484</v>
          </cell>
          <cell r="B3518">
            <v>1424.5</v>
          </cell>
          <cell r="C3518" t="str">
            <v>STONEAGE MRAMOR stolna svjetiljka za INC E27 60W</v>
          </cell>
          <cell r="E3518" t="str">
            <v>C</v>
          </cell>
        </row>
        <row r="3519">
          <cell r="A3519" t="str">
            <v>T1T1485</v>
          </cell>
          <cell r="B3519">
            <v>1681.68</v>
          </cell>
          <cell r="C3519" t="str">
            <v xml:space="preserve">STONEAGE MRAMOR zidna svjetiljka za 2xTC-L 18W        </v>
          </cell>
          <cell r="E3519" t="str">
            <v>C</v>
          </cell>
        </row>
        <row r="3520">
          <cell r="A3520" t="str">
            <v>T1T1486</v>
          </cell>
          <cell r="B3520">
            <v>847.77</v>
          </cell>
          <cell r="C3520" t="str">
            <v xml:space="preserve">STONEAGE MRAMOR zidna svjetiljka za R7s max 200W        </v>
          </cell>
          <cell r="E3520" t="str">
            <v>C</v>
          </cell>
        </row>
        <row r="3521">
          <cell r="A3521" t="str">
            <v>T1T1487</v>
          </cell>
          <cell r="B3521">
            <v>634.48</v>
          </cell>
          <cell r="C3521" t="str">
            <v xml:space="preserve">STONEAGE zidna svjetiljka IP54 za INC. E27 60W        </v>
          </cell>
          <cell r="E3521" t="str">
            <v>C</v>
          </cell>
        </row>
        <row r="3522">
          <cell r="A3522" t="str">
            <v>T1T1488</v>
          </cell>
          <cell r="B3522">
            <v>703.78000000000009</v>
          </cell>
          <cell r="C3522" t="str">
            <v xml:space="preserve">STONEAGE zidna svjetiljka IP54 za TC-S 2x9W        </v>
          </cell>
          <cell r="E3522" t="str">
            <v>C</v>
          </cell>
        </row>
        <row r="3523">
          <cell r="A3523" t="str">
            <v>T1T1489</v>
          </cell>
          <cell r="B3523">
            <v>446.6</v>
          </cell>
          <cell r="C3523" t="str">
            <v xml:space="preserve">STONEAGE MRAMOR zidna svjetiljka za R7s max 150W        </v>
          </cell>
          <cell r="E3523" t="str">
            <v>C</v>
          </cell>
        </row>
        <row r="3524">
          <cell r="A3524" t="str">
            <v>T1T1490</v>
          </cell>
          <cell r="B3524">
            <v>411.95</v>
          </cell>
          <cell r="C3524" t="str">
            <v xml:space="preserve">STONEAGE MRAMOR zidna svjetiljka za QT-14 max 40W </v>
          </cell>
          <cell r="E3524" t="str">
            <v>C</v>
          </cell>
        </row>
        <row r="3525">
          <cell r="A3525" t="str">
            <v>T1T1491</v>
          </cell>
          <cell r="B3525">
            <v>1303.6100000000001</v>
          </cell>
          <cell r="C3525" t="str">
            <v xml:space="preserve">STONEAGE ALABASTER zidna svjetiljka za TC-L 24W        </v>
          </cell>
          <cell r="E3525" t="str">
            <v>C</v>
          </cell>
        </row>
        <row r="3526">
          <cell r="A3526" t="str">
            <v>T1T1492</v>
          </cell>
          <cell r="B3526">
            <v>1298.22</v>
          </cell>
          <cell r="C3526" t="str">
            <v>STONEAGE ALABASTER stolna svjetiljka za INC E27 60W</v>
          </cell>
          <cell r="E3526" t="str">
            <v>C</v>
          </cell>
        </row>
        <row r="3527">
          <cell r="A3527" t="str">
            <v>T1T1493</v>
          </cell>
          <cell r="B3527">
            <v>1132.67</v>
          </cell>
          <cell r="C3527" t="str">
            <v xml:space="preserve">STONEAGE ALABASTER zidna svjetiljka za E27 TC-TSE 23W        </v>
          </cell>
          <cell r="E3527" t="str">
            <v>C</v>
          </cell>
        </row>
        <row r="3528">
          <cell r="A3528" t="str">
            <v>T1T1494</v>
          </cell>
          <cell r="B3528">
            <v>965.58</v>
          </cell>
          <cell r="C3528" t="str">
            <v xml:space="preserve">STONEAGE ALABASTER zidna svjetiljka za TC-D 26W        </v>
          </cell>
          <cell r="E3528" t="str">
            <v>C</v>
          </cell>
        </row>
        <row r="3529">
          <cell r="A3529" t="str">
            <v>T1T1495</v>
          </cell>
          <cell r="B3529">
            <v>411.95</v>
          </cell>
          <cell r="C3529" t="str">
            <v xml:space="preserve">STONEAGE ALABASTER zidna svjetiljka za R7s max 150W        </v>
          </cell>
          <cell r="E3529" t="str">
            <v>C</v>
          </cell>
        </row>
        <row r="3530">
          <cell r="A3530" t="str">
            <v>T1T1496</v>
          </cell>
          <cell r="B3530">
            <v>377.3</v>
          </cell>
          <cell r="C3530" t="str">
            <v xml:space="preserve">STONEAGE ALABASTER zidna svjetiljka za QT-14 max 40W </v>
          </cell>
          <cell r="E3530" t="str">
            <v>C</v>
          </cell>
        </row>
        <row r="3531">
          <cell r="A3531" t="str">
            <v>T1T1497</v>
          </cell>
          <cell r="B3531">
            <v>1354.43</v>
          </cell>
          <cell r="C3531" t="str">
            <v xml:space="preserve">STONEAGE zidna svjetiljka za R7s max 200W        </v>
          </cell>
          <cell r="E3531" t="str">
            <v>C</v>
          </cell>
        </row>
        <row r="3532">
          <cell r="A3532" t="str">
            <v>T1T1498</v>
          </cell>
          <cell r="B3532">
            <v>411.95</v>
          </cell>
          <cell r="C3532" t="str">
            <v xml:space="preserve">STONEAGE zidna svjetiljka za R7s max 150W        </v>
          </cell>
          <cell r="E3532" t="str">
            <v>C</v>
          </cell>
        </row>
        <row r="3533">
          <cell r="A3533" t="str">
            <v>T1T1499</v>
          </cell>
          <cell r="B3533">
            <v>196.35</v>
          </cell>
          <cell r="C3533" t="str">
            <v xml:space="preserve">STONEAGE ugradna stropna svjetiljka za QR-CB51 max 50W        </v>
          </cell>
          <cell r="E3533" t="str">
            <v>C</v>
          </cell>
        </row>
        <row r="3534">
          <cell r="A3534" t="str">
            <v>T1T1501</v>
          </cell>
          <cell r="B3534">
            <v>2346.96</v>
          </cell>
          <cell r="C3534" t="str">
            <v>MINI VECTOR stolni LED 3x1W bijeli</v>
          </cell>
          <cell r="E3534" t="str">
            <v>C</v>
          </cell>
        </row>
        <row r="3535">
          <cell r="A3535" t="str">
            <v>T1T1502</v>
          </cell>
          <cell r="B3535">
            <v>2346.96</v>
          </cell>
          <cell r="C3535" t="str">
            <v>MINI VECTOR stolni LED 3x1W aluminij</v>
          </cell>
          <cell r="E3535" t="str">
            <v>C</v>
          </cell>
        </row>
        <row r="3536">
          <cell r="A3536" t="str">
            <v>T1T1503</v>
          </cell>
          <cell r="B3536">
            <v>2247.6299999999997</v>
          </cell>
          <cell r="C3536" t="str">
            <v>MINI VECTOR ugradni LED 3x1W bijeli</v>
          </cell>
          <cell r="E3536" t="str">
            <v>C</v>
          </cell>
        </row>
        <row r="3537">
          <cell r="A3537" t="str">
            <v>T1T1504</v>
          </cell>
          <cell r="B3537">
            <v>2247.6299999999997</v>
          </cell>
          <cell r="C3537" t="str">
            <v>MINI VECTOR ugradni LED 3x1W aluminij</v>
          </cell>
          <cell r="E3537" t="str">
            <v>C</v>
          </cell>
        </row>
        <row r="3538">
          <cell r="A3538" t="str">
            <v>T1T1505</v>
          </cell>
          <cell r="B3538">
            <v>2147.5299999999997</v>
          </cell>
          <cell r="C3538" t="str">
            <v>MINI VECTOR stajaći LED 3x1W bijeli</v>
          </cell>
          <cell r="E3538" t="str">
            <v>C</v>
          </cell>
        </row>
        <row r="3539">
          <cell r="A3539" t="str">
            <v>T1T1506</v>
          </cell>
          <cell r="B3539">
            <v>2147.5299999999997</v>
          </cell>
          <cell r="C3539" t="str">
            <v>MINI VECTOR stajaći LED 3x1W aluminij</v>
          </cell>
          <cell r="E3539" t="str">
            <v>C</v>
          </cell>
        </row>
        <row r="3540">
          <cell r="A3540" t="str">
            <v>T1T1511</v>
          </cell>
          <cell r="B3540">
            <v>2273.81</v>
          </cell>
          <cell r="C3540" t="str">
            <v>CUT ECO stropna ugradna za 1x54W G5, poklopac prozirni, bijela</v>
          </cell>
          <cell r="E3540" t="str">
            <v>C</v>
          </cell>
        </row>
        <row r="3541">
          <cell r="A3541" t="str">
            <v>T1T1512</v>
          </cell>
          <cell r="B3541">
            <v>2711.17</v>
          </cell>
          <cell r="C3541" t="str">
            <v>CUT ECO stropna ugradna dimmabilna za 1x54W G5, prozirni poklopac, bijela</v>
          </cell>
          <cell r="E3541" t="str">
            <v>C</v>
          </cell>
        </row>
        <row r="3542">
          <cell r="A3542" t="str">
            <v>T1T1513</v>
          </cell>
          <cell r="B3542">
            <v>2273.81</v>
          </cell>
          <cell r="C3542" t="str">
            <v>CUT ECO stropna ugradna za 1x54W G5, prozirni poklopac, boja aluminij</v>
          </cell>
          <cell r="E3542" t="str">
            <v>C</v>
          </cell>
        </row>
        <row r="3543">
          <cell r="A3543" t="str">
            <v>T1T1514</v>
          </cell>
          <cell r="B3543">
            <v>2711.17</v>
          </cell>
          <cell r="C3543" t="str">
            <v>CUT ECO stropna ugradna dimmabilna za 1x54W G5, prozirni poklopac, boja aluminij</v>
          </cell>
          <cell r="E3543" t="str">
            <v>C</v>
          </cell>
        </row>
        <row r="3544">
          <cell r="A3544" t="str">
            <v>T1T1519</v>
          </cell>
          <cell r="B3544">
            <v>3515.82</v>
          </cell>
          <cell r="C3544" t="str">
            <v>SPAGO zidni T16 2x54W aluminij elektronska prigušnica</v>
          </cell>
          <cell r="E3544" t="str">
            <v>C</v>
          </cell>
        </row>
        <row r="3545">
          <cell r="A3545" t="str">
            <v>T1T1523</v>
          </cell>
          <cell r="B3545">
            <v>596.75</v>
          </cell>
          <cell r="C3545" t="str">
            <v>SPAGO zidni nosač</v>
          </cell>
          <cell r="E3545" t="str">
            <v>C</v>
          </cell>
        </row>
        <row r="3546">
          <cell r="A3546" t="str">
            <v>T1T1524</v>
          </cell>
          <cell r="B3546">
            <v>1501.5</v>
          </cell>
          <cell r="C3546" t="str">
            <v>SPAGO spoj za 1 modul</v>
          </cell>
          <cell r="E3546" t="str">
            <v>C</v>
          </cell>
        </row>
        <row r="3547">
          <cell r="A3547" t="str">
            <v>T1T1525</v>
          </cell>
          <cell r="B3547">
            <v>1911.91</v>
          </cell>
          <cell r="C3547" t="str">
            <v>SPAGO spoj za 2 modula</v>
          </cell>
          <cell r="E3547" t="str">
            <v>C</v>
          </cell>
        </row>
        <row r="3548">
          <cell r="A3548" t="str">
            <v>T1T1526</v>
          </cell>
          <cell r="B3548">
            <v>2273.81</v>
          </cell>
          <cell r="C3548" t="str">
            <v>CUT ugradna stropna, za 1x54W T5, prozirni poklopac, trimless</v>
          </cell>
          <cell r="E3548" t="str">
            <v>C</v>
          </cell>
        </row>
        <row r="3549">
          <cell r="A3549" t="str">
            <v>T1T1528</v>
          </cell>
          <cell r="B3549">
            <v>999.46000000000015</v>
          </cell>
          <cell r="C3549" t="str">
            <v>FIAMMA reflektor za BASE G53 100W aluminij</v>
          </cell>
          <cell r="E3549" t="str">
            <v>B</v>
          </cell>
        </row>
        <row r="3550">
          <cell r="A3550" t="str">
            <v>T1T1529</v>
          </cell>
          <cell r="B3550">
            <v>999.46000000000015</v>
          </cell>
          <cell r="C3550" t="str">
            <v>FIAMMA reflektor za BASE G53 100W bijeli</v>
          </cell>
          <cell r="E3550" t="str">
            <v>B</v>
          </cell>
        </row>
        <row r="3551">
          <cell r="A3551" t="str">
            <v>T1T1530</v>
          </cell>
          <cell r="B3551">
            <v>999.46000000000015</v>
          </cell>
          <cell r="C3551" t="str">
            <v>FIAMMA reflektor za BASE G53 100W crni</v>
          </cell>
          <cell r="E3551" t="str">
            <v>B</v>
          </cell>
        </row>
        <row r="3552">
          <cell r="A3552" t="str">
            <v>T1T1531</v>
          </cell>
          <cell r="B3552">
            <v>999.46000000000015</v>
          </cell>
          <cell r="C3552" t="str">
            <v>FIAMMA reflektor za EUROSTANDARD G53 100W aluminij</v>
          </cell>
          <cell r="E3552" t="str">
            <v>A</v>
          </cell>
        </row>
        <row r="3553">
          <cell r="A3553" t="str">
            <v>T1T1532</v>
          </cell>
          <cell r="B3553">
            <v>999.46000000000015</v>
          </cell>
          <cell r="C3553" t="str">
            <v>FIAMMA reflektor za EUROSTANDARD G53 100W bijeli</v>
          </cell>
          <cell r="E3553" t="str">
            <v>A</v>
          </cell>
        </row>
        <row r="3554">
          <cell r="A3554" t="str">
            <v>T1T1533</v>
          </cell>
          <cell r="B3554">
            <v>999.46000000000015</v>
          </cell>
          <cell r="C3554" t="str">
            <v>FIAMMA reflektor za EUROSTANDARD G53 100W crni</v>
          </cell>
          <cell r="E3554" t="str">
            <v>A</v>
          </cell>
        </row>
        <row r="3555">
          <cell r="A3555" t="str">
            <v>T1T1534</v>
          </cell>
          <cell r="B3555">
            <v>908.6</v>
          </cell>
          <cell r="C3555" t="str">
            <v>FIAMMA reflektor za BASE GU5,3 50W aluminij</v>
          </cell>
          <cell r="E3555" t="str">
            <v>B</v>
          </cell>
        </row>
        <row r="3556">
          <cell r="A3556" t="str">
            <v>T1T1535</v>
          </cell>
          <cell r="B3556">
            <v>908.6</v>
          </cell>
          <cell r="C3556" t="str">
            <v>FIAMMA reflektor za BASE GU5,3 50W bijeli</v>
          </cell>
          <cell r="E3556" t="str">
            <v>B</v>
          </cell>
        </row>
        <row r="3557">
          <cell r="A3557" t="str">
            <v>T1T1536</v>
          </cell>
          <cell r="B3557">
            <v>908.6</v>
          </cell>
          <cell r="C3557" t="str">
            <v>FIAMMA reflektor za BASE GU5,3 50W crni</v>
          </cell>
          <cell r="E3557" t="str">
            <v>B</v>
          </cell>
        </row>
        <row r="3558">
          <cell r="A3558" t="str">
            <v>T1T1537</v>
          </cell>
          <cell r="B3558">
            <v>908.6</v>
          </cell>
          <cell r="C3558" t="str">
            <v>FIAMMA reflektor za EUROSTANDARD GU5,3 50W aluminij</v>
          </cell>
          <cell r="E3558" t="str">
            <v>A</v>
          </cell>
        </row>
        <row r="3559">
          <cell r="A3559" t="str">
            <v>T1T1538</v>
          </cell>
          <cell r="B3559">
            <v>908.6</v>
          </cell>
          <cell r="C3559" t="str">
            <v>FIAMMA reflektor za EUROSTANDARD GU5,3 50W bijeli</v>
          </cell>
          <cell r="E3559" t="str">
            <v>A</v>
          </cell>
        </row>
        <row r="3560">
          <cell r="A3560" t="str">
            <v>T1T1539</v>
          </cell>
          <cell r="B3560">
            <v>908.6</v>
          </cell>
          <cell r="C3560" t="str">
            <v>FIAMMA reflektor za EUROSTANDARD GU5,3 50W crni</v>
          </cell>
          <cell r="E3560" t="str">
            <v>A</v>
          </cell>
        </row>
        <row r="3561">
          <cell r="A3561" t="str">
            <v>T1T1678</v>
          </cell>
          <cell r="B3561">
            <v>3663.6600000000003</v>
          </cell>
          <cell r="C3561" t="str">
            <v>HOT POD visilica T16 2x54W opal bijela</v>
          </cell>
          <cell r="E3561" t="str">
            <v>B</v>
          </cell>
        </row>
        <row r="3562">
          <cell r="A3562" t="str">
            <v>T1T1679</v>
          </cell>
          <cell r="B3562">
            <v>3768.38</v>
          </cell>
          <cell r="C3562" t="str">
            <v>HOT POD stropna T16 2x54W opal bijela</v>
          </cell>
          <cell r="E3562" t="str">
            <v>C</v>
          </cell>
        </row>
        <row r="3563">
          <cell r="A3563" t="str">
            <v>T1T1680</v>
          </cell>
          <cell r="B3563">
            <v>3768.38</v>
          </cell>
          <cell r="C3563" t="str">
            <v>HOT POD zidna T16 2x54W opal bijela</v>
          </cell>
          <cell r="E3563" t="str">
            <v>C</v>
          </cell>
        </row>
        <row r="3564">
          <cell r="A3564" t="str">
            <v>T1T1681</v>
          </cell>
          <cell r="B3564">
            <v>3663.6600000000003</v>
          </cell>
          <cell r="C3564" t="str">
            <v>HOT POD visilica T16 2x54W limeta</v>
          </cell>
          <cell r="E3564" t="str">
            <v>C</v>
          </cell>
        </row>
        <row r="3565">
          <cell r="A3565" t="str">
            <v>T1T1682</v>
          </cell>
          <cell r="B3565">
            <v>3768.38</v>
          </cell>
          <cell r="C3565" t="str">
            <v>HOT POD stropna T16 2x54W limeta</v>
          </cell>
          <cell r="E3565" t="str">
            <v>C</v>
          </cell>
        </row>
        <row r="3566">
          <cell r="A3566" t="str">
            <v>T1T1683</v>
          </cell>
          <cell r="B3566">
            <v>3768.38</v>
          </cell>
          <cell r="C3566" t="str">
            <v>HOT POD zidna T16 2x54W limeta</v>
          </cell>
          <cell r="E3566" t="str">
            <v>C</v>
          </cell>
        </row>
        <row r="3567">
          <cell r="A3567" t="str">
            <v>T1T1684</v>
          </cell>
          <cell r="B3567">
            <v>2825.9</v>
          </cell>
          <cell r="C3567" t="str">
            <v>HOT POD visilica TC-TEL 2x26W opal bijela</v>
          </cell>
          <cell r="E3567" t="str">
            <v>B</v>
          </cell>
        </row>
        <row r="3568">
          <cell r="A3568" t="str">
            <v>T1T1685</v>
          </cell>
          <cell r="B3568">
            <v>2616.46</v>
          </cell>
          <cell r="C3568" t="str">
            <v>HOT POD stropna TC-TEL 2x26W opal bijela</v>
          </cell>
          <cell r="E3568" t="str">
            <v>C</v>
          </cell>
        </row>
        <row r="3569">
          <cell r="A3569" t="str">
            <v>T1T1686</v>
          </cell>
          <cell r="B3569">
            <v>2616.46</v>
          </cell>
          <cell r="C3569" t="str">
            <v>HOT POD zidna TC-TEL 2x26W opal bijela</v>
          </cell>
          <cell r="E3569" t="str">
            <v>C</v>
          </cell>
        </row>
        <row r="3570">
          <cell r="A3570" t="str">
            <v>T1T1687</v>
          </cell>
          <cell r="B3570">
            <v>2825.9</v>
          </cell>
          <cell r="C3570" t="str">
            <v>HOT POD visilica TC-TEL 2x26W limeta</v>
          </cell>
          <cell r="E3570" t="str">
            <v>C</v>
          </cell>
        </row>
        <row r="3571">
          <cell r="A3571" t="str">
            <v>T1T1688</v>
          </cell>
          <cell r="B3571">
            <v>2616.46</v>
          </cell>
          <cell r="C3571" t="str">
            <v>HOT POD stropna TC-TEL 2x26W limeta</v>
          </cell>
          <cell r="E3571" t="str">
            <v>C</v>
          </cell>
        </row>
        <row r="3572">
          <cell r="A3572" t="str">
            <v>T1T1689</v>
          </cell>
          <cell r="B3572">
            <v>2616.46</v>
          </cell>
          <cell r="C3572" t="str">
            <v>HOT POD zidna TC-TEL 2x26W limeta</v>
          </cell>
          <cell r="E3572" t="str">
            <v>C</v>
          </cell>
        </row>
        <row r="3573">
          <cell r="A3573" t="str">
            <v>T1T1696</v>
          </cell>
          <cell r="B3573">
            <v>197.12</v>
          </cell>
          <cell r="C3573" t="str">
            <v xml:space="preserve">Filter light blade                              </v>
          </cell>
          <cell r="E3573" t="str">
            <v>B</v>
          </cell>
        </row>
        <row r="3574">
          <cell r="A3574" t="str">
            <v>T1T1697</v>
          </cell>
          <cell r="B3574">
            <v>150.15</v>
          </cell>
          <cell r="C3574" t="str">
            <v>Filter soft beam</v>
          </cell>
          <cell r="E3574" t="str">
            <v>B</v>
          </cell>
        </row>
        <row r="3575">
          <cell r="A3575" t="str">
            <v>T1T1698</v>
          </cell>
          <cell r="B3575">
            <v>226.38</v>
          </cell>
          <cell r="C3575" t="str">
            <v>Filter UV Stop za HIT-CE</v>
          </cell>
          <cell r="E3575" t="str">
            <v>A</v>
          </cell>
        </row>
        <row r="3576">
          <cell r="A3576" t="str">
            <v>T1T1699</v>
          </cell>
          <cell r="B3576">
            <v>195.57999999999998</v>
          </cell>
          <cell r="C3576" t="str">
            <v>Grilja za Nautilus, Magma…</v>
          </cell>
          <cell r="E3576" t="str">
            <v>B</v>
          </cell>
        </row>
        <row r="3577">
          <cell r="A3577" t="str">
            <v>T1T1700</v>
          </cell>
          <cell r="B3577">
            <v>324.94000000000005</v>
          </cell>
          <cell r="C3577" t="str">
            <v>Filter crveni za HIT-CE</v>
          </cell>
          <cell r="E3577" t="str">
            <v>C</v>
          </cell>
        </row>
        <row r="3578">
          <cell r="A3578" t="str">
            <v>T1T1701</v>
          </cell>
          <cell r="B3578">
            <v>341.11</v>
          </cell>
          <cell r="C3578" t="str">
            <v>NAUTILUS UV filter zeleni</v>
          </cell>
          <cell r="E3578" t="str">
            <v>C</v>
          </cell>
        </row>
        <row r="3579">
          <cell r="A3579" t="str">
            <v>T1T1702</v>
          </cell>
          <cell r="B3579">
            <v>324.94000000000005</v>
          </cell>
          <cell r="C3579" t="str">
            <v>Filter plavi za HIT-CE</v>
          </cell>
          <cell r="E3579" t="str">
            <v>B</v>
          </cell>
        </row>
        <row r="3580">
          <cell r="A3580" t="str">
            <v>T1T1703</v>
          </cell>
          <cell r="B3580">
            <v>310.31</v>
          </cell>
          <cell r="C3580" t="str">
            <v>Filter žuti za HIT-CE</v>
          </cell>
          <cell r="E3580" t="str">
            <v>C</v>
          </cell>
        </row>
        <row r="3581">
          <cell r="A3581" t="str">
            <v>T1T1704</v>
          </cell>
          <cell r="B3581">
            <v>310.31</v>
          </cell>
          <cell r="C3581" t="str">
            <v>Filter ljubičasti za HIT-CE</v>
          </cell>
          <cell r="E3581" t="str">
            <v>C</v>
          </cell>
        </row>
        <row r="3582">
          <cell r="A3582" t="str">
            <v>T1T1705</v>
          </cell>
          <cell r="B3582">
            <v>310.31</v>
          </cell>
          <cell r="C3582" t="str">
            <v>Filter korekrivni za HIT-CE - efekt sunca</v>
          </cell>
          <cell r="E3582" t="str">
            <v>B</v>
          </cell>
        </row>
        <row r="3583">
          <cell r="A3583" t="str">
            <v>T1T1706</v>
          </cell>
          <cell r="B3583">
            <v>310.31</v>
          </cell>
          <cell r="C3583" t="str">
            <v>Filter korekrivni za HIT-CE - efekt zalaska sunca</v>
          </cell>
          <cell r="E3583" t="str">
            <v>B</v>
          </cell>
        </row>
        <row r="3584">
          <cell r="A3584" t="str">
            <v>T1T1707</v>
          </cell>
          <cell r="B3584">
            <v>310.31</v>
          </cell>
          <cell r="C3584" t="str">
            <v>Filter korekrivni za HIT-CE - polarni efekt</v>
          </cell>
          <cell r="E3584" t="str">
            <v>B</v>
          </cell>
        </row>
        <row r="3585">
          <cell r="A3585" t="str">
            <v>T1T1708</v>
          </cell>
          <cell r="B3585">
            <v>150.92000000000002</v>
          </cell>
          <cell r="C3585" t="str">
            <v xml:space="preserve">Filter light blade                              </v>
          </cell>
          <cell r="E3585" t="str">
            <v>A</v>
          </cell>
        </row>
        <row r="3586">
          <cell r="A3586" t="str">
            <v>T1T1709</v>
          </cell>
          <cell r="B3586">
            <v>108.57</v>
          </cell>
          <cell r="C3586" t="str">
            <v>Filter soft beam</v>
          </cell>
          <cell r="E3586" t="str">
            <v>B</v>
          </cell>
        </row>
        <row r="3587">
          <cell r="A3587" t="str">
            <v>T1T1710</v>
          </cell>
          <cell r="B3587">
            <v>173.25</v>
          </cell>
          <cell r="C3587" t="str">
            <v>Filter UV Stop</v>
          </cell>
          <cell r="E3587" t="str">
            <v>B</v>
          </cell>
        </row>
        <row r="3588">
          <cell r="A3588" t="str">
            <v>T1T1711</v>
          </cell>
          <cell r="B3588">
            <v>156.31</v>
          </cell>
          <cell r="E3588" t="str">
            <v>B</v>
          </cell>
        </row>
        <row r="3589">
          <cell r="A3589" t="str">
            <v>T1T1712</v>
          </cell>
          <cell r="B3589">
            <v>268.73</v>
          </cell>
          <cell r="C3589" t="str">
            <v>Filter crveni</v>
          </cell>
          <cell r="E3589" t="str">
            <v>C</v>
          </cell>
        </row>
        <row r="3590">
          <cell r="A3590" t="str">
            <v>T1T1713</v>
          </cell>
          <cell r="B3590">
            <v>268.73</v>
          </cell>
          <cell r="C3590" t="str">
            <v>Filter zeleni</v>
          </cell>
          <cell r="E3590" t="str">
            <v>C</v>
          </cell>
        </row>
        <row r="3591">
          <cell r="A3591" t="str">
            <v>T1T1714</v>
          </cell>
          <cell r="B3591">
            <v>268.73</v>
          </cell>
          <cell r="C3591" t="str">
            <v>Filter plavi</v>
          </cell>
          <cell r="E3591" t="str">
            <v>C</v>
          </cell>
        </row>
        <row r="3592">
          <cell r="A3592" t="str">
            <v>T1T1715</v>
          </cell>
          <cell r="B3592">
            <v>268.73</v>
          </cell>
          <cell r="C3592" t="str">
            <v>Filter žuti</v>
          </cell>
          <cell r="E3592" t="str">
            <v>B</v>
          </cell>
        </row>
        <row r="3593">
          <cell r="A3593" t="str">
            <v>T1T1716</v>
          </cell>
          <cell r="B3593">
            <v>268.73</v>
          </cell>
          <cell r="C3593" t="str">
            <v>Filter ljubičasti</v>
          </cell>
          <cell r="E3593" t="str">
            <v>C</v>
          </cell>
        </row>
        <row r="3594">
          <cell r="A3594" t="str">
            <v>T1T1717</v>
          </cell>
          <cell r="B3594">
            <v>251.02</v>
          </cell>
          <cell r="C3594" t="str">
            <v>Filter korekrivni - efekt sunca</v>
          </cell>
          <cell r="E3594" t="str">
            <v>B</v>
          </cell>
        </row>
        <row r="3595">
          <cell r="A3595" t="str">
            <v>T1T1718</v>
          </cell>
          <cell r="B3595">
            <v>251.02</v>
          </cell>
          <cell r="C3595" t="str">
            <v>Filter korekrivni - efekt zalaska sunca</v>
          </cell>
          <cell r="E3595" t="str">
            <v>C</v>
          </cell>
        </row>
        <row r="3596">
          <cell r="A3596" t="str">
            <v>T1T1719</v>
          </cell>
          <cell r="B3596">
            <v>251.02</v>
          </cell>
          <cell r="C3596" t="str">
            <v>Filter korekrivni - polarni efekt</v>
          </cell>
          <cell r="E3596" t="str">
            <v>C</v>
          </cell>
        </row>
        <row r="3597">
          <cell r="A3597" t="str">
            <v>T1T1731</v>
          </cell>
          <cell r="B3597">
            <v>177.1</v>
          </cell>
          <cell r="C3597" t="str">
            <v>BTT ugradna kvadratna QR-CB51 max 2x50W čelik</v>
          </cell>
          <cell r="E3597" t="str">
            <v>C</v>
          </cell>
        </row>
        <row r="3598">
          <cell r="A3598" t="str">
            <v>T1T1732</v>
          </cell>
          <cell r="B3598">
            <v>329.56</v>
          </cell>
          <cell r="C3598" t="str">
            <v>BTT ugradna pravokutna QR-CB51 max 2x50W čelik</v>
          </cell>
          <cell r="E3598" t="str">
            <v>C</v>
          </cell>
        </row>
        <row r="3599">
          <cell r="A3599" t="str">
            <v>T1T1733</v>
          </cell>
          <cell r="B3599">
            <v>10516.66</v>
          </cell>
          <cell r="C3599" t="str">
            <v>LIGHT NAVIGATOR PRO RGB stajaća indirektna MASTER, za 3x28W T16</v>
          </cell>
          <cell r="E3599" t="str">
            <v>B</v>
          </cell>
        </row>
        <row r="3600">
          <cell r="A3600" t="str">
            <v>T1T1734</v>
          </cell>
          <cell r="B3600">
            <v>10516.66</v>
          </cell>
          <cell r="C3600" t="str">
            <v>LIGHT NAVIGATOR PRO RGB stajaća indirektna SLAVE, za 3x28W T16, za spajanje na MASTER</v>
          </cell>
          <cell r="E3600" t="str">
            <v>B</v>
          </cell>
        </row>
        <row r="3601">
          <cell r="A3601" t="str">
            <v>T1T1735</v>
          </cell>
          <cell r="B3601">
            <v>8855</v>
          </cell>
          <cell r="E3601" t="str">
            <v>C</v>
          </cell>
        </row>
        <row r="3602">
          <cell r="A3602" t="str">
            <v>T1T1736</v>
          </cell>
          <cell r="B3602">
            <v>8855</v>
          </cell>
          <cell r="E3602" t="str">
            <v>C</v>
          </cell>
        </row>
        <row r="3603">
          <cell r="A3603" t="str">
            <v>T1T1737</v>
          </cell>
          <cell r="B3603">
            <v>454.3</v>
          </cell>
          <cell r="C3603" t="str">
            <v>COVE Projector grilja protiv blještanja bijela</v>
          </cell>
          <cell r="E3603" t="str">
            <v>C</v>
          </cell>
        </row>
        <row r="3604">
          <cell r="A3604" t="str">
            <v>T1T1738</v>
          </cell>
          <cell r="B3604">
            <v>153.22999999999999</v>
          </cell>
          <cell r="C3604" t="str">
            <v>COVE Projector prsten bijeli</v>
          </cell>
          <cell r="E3604" t="str">
            <v>C</v>
          </cell>
        </row>
        <row r="3605">
          <cell r="A3605" t="str">
            <v>T1T1739</v>
          </cell>
          <cell r="B3605">
            <v>358.82</v>
          </cell>
          <cell r="C3605" t="str">
            <v>COVE Projector klapne bijele</v>
          </cell>
          <cell r="E3605" t="str">
            <v>C</v>
          </cell>
        </row>
        <row r="3606">
          <cell r="A3606" t="str">
            <v>T1T1740</v>
          </cell>
          <cell r="B3606">
            <v>454.3</v>
          </cell>
          <cell r="C3606" t="str">
            <v>COVE Projector vizor bijeli</v>
          </cell>
          <cell r="E3606" t="str">
            <v>C</v>
          </cell>
        </row>
        <row r="3607">
          <cell r="A3607" t="str">
            <v>T1T1741</v>
          </cell>
          <cell r="B3607">
            <v>345.73</v>
          </cell>
          <cell r="C3607" t="str">
            <v>Filter fi50mm boja kože svijetli</v>
          </cell>
          <cell r="E3607" t="str">
            <v>C</v>
          </cell>
        </row>
        <row r="3608">
          <cell r="A3608" t="str">
            <v>T1T1742</v>
          </cell>
          <cell r="B3608">
            <v>345.73</v>
          </cell>
          <cell r="C3608" t="str">
            <v>Filter fi50mm boja kože srednji</v>
          </cell>
          <cell r="E3608" t="str">
            <v>C</v>
          </cell>
        </row>
        <row r="3609">
          <cell r="A3609" t="str">
            <v>T1T1743</v>
          </cell>
          <cell r="B3609">
            <v>345.73</v>
          </cell>
          <cell r="C3609" t="str">
            <v>Filter fi50mm boja kože tamni</v>
          </cell>
          <cell r="E3609" t="str">
            <v>C</v>
          </cell>
        </row>
        <row r="3610">
          <cell r="A3610" t="str">
            <v>T1T1744</v>
          </cell>
          <cell r="B3610">
            <v>345.73</v>
          </cell>
          <cell r="C3610" t="str">
            <v>Filter fi50mm hladna boja svijetli</v>
          </cell>
          <cell r="E3610" t="str">
            <v>C</v>
          </cell>
        </row>
        <row r="3611">
          <cell r="A3611" t="str">
            <v>T1T1745</v>
          </cell>
          <cell r="B3611">
            <v>345.73</v>
          </cell>
          <cell r="C3611" t="str">
            <v>Filter fi50mm hladna boja srednji</v>
          </cell>
          <cell r="E3611" t="str">
            <v>C</v>
          </cell>
        </row>
        <row r="3612">
          <cell r="A3612" t="str">
            <v>T1T1746</v>
          </cell>
          <cell r="B3612">
            <v>345.73</v>
          </cell>
          <cell r="C3612" t="str">
            <v>Filter fi50mm hladna boja tamni</v>
          </cell>
          <cell r="E3612" t="str">
            <v>C</v>
          </cell>
        </row>
        <row r="3613">
          <cell r="A3613" t="str">
            <v>T1T1747</v>
          </cell>
          <cell r="B3613">
            <v>345.73</v>
          </cell>
          <cell r="C3613" t="str">
            <v>Filter fi50mm zlatna boja svijetli</v>
          </cell>
          <cell r="E3613" t="str">
            <v>C</v>
          </cell>
        </row>
        <row r="3614">
          <cell r="A3614" t="str">
            <v>T1T1748</v>
          </cell>
          <cell r="B3614">
            <v>345.73</v>
          </cell>
          <cell r="C3614" t="str">
            <v>Filter fi50mm zlatna boja srednji</v>
          </cell>
          <cell r="E3614" t="str">
            <v>C</v>
          </cell>
        </row>
        <row r="3615">
          <cell r="A3615" t="str">
            <v>T1T1749</v>
          </cell>
          <cell r="B3615">
            <v>345.73</v>
          </cell>
          <cell r="C3615" t="str">
            <v>Filter fi50mm zlatna boja tamni</v>
          </cell>
          <cell r="E3615" t="str">
            <v>C</v>
          </cell>
        </row>
        <row r="3616">
          <cell r="A3616" t="str">
            <v>T1T1750</v>
          </cell>
          <cell r="B3616">
            <v>210.98</v>
          </cell>
          <cell r="E3616" t="str">
            <v>C</v>
          </cell>
        </row>
        <row r="3617">
          <cell r="A3617" t="str">
            <v>T1T1751</v>
          </cell>
          <cell r="B3617">
            <v>210.98</v>
          </cell>
          <cell r="E3617" t="str">
            <v>C</v>
          </cell>
        </row>
        <row r="3618">
          <cell r="A3618" t="str">
            <v>T1T1752</v>
          </cell>
          <cell r="B3618">
            <v>210.98</v>
          </cell>
          <cell r="E3618" t="str">
            <v>C</v>
          </cell>
        </row>
        <row r="3619">
          <cell r="A3619" t="str">
            <v>T1T1753</v>
          </cell>
          <cell r="B3619">
            <v>2759.68</v>
          </cell>
          <cell r="C3619" t="str">
            <v>STICK indirektni QT-DE12 max 200W čelik</v>
          </cell>
          <cell r="E3619" t="str">
            <v>C</v>
          </cell>
        </row>
        <row r="3620">
          <cell r="A3620" t="str">
            <v>T1T1754</v>
          </cell>
          <cell r="B3620">
            <v>186.34</v>
          </cell>
          <cell r="C3620" t="str">
            <v>STICK indirektni poklopac fi110 čelik</v>
          </cell>
          <cell r="E3620" t="str">
            <v>C</v>
          </cell>
        </row>
        <row r="3621">
          <cell r="A3621" t="str">
            <v>T1T1757</v>
          </cell>
          <cell r="B3621">
            <v>224.84</v>
          </cell>
          <cell r="E3621" t="str">
            <v>B</v>
          </cell>
        </row>
        <row r="3622">
          <cell r="A3622" t="str">
            <v>T1T1808</v>
          </cell>
          <cell r="B3622">
            <v>1173.48</v>
          </cell>
          <cell r="C3622" t="str">
            <v>NAUTILUS RGB</v>
          </cell>
          <cell r="E3622" t="str">
            <v>B</v>
          </cell>
        </row>
        <row r="3623">
          <cell r="A3623" t="str">
            <v>T1T1809</v>
          </cell>
          <cell r="B3623">
            <v>1173.48</v>
          </cell>
          <cell r="C3623" t="str">
            <v>NAUTILUS RGB</v>
          </cell>
          <cell r="E3623" t="str">
            <v>B</v>
          </cell>
        </row>
        <row r="3624">
          <cell r="A3624" t="str">
            <v>T1T1810</v>
          </cell>
          <cell r="B3624">
            <v>1173.48</v>
          </cell>
          <cell r="C3624" t="str">
            <v>NAUTILUS RGB</v>
          </cell>
          <cell r="E3624" t="str">
            <v>B</v>
          </cell>
        </row>
        <row r="3625">
          <cell r="A3625" t="str">
            <v>T1T1811</v>
          </cell>
          <cell r="B3625">
            <v>1173.48</v>
          </cell>
          <cell r="C3625" t="str">
            <v>NAUTILUS RGB</v>
          </cell>
          <cell r="E3625" t="str">
            <v>B</v>
          </cell>
        </row>
        <row r="3626">
          <cell r="A3626" t="str">
            <v>T1T1812</v>
          </cell>
          <cell r="B3626">
            <v>1173.48</v>
          </cell>
          <cell r="C3626" t="str">
            <v>NAUTILUS RGB</v>
          </cell>
          <cell r="E3626" t="str">
            <v>B</v>
          </cell>
        </row>
        <row r="3627">
          <cell r="A3627" t="str">
            <v>T1T1813</v>
          </cell>
          <cell r="B3627">
            <v>1173.48</v>
          </cell>
          <cell r="C3627" t="str">
            <v>NAUTILUS RGB</v>
          </cell>
          <cell r="E3627" t="str">
            <v>B</v>
          </cell>
        </row>
        <row r="3628">
          <cell r="A3628" t="str">
            <v>T1T1814</v>
          </cell>
          <cell r="B3628">
            <v>1173.48</v>
          </cell>
          <cell r="C3628" t="str">
            <v>NAUTILUS RGB</v>
          </cell>
          <cell r="E3628" t="str">
            <v>C</v>
          </cell>
        </row>
        <row r="3629">
          <cell r="A3629" t="str">
            <v>T1T1815</v>
          </cell>
          <cell r="B3629">
            <v>1173.48</v>
          </cell>
          <cell r="C3629" t="str">
            <v>NAUTILUS RGB</v>
          </cell>
          <cell r="E3629" t="str">
            <v>C</v>
          </cell>
        </row>
        <row r="3630">
          <cell r="A3630" t="str">
            <v>T1T1816</v>
          </cell>
          <cell r="B3630">
            <v>1173.48</v>
          </cell>
          <cell r="C3630" t="str">
            <v>NAUTILUS RGB</v>
          </cell>
          <cell r="E3630" t="str">
            <v>C</v>
          </cell>
        </row>
        <row r="3631">
          <cell r="A3631" t="str">
            <v>T1T1817</v>
          </cell>
          <cell r="B3631">
            <v>1173.48</v>
          </cell>
          <cell r="C3631" t="str">
            <v>NAUTILUS RGB</v>
          </cell>
          <cell r="E3631" t="str">
            <v>C</v>
          </cell>
        </row>
        <row r="3632">
          <cell r="A3632" t="str">
            <v>T1T1818</v>
          </cell>
          <cell r="B3632">
            <v>1173.48</v>
          </cell>
          <cell r="C3632" t="str">
            <v>NAUTILUS RGB</v>
          </cell>
          <cell r="E3632" t="str">
            <v>C</v>
          </cell>
        </row>
        <row r="3633">
          <cell r="A3633" t="str">
            <v>T1T1819</v>
          </cell>
          <cell r="B3633">
            <v>1173.48</v>
          </cell>
          <cell r="C3633" t="str">
            <v>NAUTILUS RGB</v>
          </cell>
          <cell r="E3633" t="str">
            <v>C</v>
          </cell>
        </row>
        <row r="3634">
          <cell r="A3634" t="str">
            <v>T1T1827</v>
          </cell>
          <cell r="B3634">
            <v>3773.7700000000004</v>
          </cell>
          <cell r="C3634" t="str">
            <v>SECS BOX DMX</v>
          </cell>
          <cell r="E3634" t="str">
            <v>T</v>
          </cell>
        </row>
        <row r="3635">
          <cell r="A3635" t="str">
            <v>T1T1843</v>
          </cell>
          <cell r="B3635">
            <v>2121.35</v>
          </cell>
          <cell r="C3635" t="str">
            <v>MATRIX LED 9x1W bijeli 3000K</v>
          </cell>
          <cell r="E3635" t="str">
            <v>B</v>
          </cell>
        </row>
        <row r="3636">
          <cell r="A3636" t="str">
            <v>T1T1844</v>
          </cell>
          <cell r="B3636">
            <v>2121.35</v>
          </cell>
          <cell r="C3636" t="str">
            <v>MATRIX LED 9x1W bijeli 4500K</v>
          </cell>
          <cell r="E3636" t="str">
            <v>B</v>
          </cell>
        </row>
        <row r="3637">
          <cell r="A3637" t="str">
            <v>T1T1845</v>
          </cell>
          <cell r="B3637">
            <v>364.21</v>
          </cell>
          <cell r="C3637" t="str">
            <v>MONOLED</v>
          </cell>
          <cell r="E3637" t="str">
            <v>T</v>
          </cell>
        </row>
        <row r="3638">
          <cell r="A3638" t="str">
            <v>T1T1846</v>
          </cell>
          <cell r="B3638">
            <v>364.21</v>
          </cell>
          <cell r="C3638" t="str">
            <v>MONOLED rgb</v>
          </cell>
          <cell r="E3638" t="str">
            <v>A</v>
          </cell>
        </row>
        <row r="3639">
          <cell r="A3639" t="str">
            <v>T1T1848</v>
          </cell>
          <cell r="B3639">
            <v>528.21999999999991</v>
          </cell>
          <cell r="C3639" t="str">
            <v>QUADRO Large ugradna zakretna, za 100W AR111</v>
          </cell>
          <cell r="E3639" t="str">
            <v>B</v>
          </cell>
        </row>
        <row r="3640">
          <cell r="A3640" t="str">
            <v>T1T1850</v>
          </cell>
          <cell r="B3640">
            <v>3235.54</v>
          </cell>
          <cell r="C3640" t="str">
            <v>ARIA TRAIL stajaća T16 2x49W</v>
          </cell>
          <cell r="E3640" t="str">
            <v>C</v>
          </cell>
        </row>
        <row r="3641">
          <cell r="A3641" t="str">
            <v>T1T1851</v>
          </cell>
          <cell r="B3641">
            <v>2098.25</v>
          </cell>
          <cell r="C3641" t="str">
            <v xml:space="preserve">ARIA TRAIL T16 2x21W </v>
          </cell>
          <cell r="E3641" t="str">
            <v>C</v>
          </cell>
        </row>
        <row r="3642">
          <cell r="A3642" t="str">
            <v>T1T1852</v>
          </cell>
          <cell r="B3642">
            <v>1665.5100000000002</v>
          </cell>
          <cell r="C3642" t="str">
            <v>ARIA TRAIL stajaća T16 2x49W, boja neba</v>
          </cell>
          <cell r="E3642" t="str">
            <v>C</v>
          </cell>
        </row>
        <row r="3643">
          <cell r="A3643" t="str">
            <v>T1T1853</v>
          </cell>
          <cell r="B3643">
            <v>1399.09</v>
          </cell>
          <cell r="C3643" t="str">
            <v>ARIA TRAIL T16 2x21W, boja neba</v>
          </cell>
          <cell r="E3643" t="str">
            <v>C</v>
          </cell>
        </row>
        <row r="3644">
          <cell r="A3644" t="str">
            <v>T1T1855</v>
          </cell>
          <cell r="B3644">
            <v>2121.35</v>
          </cell>
          <cell r="C3644" t="str">
            <v>MATRIX LED 9x1W plavi</v>
          </cell>
          <cell r="E3644" t="str">
            <v>B</v>
          </cell>
        </row>
        <row r="3645">
          <cell r="A3645" t="str">
            <v>T1T1856</v>
          </cell>
          <cell r="B3645">
            <v>339.57</v>
          </cell>
          <cell r="C3645" t="str">
            <v>POWER SUPPLY</v>
          </cell>
          <cell r="E3645" t="str">
            <v>C</v>
          </cell>
        </row>
        <row r="3646">
          <cell r="A3646" t="str">
            <v>T1T1857</v>
          </cell>
          <cell r="B3646">
            <v>1131.9000000000001</v>
          </cell>
          <cell r="C3646" t="str">
            <v>POWER SUPPLY</v>
          </cell>
          <cell r="E3646" t="str">
            <v>C</v>
          </cell>
        </row>
        <row r="3647">
          <cell r="A3647" t="str">
            <v>T1T1858</v>
          </cell>
          <cell r="B3647">
            <v>364.21</v>
          </cell>
          <cell r="C3647" t="str">
            <v>MONOLED</v>
          </cell>
          <cell r="E3647" t="str">
            <v>A</v>
          </cell>
        </row>
        <row r="3648">
          <cell r="A3648" t="str">
            <v>T1T1859</v>
          </cell>
          <cell r="B3648">
            <v>364.21</v>
          </cell>
          <cell r="C3648" t="str">
            <v>MONOLED</v>
          </cell>
          <cell r="E3648" t="str">
            <v>A</v>
          </cell>
        </row>
        <row r="3649">
          <cell r="A3649" t="str">
            <v>T1T1895</v>
          </cell>
          <cell r="B3649">
            <v>605.99</v>
          </cell>
          <cell r="C3649" t="str">
            <v>QUADRO Edge ugradna zakretna, za 100W AR111</v>
          </cell>
          <cell r="E3649" t="str">
            <v>B</v>
          </cell>
        </row>
        <row r="3650">
          <cell r="A3650" t="str">
            <v>T1T1896</v>
          </cell>
          <cell r="B3650">
            <v>5256.7900000000009</v>
          </cell>
          <cell r="C3650" t="str">
            <v>LIGHT NAVIGATOR</v>
          </cell>
          <cell r="E3650" t="str">
            <v>B</v>
          </cell>
        </row>
        <row r="3651">
          <cell r="A3651" t="str">
            <v>T1T1897</v>
          </cell>
          <cell r="B3651">
            <v>3558.94</v>
          </cell>
          <cell r="C3651" t="str">
            <v>LIGHT NAVIGATOR</v>
          </cell>
          <cell r="E3651" t="str">
            <v>B</v>
          </cell>
        </row>
        <row r="3652">
          <cell r="A3652" t="str">
            <v>T1T1898</v>
          </cell>
          <cell r="B3652">
            <v>6064.52</v>
          </cell>
          <cell r="C3652" t="str">
            <v>DMX RECORDER</v>
          </cell>
          <cell r="E3652" t="str">
            <v>B</v>
          </cell>
        </row>
        <row r="3653">
          <cell r="A3653" t="str">
            <v>T1T1903</v>
          </cell>
          <cell r="B3653">
            <v>3696</v>
          </cell>
          <cell r="C3653" t="str">
            <v>VETROLUCE</v>
          </cell>
          <cell r="E3653" t="str">
            <v>B</v>
          </cell>
        </row>
        <row r="3654">
          <cell r="A3654" t="str">
            <v>T1T1904</v>
          </cell>
          <cell r="B3654">
            <v>9476.3900000000012</v>
          </cell>
          <cell r="C3654" t="str">
            <v>LIGHT NAVIGATOR</v>
          </cell>
          <cell r="E3654" t="str">
            <v>B</v>
          </cell>
        </row>
        <row r="3655">
          <cell r="A3655" t="str">
            <v>T1T1905</v>
          </cell>
          <cell r="B3655">
            <v>9476.3900000000012</v>
          </cell>
          <cell r="C3655" t="str">
            <v>LIGHT NAVIGATOR</v>
          </cell>
          <cell r="E3655" t="str">
            <v>B</v>
          </cell>
        </row>
        <row r="3656">
          <cell r="A3656" t="str">
            <v>T1T1906</v>
          </cell>
          <cell r="B3656">
            <v>2494.8000000000002</v>
          </cell>
          <cell r="C3656" t="str">
            <v>NANO PYROS</v>
          </cell>
          <cell r="E3656" t="str">
            <v>C</v>
          </cell>
        </row>
        <row r="3657">
          <cell r="A3657" t="str">
            <v>T1T1907</v>
          </cell>
          <cell r="B3657">
            <v>2494.8000000000002</v>
          </cell>
          <cell r="C3657" t="str">
            <v>NANO PYROS</v>
          </cell>
          <cell r="E3657" t="str">
            <v>C</v>
          </cell>
        </row>
        <row r="3658">
          <cell r="A3658" t="str">
            <v>T1T1908</v>
          </cell>
          <cell r="B3658">
            <v>2494.8000000000002</v>
          </cell>
          <cell r="C3658" t="str">
            <v>NANO PYROS</v>
          </cell>
          <cell r="E3658" t="str">
            <v>C</v>
          </cell>
        </row>
        <row r="3659">
          <cell r="A3659" t="str">
            <v>T1T1909</v>
          </cell>
          <cell r="B3659">
            <v>2584.1200000000003</v>
          </cell>
          <cell r="C3659" t="str">
            <v>NANO PYROS</v>
          </cell>
          <cell r="E3659" t="str">
            <v>C</v>
          </cell>
        </row>
        <row r="3660">
          <cell r="A3660" t="str">
            <v>T1T1910</v>
          </cell>
          <cell r="B3660">
            <v>2584.1200000000003</v>
          </cell>
          <cell r="C3660" t="str">
            <v>NANO PYROS</v>
          </cell>
          <cell r="E3660" t="str">
            <v>C</v>
          </cell>
        </row>
        <row r="3661">
          <cell r="A3661" t="str">
            <v>T1T1911</v>
          </cell>
          <cell r="B3661">
            <v>2584.1200000000003</v>
          </cell>
          <cell r="C3661" t="str">
            <v>NANO PYROS</v>
          </cell>
          <cell r="E3661" t="str">
            <v>C</v>
          </cell>
        </row>
        <row r="3662">
          <cell r="A3662" t="str">
            <v>T1T1931</v>
          </cell>
          <cell r="B3662">
            <v>84.7</v>
          </cell>
          <cell r="C3662" t="str">
            <v>ACCESSORIES MATRIX</v>
          </cell>
          <cell r="E3662" t="str">
            <v>C</v>
          </cell>
        </row>
        <row r="3663">
          <cell r="A3663" t="str">
            <v>T1T1932</v>
          </cell>
          <cell r="B3663">
            <v>64.680000000000007</v>
          </cell>
          <cell r="C3663" t="str">
            <v>DMX ACCESSORIES</v>
          </cell>
          <cell r="E3663" t="str">
            <v>B</v>
          </cell>
        </row>
        <row r="3664">
          <cell r="A3664" t="str">
            <v>T1T1933</v>
          </cell>
          <cell r="B3664">
            <v>3558.94</v>
          </cell>
          <cell r="C3664" t="str">
            <v>LIGHT NAVIGATOR</v>
          </cell>
          <cell r="E3664" t="str">
            <v>B</v>
          </cell>
        </row>
        <row r="3665">
          <cell r="A3665" t="str">
            <v>T1T1934</v>
          </cell>
          <cell r="B3665">
            <v>154.77000000000001</v>
          </cell>
          <cell r="C3665" t="str">
            <v>IN LINE poklopac aluminij uski</v>
          </cell>
          <cell r="E3665" t="str">
            <v>C</v>
          </cell>
        </row>
        <row r="3666">
          <cell r="A3666" t="str">
            <v>T1T1935</v>
          </cell>
          <cell r="B3666">
            <v>174.79</v>
          </cell>
          <cell r="C3666" t="str">
            <v>IN LINE poklopac aluminij široki</v>
          </cell>
          <cell r="E3666" t="str">
            <v>C</v>
          </cell>
        </row>
        <row r="3667">
          <cell r="A3667" t="str">
            <v>T1T1936</v>
          </cell>
          <cell r="B3667">
            <v>465.85</v>
          </cell>
          <cell r="C3667" t="str">
            <v>IN LINE pribor za montažu za zid aluminij uski</v>
          </cell>
          <cell r="E3667" t="str">
            <v>C</v>
          </cell>
        </row>
        <row r="3668">
          <cell r="A3668" t="str">
            <v>T1T1937</v>
          </cell>
          <cell r="B3668">
            <v>1551.55</v>
          </cell>
          <cell r="C3668" t="str">
            <v>IN LINE T16 35/49/80W L=110mm</v>
          </cell>
          <cell r="E3668" t="str">
            <v>C</v>
          </cell>
        </row>
        <row r="3669">
          <cell r="A3669" t="str">
            <v>T1T1938</v>
          </cell>
          <cell r="B3669">
            <v>1988.1399999999999</v>
          </cell>
          <cell r="C3669" t="str">
            <v>IN LINE T16 2x35/49 L=170mm</v>
          </cell>
          <cell r="E3669" t="str">
            <v>C</v>
          </cell>
        </row>
        <row r="3670">
          <cell r="A3670" t="str">
            <v>T1T1939</v>
          </cell>
          <cell r="B3670">
            <v>2132.9</v>
          </cell>
          <cell r="C3670" t="str">
            <v>IN LINE T16 2x80 L=170mm</v>
          </cell>
          <cell r="E3670" t="str">
            <v>C</v>
          </cell>
        </row>
        <row r="3671">
          <cell r="A3671" t="str">
            <v>T1T1940</v>
          </cell>
          <cell r="B3671">
            <v>164.78</v>
          </cell>
          <cell r="C3671" t="str">
            <v>IN LINE pribor za spajanje 4 kom</v>
          </cell>
          <cell r="E3671" t="str">
            <v>C</v>
          </cell>
        </row>
        <row r="3672">
          <cell r="A3672" t="str">
            <v>T1T1941</v>
          </cell>
          <cell r="B3672">
            <v>581.35</v>
          </cell>
          <cell r="C3672" t="str">
            <v>IN LINE poklopac opal uski</v>
          </cell>
          <cell r="E3672" t="str">
            <v>C</v>
          </cell>
        </row>
        <row r="3673">
          <cell r="A3673" t="str">
            <v>T1T1942</v>
          </cell>
          <cell r="B3673">
            <v>621.39</v>
          </cell>
          <cell r="C3673" t="str">
            <v>IN LINE poklopac opal široki</v>
          </cell>
          <cell r="E3673" t="str">
            <v>C</v>
          </cell>
        </row>
        <row r="3674">
          <cell r="A3674" t="str">
            <v>T1T1943</v>
          </cell>
          <cell r="B3674">
            <v>776.16</v>
          </cell>
          <cell r="C3674" t="str">
            <v>IN LINE poklopac aluminij uski</v>
          </cell>
          <cell r="E3674" t="str">
            <v>C</v>
          </cell>
        </row>
        <row r="3675">
          <cell r="A3675" t="str">
            <v>T1T1944</v>
          </cell>
          <cell r="B3675">
            <v>814.66</v>
          </cell>
          <cell r="C3675" t="str">
            <v>IN LINE poklopac aluminij široki</v>
          </cell>
          <cell r="E3675" t="str">
            <v>C</v>
          </cell>
        </row>
        <row r="3676">
          <cell r="A3676" t="str">
            <v>T1T1945</v>
          </cell>
          <cell r="B3676">
            <v>3103.1</v>
          </cell>
          <cell r="C3676" t="str">
            <v>IN LINE prazan modul L=1500mm</v>
          </cell>
          <cell r="E3676" t="str">
            <v>C</v>
          </cell>
        </row>
        <row r="3677">
          <cell r="A3677" t="str">
            <v>T1T1946</v>
          </cell>
          <cell r="B3677">
            <v>5915.91</v>
          </cell>
          <cell r="C3677" t="str">
            <v>IN LINE prazan modul L=3000mm</v>
          </cell>
          <cell r="E3677" t="str">
            <v>C</v>
          </cell>
        </row>
        <row r="3678">
          <cell r="A3678" t="str">
            <v>T1T1947</v>
          </cell>
          <cell r="B3678">
            <v>631.4</v>
          </cell>
          <cell r="C3678" t="str">
            <v>IN LINE čep</v>
          </cell>
          <cell r="E3678" t="str">
            <v>C</v>
          </cell>
        </row>
        <row r="3679">
          <cell r="A3679" t="str">
            <v>T1T1948</v>
          </cell>
          <cell r="B3679">
            <v>309.54000000000002</v>
          </cell>
          <cell r="C3679" t="str">
            <v>IN LINE pribor za visilice L=2000mm</v>
          </cell>
          <cell r="E3679" t="str">
            <v>C</v>
          </cell>
        </row>
        <row r="3680">
          <cell r="A3680" t="str">
            <v>T1T1950</v>
          </cell>
          <cell r="B3680">
            <v>11321.31</v>
          </cell>
          <cell r="C3680" t="str">
            <v>EDGE</v>
          </cell>
          <cell r="E3680" t="str">
            <v>C</v>
          </cell>
        </row>
        <row r="3681">
          <cell r="A3681" t="str">
            <v>T1T1951</v>
          </cell>
          <cell r="B3681">
            <v>324.17</v>
          </cell>
          <cell r="C3681" t="str">
            <v>EDGE</v>
          </cell>
          <cell r="E3681" t="str">
            <v>C</v>
          </cell>
        </row>
        <row r="3682">
          <cell r="A3682" t="str">
            <v>T1T1952</v>
          </cell>
          <cell r="B3682">
            <v>542.85</v>
          </cell>
          <cell r="C3682" t="str">
            <v>IN LINE pribor za montažu za zid aluminij široki</v>
          </cell>
          <cell r="E3682" t="str">
            <v>C</v>
          </cell>
        </row>
        <row r="3683">
          <cell r="A3683" t="str">
            <v>T1T1954</v>
          </cell>
          <cell r="B3683">
            <v>907.83</v>
          </cell>
          <cell r="C3683" t="str">
            <v xml:space="preserve">KR1 ugradna LED 1x1W </v>
          </cell>
          <cell r="E3683" t="str">
            <v>B</v>
          </cell>
        </row>
        <row r="3684">
          <cell r="A3684" t="str">
            <v>T1T1955</v>
          </cell>
          <cell r="B3684">
            <v>1680.91</v>
          </cell>
          <cell r="C3684" t="str">
            <v xml:space="preserve">KR1 ugradna LED 2x1W </v>
          </cell>
          <cell r="E3684" t="str">
            <v>B</v>
          </cell>
        </row>
        <row r="3685">
          <cell r="A3685" t="str">
            <v>T1T1956</v>
          </cell>
          <cell r="B3685">
            <v>2407.0200000000004</v>
          </cell>
          <cell r="C3685" t="str">
            <v xml:space="preserve">KR1 ugradna LED 3x1W </v>
          </cell>
          <cell r="E3685" t="str">
            <v>B</v>
          </cell>
        </row>
        <row r="3686">
          <cell r="A3686" t="str">
            <v>T1T1957</v>
          </cell>
          <cell r="B3686">
            <v>3087.7000000000003</v>
          </cell>
          <cell r="C3686" t="str">
            <v>KR1 ugradna LED 4x1W kvadratna</v>
          </cell>
          <cell r="E3686" t="str">
            <v>B</v>
          </cell>
        </row>
        <row r="3687">
          <cell r="A3687" t="str">
            <v>T1T1958</v>
          </cell>
          <cell r="B3687">
            <v>3995.5299999999997</v>
          </cell>
          <cell r="C3687" t="str">
            <v>KR1 ugradna LED 6x1W linijska</v>
          </cell>
          <cell r="E3687" t="str">
            <v>B</v>
          </cell>
        </row>
        <row r="3688">
          <cell r="A3688" t="str">
            <v>T1T1959</v>
          </cell>
          <cell r="B3688">
            <v>687.61</v>
          </cell>
          <cell r="E3688" t="str">
            <v>C</v>
          </cell>
        </row>
        <row r="3689">
          <cell r="A3689" t="str">
            <v>T1T1960</v>
          </cell>
          <cell r="B3689">
            <v>889.35</v>
          </cell>
          <cell r="E3689" t="str">
            <v>C</v>
          </cell>
        </row>
        <row r="3690">
          <cell r="A3690" t="str">
            <v>T1T1961</v>
          </cell>
          <cell r="B3690">
            <v>388.08</v>
          </cell>
          <cell r="C3690" t="str">
            <v xml:space="preserve">Transformator 700mA 17W </v>
          </cell>
          <cell r="E3690" t="str">
            <v>A</v>
          </cell>
        </row>
        <row r="3691">
          <cell r="A3691" t="str">
            <v>T1T1962</v>
          </cell>
          <cell r="B3691">
            <v>452.76</v>
          </cell>
          <cell r="C3691" t="str">
            <v>Transformator 24V dc 22W</v>
          </cell>
          <cell r="E3691" t="str">
            <v>A</v>
          </cell>
        </row>
        <row r="3692">
          <cell r="A3692" t="str">
            <v>T1T1963</v>
          </cell>
          <cell r="B3692">
            <v>467.39000000000004</v>
          </cell>
          <cell r="C3692" t="str">
            <v xml:space="preserve">Odsijač G8,5 35W SP  </v>
          </cell>
          <cell r="E3692" t="str">
            <v>A</v>
          </cell>
        </row>
        <row r="3693">
          <cell r="A3693" t="str">
            <v>T1T1964</v>
          </cell>
          <cell r="B3693">
            <v>467.39000000000004</v>
          </cell>
          <cell r="C3693" t="str">
            <v>Odsijač G8,5 35W FL</v>
          </cell>
          <cell r="E3693" t="str">
            <v>A</v>
          </cell>
        </row>
        <row r="3694">
          <cell r="A3694" t="str">
            <v>T1T1965</v>
          </cell>
          <cell r="B3694">
            <v>297.22000000000003</v>
          </cell>
          <cell r="C3694" t="str">
            <v xml:space="preserve">Odsijač G8,5 35W WFL </v>
          </cell>
          <cell r="E3694" t="str">
            <v>A</v>
          </cell>
        </row>
        <row r="3695">
          <cell r="A3695" t="str">
            <v>T1T1966</v>
          </cell>
          <cell r="B3695">
            <v>593.66999999999996</v>
          </cell>
          <cell r="C3695" t="str">
            <v>Odsijač G12 70W SP</v>
          </cell>
          <cell r="E3695" t="str">
            <v>A</v>
          </cell>
        </row>
        <row r="3696">
          <cell r="A3696" t="str">
            <v>T1T1967</v>
          </cell>
          <cell r="B3696">
            <v>593.66999999999996</v>
          </cell>
          <cell r="C3696" t="str">
            <v>Odsijač G12 70W FL</v>
          </cell>
          <cell r="E3696" t="str">
            <v>A</v>
          </cell>
        </row>
        <row r="3697">
          <cell r="A3697" t="str">
            <v>T1T1968</v>
          </cell>
          <cell r="B3697">
            <v>415.8</v>
          </cell>
          <cell r="C3697" t="str">
            <v>Odsijač G12 70W WFL</v>
          </cell>
          <cell r="E3697" t="str">
            <v>T</v>
          </cell>
        </row>
        <row r="3698">
          <cell r="A3698" t="str">
            <v>T1T1969</v>
          </cell>
          <cell r="B3698">
            <v>593.66999999999996</v>
          </cell>
          <cell r="C3698" t="str">
            <v>Odsijač G12 70W VWFL</v>
          </cell>
          <cell r="E3698" t="str">
            <v>A</v>
          </cell>
        </row>
        <row r="3699">
          <cell r="A3699" t="str">
            <v>T1T1970</v>
          </cell>
          <cell r="B3699">
            <v>1574.65</v>
          </cell>
          <cell r="C3699" t="str">
            <v>FIAMMA za BASE G8,5 35W aluminij</v>
          </cell>
          <cell r="E3699" t="str">
            <v>B</v>
          </cell>
        </row>
        <row r="3700">
          <cell r="A3700" t="str">
            <v>T1T1971</v>
          </cell>
          <cell r="B3700">
            <v>1574.65</v>
          </cell>
          <cell r="C3700" t="str">
            <v>FIAMMA za BASE G8,5 35W bijeli</v>
          </cell>
          <cell r="E3700" t="str">
            <v>B</v>
          </cell>
        </row>
        <row r="3701">
          <cell r="A3701" t="str">
            <v>T1T1972</v>
          </cell>
          <cell r="B3701">
            <v>1574.65</v>
          </cell>
          <cell r="C3701" t="str">
            <v>FIAMMA za BASE G8,5 35W crni</v>
          </cell>
          <cell r="E3701" t="str">
            <v>B</v>
          </cell>
        </row>
        <row r="3702">
          <cell r="A3702" t="str">
            <v>T1T1973</v>
          </cell>
          <cell r="B3702">
            <v>1574.65</v>
          </cell>
          <cell r="C3702" t="str">
            <v>FIAMMA za EUROSTANDARD G8,5 35W aluminij</v>
          </cell>
          <cell r="E3702" t="str">
            <v>A</v>
          </cell>
        </row>
        <row r="3703">
          <cell r="A3703" t="str">
            <v>T1T1974</v>
          </cell>
          <cell r="B3703">
            <v>1574.65</v>
          </cell>
          <cell r="C3703" t="str">
            <v>FIAMMA za EUROSTANDARD G8,5 35W bijeli</v>
          </cell>
          <cell r="E3703" t="str">
            <v>A</v>
          </cell>
        </row>
        <row r="3704">
          <cell r="A3704" t="str">
            <v>T1T1975</v>
          </cell>
          <cell r="B3704">
            <v>1574.65</v>
          </cell>
          <cell r="C3704" t="str">
            <v>FIAMMA za EUROSTANDARD G8,5 35W crni</v>
          </cell>
          <cell r="E3704" t="str">
            <v>A</v>
          </cell>
        </row>
        <row r="3705">
          <cell r="A3705" t="str">
            <v>T1T1976</v>
          </cell>
          <cell r="B3705">
            <v>1574.65</v>
          </cell>
          <cell r="C3705" t="str">
            <v>FIAMMA za BASE G8,5 70W aluminij</v>
          </cell>
          <cell r="E3705" t="str">
            <v>B</v>
          </cell>
        </row>
        <row r="3706">
          <cell r="A3706" t="str">
            <v>T1T1977</v>
          </cell>
          <cell r="B3706">
            <v>1574.65</v>
          </cell>
          <cell r="C3706" t="str">
            <v>FIAMMA za BASE G8,5 70W bijeli</v>
          </cell>
          <cell r="E3706" t="str">
            <v>B</v>
          </cell>
        </row>
        <row r="3707">
          <cell r="A3707" t="str">
            <v>T1T1978</v>
          </cell>
          <cell r="B3707">
            <v>1574.65</v>
          </cell>
          <cell r="C3707" t="str">
            <v>FIAMMA za BASE G8,5 70W crni</v>
          </cell>
          <cell r="E3707" t="str">
            <v>B</v>
          </cell>
        </row>
        <row r="3708">
          <cell r="A3708" t="str">
            <v>T1T1979</v>
          </cell>
          <cell r="B3708">
            <v>1574.65</v>
          </cell>
          <cell r="C3708" t="str">
            <v>FIAMMA za EUROSTANDARD G8,5 70W aluminij</v>
          </cell>
          <cell r="E3708" t="str">
            <v>T</v>
          </cell>
        </row>
        <row r="3709">
          <cell r="A3709" t="str">
            <v>T1T1980</v>
          </cell>
          <cell r="B3709">
            <v>1574.65</v>
          </cell>
          <cell r="C3709" t="str">
            <v>FIAMMA za EUROSTANDARD G8,5 70W bijeli</v>
          </cell>
          <cell r="E3709" t="str">
            <v>A</v>
          </cell>
        </row>
        <row r="3710">
          <cell r="A3710" t="str">
            <v>T1T1981</v>
          </cell>
          <cell r="B3710">
            <v>1574.65</v>
          </cell>
          <cell r="C3710" t="str">
            <v>FIAMMA za EUROSTANDARD G8,5 70W crni</v>
          </cell>
          <cell r="E3710" t="str">
            <v>A</v>
          </cell>
        </row>
        <row r="3711">
          <cell r="A3711" t="str">
            <v>T1T1982</v>
          </cell>
          <cell r="B3711">
            <v>1660.8899999999999</v>
          </cell>
          <cell r="C3711" t="str">
            <v>FIAMMA za BASE G12 70W aluminij</v>
          </cell>
          <cell r="E3711" t="str">
            <v>B</v>
          </cell>
        </row>
        <row r="3712">
          <cell r="A3712" t="str">
            <v>T1T1983</v>
          </cell>
          <cell r="B3712">
            <v>1660.8899999999999</v>
          </cell>
          <cell r="C3712" t="str">
            <v>FIAMMA za BASE G12 70W bijeli</v>
          </cell>
          <cell r="E3712" t="str">
            <v>B</v>
          </cell>
        </row>
        <row r="3713">
          <cell r="A3713" t="str">
            <v>T1T1984</v>
          </cell>
          <cell r="B3713">
            <v>1660.8899999999999</v>
          </cell>
          <cell r="C3713" t="str">
            <v>FIAMMA za BASE G12 70W crni</v>
          </cell>
          <cell r="E3713" t="str">
            <v>B</v>
          </cell>
        </row>
        <row r="3714">
          <cell r="A3714" t="str">
            <v>T1T1985</v>
          </cell>
          <cell r="B3714">
            <v>1660.8899999999999</v>
          </cell>
          <cell r="C3714" t="str">
            <v>FIAMMA za EUROSTANDARD G12 70W aluminij</v>
          </cell>
          <cell r="E3714" t="str">
            <v>T</v>
          </cell>
        </row>
        <row r="3715">
          <cell r="A3715" t="str">
            <v>T1T1986</v>
          </cell>
          <cell r="B3715">
            <v>1660.8899999999999</v>
          </cell>
          <cell r="C3715" t="str">
            <v>FIAMMA za EUROSTANDARD G12 70W bijeli</v>
          </cell>
          <cell r="E3715" t="str">
            <v>A</v>
          </cell>
        </row>
        <row r="3716">
          <cell r="A3716" t="str">
            <v>T1T1987</v>
          </cell>
          <cell r="B3716">
            <v>1660.8899999999999</v>
          </cell>
          <cell r="C3716" t="str">
            <v>FIAMMA za EUROSTANDARD G12 70W crni</v>
          </cell>
          <cell r="E3716" t="str">
            <v>A</v>
          </cell>
        </row>
        <row r="3717">
          <cell r="A3717" t="str">
            <v>T1T1988</v>
          </cell>
          <cell r="B3717">
            <v>2024.33</v>
          </cell>
          <cell r="C3717" t="str">
            <v>FIAMMA za BASE G12 150W aluminij</v>
          </cell>
          <cell r="E3717" t="str">
            <v>B</v>
          </cell>
        </row>
        <row r="3718">
          <cell r="A3718" t="str">
            <v>T1T1989</v>
          </cell>
          <cell r="B3718">
            <v>2024.33</v>
          </cell>
          <cell r="C3718" t="str">
            <v>FIAMMA za BASE G12 150W bijeli</v>
          </cell>
          <cell r="E3718" t="str">
            <v>B</v>
          </cell>
        </row>
        <row r="3719">
          <cell r="A3719" t="str">
            <v>T1T1990</v>
          </cell>
          <cell r="B3719">
            <v>2024.33</v>
          </cell>
          <cell r="C3719" t="str">
            <v>FIAMMA za BASE G12 150W crni</v>
          </cell>
          <cell r="E3719" t="str">
            <v>B</v>
          </cell>
        </row>
        <row r="3720">
          <cell r="A3720" t="str">
            <v>T1T1991</v>
          </cell>
          <cell r="B3720">
            <v>2024.33</v>
          </cell>
          <cell r="C3720" t="str">
            <v>FIAMMA za EUROSTANDARD G12 150W aluminij</v>
          </cell>
          <cell r="E3720" t="str">
            <v>A</v>
          </cell>
        </row>
        <row r="3721">
          <cell r="A3721" t="str">
            <v>T1T1992</v>
          </cell>
          <cell r="B3721">
            <v>2024.33</v>
          </cell>
          <cell r="C3721" t="str">
            <v>FIAMMA za EUROSTANDARD G12 150W bijeli</v>
          </cell>
          <cell r="E3721" t="str">
            <v>A</v>
          </cell>
        </row>
        <row r="3722">
          <cell r="A3722" t="str">
            <v>T1T1993</v>
          </cell>
          <cell r="B3722">
            <v>2024.33</v>
          </cell>
          <cell r="C3722" t="str">
            <v>FIAMMA za EUROSTANDARD G12 150W crni</v>
          </cell>
          <cell r="E3722" t="str">
            <v>A</v>
          </cell>
        </row>
        <row r="3723">
          <cell r="A3723" t="str">
            <v>T1T2011</v>
          </cell>
          <cell r="B3723">
            <v>1690.92</v>
          </cell>
          <cell r="C3723" t="str">
            <v>FOHO PRO reflektor za BASE G12 70W aluminij</v>
          </cell>
          <cell r="E3723" t="str">
            <v>B</v>
          </cell>
        </row>
        <row r="3724">
          <cell r="A3724" t="str">
            <v>T1T2012</v>
          </cell>
          <cell r="B3724">
            <v>1791.02</v>
          </cell>
          <cell r="C3724" t="str">
            <v>FOHO PRO reflektor za BASE G12 150W aluminij</v>
          </cell>
          <cell r="E3724" t="str">
            <v>B</v>
          </cell>
        </row>
        <row r="3725">
          <cell r="A3725" t="str">
            <v>T1T2013</v>
          </cell>
          <cell r="B3725">
            <v>1690.92</v>
          </cell>
          <cell r="C3725" t="str">
            <v>FOHO PRO reflektor za BASE G12 70W bijeli</v>
          </cell>
          <cell r="E3725" t="str">
            <v>B</v>
          </cell>
        </row>
        <row r="3726">
          <cell r="A3726" t="str">
            <v>T1T2014</v>
          </cell>
          <cell r="B3726">
            <v>1791.02</v>
          </cell>
          <cell r="C3726" t="str">
            <v>FOHO PRO reflektor za BASE G12 150W bijeli</v>
          </cell>
          <cell r="E3726" t="str">
            <v>B</v>
          </cell>
        </row>
        <row r="3727">
          <cell r="A3727" t="str">
            <v>T1T2015</v>
          </cell>
          <cell r="B3727">
            <v>1690.92</v>
          </cell>
          <cell r="C3727" t="str">
            <v>FOHO PRO reflektor za BASE G12 70W crni</v>
          </cell>
          <cell r="E3727" t="str">
            <v>B</v>
          </cell>
        </row>
        <row r="3728">
          <cell r="A3728" t="str">
            <v>T1T2016</v>
          </cell>
          <cell r="B3728">
            <v>1791.02</v>
          </cell>
          <cell r="C3728" t="str">
            <v>FOHO PRO reflektor za BASE G12 150W crni</v>
          </cell>
          <cell r="E3728" t="str">
            <v>B</v>
          </cell>
        </row>
        <row r="3729">
          <cell r="A3729" t="str">
            <v>T1T2017</v>
          </cell>
          <cell r="B3729">
            <v>1791.02</v>
          </cell>
          <cell r="C3729" t="str">
            <v>FOHO PRO reflektor za EUROSTANDARD G12 70W aluminij</v>
          </cell>
          <cell r="E3729" t="str">
            <v>T</v>
          </cell>
        </row>
        <row r="3730">
          <cell r="A3730" t="str">
            <v>T1T2018</v>
          </cell>
          <cell r="B3730">
            <v>1891.12</v>
          </cell>
          <cell r="C3730" t="str">
            <v>FOHO PRO reflektor za EUROSTANDARD G12 150W aluminij</v>
          </cell>
          <cell r="E3730" t="str">
            <v>A</v>
          </cell>
        </row>
        <row r="3731">
          <cell r="A3731" t="str">
            <v>T1T2019</v>
          </cell>
          <cell r="B3731">
            <v>1791.02</v>
          </cell>
          <cell r="C3731" t="str">
            <v>FOHO PRO reflektor za EUROSTANDARD G12 70W bijeli</v>
          </cell>
          <cell r="E3731" t="str">
            <v>A</v>
          </cell>
        </row>
        <row r="3732">
          <cell r="A3732" t="str">
            <v>T1T2020</v>
          </cell>
          <cell r="B3732">
            <v>1891.12</v>
          </cell>
          <cell r="C3732" t="str">
            <v>FOHO PRO reflektor za EUROSTANDARD G12 150W bijeli</v>
          </cell>
          <cell r="E3732" t="str">
            <v>A</v>
          </cell>
        </row>
        <row r="3733">
          <cell r="A3733" t="str">
            <v>T1T2021</v>
          </cell>
          <cell r="B3733">
            <v>1791.02</v>
          </cell>
          <cell r="C3733" t="str">
            <v>FOHO PRO reflektor za EUROSTANDARD G12 70W crni</v>
          </cell>
          <cell r="E3733" t="str">
            <v>A</v>
          </cell>
        </row>
        <row r="3734">
          <cell r="A3734" t="str">
            <v>T1T2022</v>
          </cell>
          <cell r="B3734">
            <v>1891.12</v>
          </cell>
          <cell r="C3734" t="str">
            <v>FOHO PRO reflektor za EUROSTANDARD G12 150W crni</v>
          </cell>
          <cell r="E3734" t="str">
            <v>A</v>
          </cell>
        </row>
        <row r="3735">
          <cell r="A3735" t="str">
            <v>T1T2023</v>
          </cell>
          <cell r="B3735">
            <v>2498.65</v>
          </cell>
          <cell r="C3735" t="str">
            <v>FOHO PRO reflektor za BASE G8,5 35W aluminij</v>
          </cell>
          <cell r="E3735" t="str">
            <v>B</v>
          </cell>
        </row>
        <row r="3736">
          <cell r="A3736" t="str">
            <v>T1T2024</v>
          </cell>
          <cell r="B3736">
            <v>2498.65</v>
          </cell>
          <cell r="C3736" t="str">
            <v>FOHO PRO reflektor za BASE G8,5 70W aluminij</v>
          </cell>
          <cell r="E3736" t="str">
            <v>B</v>
          </cell>
        </row>
        <row r="3737">
          <cell r="A3737" t="str">
            <v>T1T2025</v>
          </cell>
          <cell r="B3737">
            <v>2498.65</v>
          </cell>
          <cell r="C3737" t="str">
            <v>FOHO PRO reflektor za BASE G8,5 35W bijeli</v>
          </cell>
          <cell r="E3737" t="str">
            <v>B</v>
          </cell>
        </row>
        <row r="3738">
          <cell r="A3738" t="str">
            <v>T1T2026</v>
          </cell>
          <cell r="B3738">
            <v>2498.65</v>
          </cell>
          <cell r="C3738" t="str">
            <v>FOHO PRO reflektor za BASE G8,5 70W bijeli</v>
          </cell>
          <cell r="E3738" t="str">
            <v>B</v>
          </cell>
        </row>
        <row r="3739">
          <cell r="A3739" t="str">
            <v>T1T2027</v>
          </cell>
          <cell r="B3739">
            <v>2498.65</v>
          </cell>
          <cell r="C3739" t="str">
            <v>FOHO PRO reflektor za BASE G8,5 35W crni</v>
          </cell>
          <cell r="E3739" t="str">
            <v>B</v>
          </cell>
        </row>
        <row r="3740">
          <cell r="A3740" t="str">
            <v>T1T2028</v>
          </cell>
          <cell r="B3740">
            <v>2498.65</v>
          </cell>
          <cell r="C3740" t="str">
            <v>FOHO PRO reflektor za BASE G8,5 70W crni</v>
          </cell>
          <cell r="E3740" t="str">
            <v>B</v>
          </cell>
        </row>
        <row r="3741">
          <cell r="A3741" t="str">
            <v>T1T2029</v>
          </cell>
          <cell r="B3741">
            <v>2597.98</v>
          </cell>
          <cell r="C3741" t="str">
            <v>FOHO PRO reflektor za EUROSTANDARD G8,5 35W aluminij</v>
          </cell>
          <cell r="E3741" t="str">
            <v>A</v>
          </cell>
        </row>
        <row r="3742">
          <cell r="A3742" t="str">
            <v>T1T2030</v>
          </cell>
          <cell r="B3742">
            <v>2597.98</v>
          </cell>
          <cell r="C3742" t="str">
            <v>FOHO PRO reflektor za EUROSTANDARD G8,5 70W aluminij</v>
          </cell>
          <cell r="E3742" t="str">
            <v>A</v>
          </cell>
        </row>
        <row r="3743">
          <cell r="A3743" t="str">
            <v>T1T2031</v>
          </cell>
          <cell r="B3743">
            <v>2597.98</v>
          </cell>
          <cell r="C3743" t="str">
            <v>FOHO PRO reflektor za EUROSTANDARD G8,5 35W bijeli</v>
          </cell>
          <cell r="E3743" t="str">
            <v>A</v>
          </cell>
        </row>
        <row r="3744">
          <cell r="A3744" t="str">
            <v>T1T2032</v>
          </cell>
          <cell r="B3744">
            <v>2597.98</v>
          </cell>
          <cell r="C3744" t="str">
            <v>FOHO PRO reflektor za EUROSTANDARD G8,5 70W bijeli</v>
          </cell>
          <cell r="E3744" t="str">
            <v>T</v>
          </cell>
        </row>
        <row r="3745">
          <cell r="A3745" t="str">
            <v>T1T2033</v>
          </cell>
          <cell r="B3745">
            <v>2597.98</v>
          </cell>
          <cell r="C3745" t="str">
            <v>FOHO PRO reflektor za EUROSTANDARD G8,5 35W crni</v>
          </cell>
          <cell r="E3745" t="str">
            <v>A</v>
          </cell>
        </row>
        <row r="3746">
          <cell r="A3746" t="str">
            <v>T1T2034</v>
          </cell>
          <cell r="B3746">
            <v>2597.98</v>
          </cell>
          <cell r="C3746" t="str">
            <v>FOHO PRO reflektor za EUROSTANDARD G8,5 70W crni</v>
          </cell>
          <cell r="E3746" t="str">
            <v>T</v>
          </cell>
        </row>
        <row r="3747">
          <cell r="A3747" t="str">
            <v>T1T2035</v>
          </cell>
          <cell r="B3747">
            <v>666.05000000000007</v>
          </cell>
          <cell r="C3747" t="str">
            <v>FOHO OPTIC G12 SP aluminij</v>
          </cell>
          <cell r="E3747" t="str">
            <v>A</v>
          </cell>
        </row>
        <row r="3748">
          <cell r="A3748" t="str">
            <v>T1T2036</v>
          </cell>
          <cell r="B3748">
            <v>666.05000000000007</v>
          </cell>
          <cell r="C3748" t="str">
            <v>FOHO OPTIC G12 FL aluminij</v>
          </cell>
          <cell r="E3748" t="str">
            <v>A</v>
          </cell>
        </row>
        <row r="3749">
          <cell r="A3749" t="str">
            <v>T1T2037</v>
          </cell>
          <cell r="B3749">
            <v>333.40999999999997</v>
          </cell>
          <cell r="C3749" t="str">
            <v>FOHO OPTIC G12 WFL aluminij</v>
          </cell>
          <cell r="E3749" t="str">
            <v>T</v>
          </cell>
        </row>
        <row r="3750">
          <cell r="A3750" t="str">
            <v>T1T2038</v>
          </cell>
          <cell r="B3750">
            <v>666.05000000000007</v>
          </cell>
          <cell r="C3750" t="str">
            <v>FOHO OPTIC G12 SP bijeli</v>
          </cell>
          <cell r="E3750" t="str">
            <v>A</v>
          </cell>
        </row>
        <row r="3751">
          <cell r="A3751" t="str">
            <v>T1T2039</v>
          </cell>
          <cell r="B3751">
            <v>666.05000000000007</v>
          </cell>
          <cell r="C3751" t="str">
            <v>FOHO OPTIC G12 FL bijeli</v>
          </cell>
          <cell r="E3751" t="str">
            <v>A</v>
          </cell>
        </row>
        <row r="3752">
          <cell r="A3752" t="str">
            <v>T1T2040</v>
          </cell>
          <cell r="B3752">
            <v>333.40999999999997</v>
          </cell>
          <cell r="C3752" t="str">
            <v>FOHO OPTIC G12 WFL bijeli</v>
          </cell>
          <cell r="E3752" t="str">
            <v>A</v>
          </cell>
        </row>
        <row r="3753">
          <cell r="A3753" t="str">
            <v>T1T2041</v>
          </cell>
          <cell r="B3753">
            <v>666.05000000000007</v>
          </cell>
          <cell r="C3753" t="str">
            <v>FOHO OPTIC G12 SP crni</v>
          </cell>
          <cell r="E3753" t="str">
            <v>A</v>
          </cell>
        </row>
        <row r="3754">
          <cell r="A3754" t="str">
            <v>T1T2042</v>
          </cell>
          <cell r="B3754">
            <v>666.05000000000007</v>
          </cell>
          <cell r="C3754" t="str">
            <v>FOHO OPTIC G12 FL crni</v>
          </cell>
          <cell r="E3754" t="str">
            <v>A</v>
          </cell>
        </row>
        <row r="3755">
          <cell r="A3755" t="str">
            <v>T1T2043</v>
          </cell>
          <cell r="B3755">
            <v>333.40999999999997</v>
          </cell>
          <cell r="C3755" t="str">
            <v>FOHO OPTIC G12 WFL crni</v>
          </cell>
          <cell r="E3755" t="str">
            <v>T</v>
          </cell>
        </row>
        <row r="3756">
          <cell r="A3756" t="str">
            <v>T1T2044</v>
          </cell>
          <cell r="B3756">
            <v>333.40999999999997</v>
          </cell>
          <cell r="C3756" t="str">
            <v>FOHO OPTIC G8,5 SP aluminij</v>
          </cell>
          <cell r="E3756" t="str">
            <v>A</v>
          </cell>
        </row>
        <row r="3757">
          <cell r="A3757" t="str">
            <v>T1T2045</v>
          </cell>
          <cell r="B3757">
            <v>333.40999999999997</v>
          </cell>
          <cell r="C3757" t="str">
            <v>FOHO OPTIC G8,5 FL aluminij</v>
          </cell>
          <cell r="E3757" t="str">
            <v>A</v>
          </cell>
        </row>
        <row r="3758">
          <cell r="A3758" t="str">
            <v>T1T2046</v>
          </cell>
          <cell r="B3758">
            <v>333.40999999999997</v>
          </cell>
          <cell r="C3758" t="str">
            <v>FOHO OPTIC G8,5 WFL aluminij</v>
          </cell>
          <cell r="E3758" t="str">
            <v>A</v>
          </cell>
        </row>
        <row r="3759">
          <cell r="A3759" t="str">
            <v>T1T2047</v>
          </cell>
          <cell r="B3759">
            <v>333.40999999999997</v>
          </cell>
          <cell r="C3759" t="str">
            <v>FOHO OPTIC G8,5 SP bijeli</v>
          </cell>
          <cell r="E3759" t="str">
            <v>A</v>
          </cell>
        </row>
        <row r="3760">
          <cell r="A3760" t="str">
            <v>T1T2048</v>
          </cell>
          <cell r="B3760">
            <v>333.40999999999997</v>
          </cell>
          <cell r="C3760" t="str">
            <v>FOHO OPTIC G8,5 FL bijeli</v>
          </cell>
          <cell r="E3760" t="str">
            <v>T</v>
          </cell>
        </row>
        <row r="3761">
          <cell r="A3761" t="str">
            <v>T1T2049</v>
          </cell>
          <cell r="B3761">
            <v>333.40999999999997</v>
          </cell>
          <cell r="C3761" t="str">
            <v>FOHO OPTIC G8,5 WFL bijeli</v>
          </cell>
          <cell r="E3761" t="str">
            <v>A</v>
          </cell>
        </row>
        <row r="3762">
          <cell r="A3762" t="str">
            <v>T1T2050</v>
          </cell>
          <cell r="B3762">
            <v>333.40999999999997</v>
          </cell>
          <cell r="C3762" t="str">
            <v>FOHO OPTIC G8,5 SP crni</v>
          </cell>
          <cell r="E3762" t="str">
            <v>A</v>
          </cell>
        </row>
        <row r="3763">
          <cell r="A3763" t="str">
            <v>T1T2051</v>
          </cell>
          <cell r="B3763">
            <v>333.40999999999997</v>
          </cell>
          <cell r="C3763" t="str">
            <v>FOHO OPTIC G8,5 FL crni</v>
          </cell>
          <cell r="E3763" t="str">
            <v>T</v>
          </cell>
        </row>
        <row r="3764">
          <cell r="A3764" t="str">
            <v>T1T2052</v>
          </cell>
          <cell r="B3764">
            <v>333.40999999999997</v>
          </cell>
          <cell r="C3764" t="str">
            <v>FOHO OPTIC G8,5 WFL crni</v>
          </cell>
          <cell r="E3764" t="str">
            <v>A</v>
          </cell>
        </row>
        <row r="3765">
          <cell r="A3765" t="str">
            <v>T1T2053</v>
          </cell>
          <cell r="B3765">
            <v>1839.53</v>
          </cell>
          <cell r="C3765" t="str">
            <v>FOHO reflektor visilica G12 70W bijeli</v>
          </cell>
          <cell r="E3765" t="str">
            <v>C</v>
          </cell>
        </row>
        <row r="3766">
          <cell r="A3766" t="str">
            <v>T1T2054</v>
          </cell>
          <cell r="B3766">
            <v>1935.0100000000002</v>
          </cell>
          <cell r="C3766" t="str">
            <v>FOHO reflektor visilica G12 150W bijeli</v>
          </cell>
          <cell r="E3766" t="str">
            <v>C</v>
          </cell>
        </row>
        <row r="3767">
          <cell r="A3767" t="str">
            <v>T1T2055</v>
          </cell>
          <cell r="B3767">
            <v>1839.53</v>
          </cell>
          <cell r="C3767" t="str">
            <v>FOHO reflektor visilica G12 70W aluminij</v>
          </cell>
          <cell r="E3767" t="str">
            <v>B</v>
          </cell>
        </row>
        <row r="3768">
          <cell r="A3768" t="str">
            <v>T1T2056</v>
          </cell>
          <cell r="B3768">
            <v>1935.0100000000002</v>
          </cell>
          <cell r="C3768" t="str">
            <v>FOHO reflektor visilica G12 150W aluminij</v>
          </cell>
          <cell r="E3768" t="str">
            <v>C</v>
          </cell>
        </row>
        <row r="3769">
          <cell r="A3769" t="str">
            <v>T1T2059</v>
          </cell>
          <cell r="B3769">
            <v>9993.06</v>
          </cell>
          <cell r="C3769" t="str">
            <v>PURA GLASSES 600X600 SQUARE</v>
          </cell>
          <cell r="E3769" t="str">
            <v>C</v>
          </cell>
        </row>
        <row r="3770">
          <cell r="A3770" t="str">
            <v>T1T2060</v>
          </cell>
          <cell r="B3770">
            <v>14989.59</v>
          </cell>
          <cell r="E3770" t="str">
            <v>C</v>
          </cell>
        </row>
        <row r="3771">
          <cell r="A3771" t="str">
            <v>T1T2061</v>
          </cell>
          <cell r="B3771">
            <v>14989.59</v>
          </cell>
          <cell r="E3771" t="str">
            <v>C</v>
          </cell>
        </row>
        <row r="3772">
          <cell r="A3772" t="str">
            <v>T1T2062</v>
          </cell>
          <cell r="B3772">
            <v>4579.96</v>
          </cell>
          <cell r="C3772" t="str">
            <v>PURA SUSPENSION KIT HORIZONTAL</v>
          </cell>
          <cell r="E3772" t="str">
            <v>C</v>
          </cell>
        </row>
        <row r="3773">
          <cell r="A3773" t="str">
            <v>T1T2063</v>
          </cell>
          <cell r="B3773">
            <v>4996.53</v>
          </cell>
          <cell r="C3773" t="str">
            <v>PURA SUSPENSION KIT VERTICAL</v>
          </cell>
          <cell r="E3773" t="str">
            <v>C</v>
          </cell>
        </row>
        <row r="3774">
          <cell r="A3774" t="str">
            <v>T1T2064</v>
          </cell>
          <cell r="B3774">
            <v>4579.96</v>
          </cell>
          <cell r="C3774" t="str">
            <v>PURA KIT FOR WALL MOUNTING</v>
          </cell>
          <cell r="E3774" t="str">
            <v>C</v>
          </cell>
        </row>
        <row r="3775">
          <cell r="A3775" t="str">
            <v>T1T2065</v>
          </cell>
          <cell r="B3775">
            <v>4996.53</v>
          </cell>
          <cell r="E3775" t="str">
            <v>C</v>
          </cell>
        </row>
        <row r="3776">
          <cell r="A3776" t="str">
            <v>T1T2066</v>
          </cell>
          <cell r="B3776">
            <v>4579.96</v>
          </cell>
          <cell r="C3776" t="str">
            <v>PURA TABLE LAMP KIT</v>
          </cell>
          <cell r="E3776" t="str">
            <v>C</v>
          </cell>
        </row>
        <row r="3777">
          <cell r="A3777" t="str">
            <v>T1T2067</v>
          </cell>
          <cell r="B3777">
            <v>9993.06</v>
          </cell>
          <cell r="C3777" t="str">
            <v>PURA GLASSES 600 x 600 ROUND</v>
          </cell>
          <cell r="E3777" t="str">
            <v>C</v>
          </cell>
        </row>
        <row r="3778">
          <cell r="A3778" t="str">
            <v>T1T2076</v>
          </cell>
          <cell r="B3778">
            <v>599.05999999999995</v>
          </cell>
          <cell r="C3778" t="str">
            <v>DESE KIT FOR DOUBLE SUSPENSION WHITE</v>
          </cell>
          <cell r="E3778" t="str">
            <v>B</v>
          </cell>
        </row>
        <row r="3779">
          <cell r="A3779" t="str">
            <v>T1T2077</v>
          </cell>
          <cell r="B3779">
            <v>599.05999999999995</v>
          </cell>
          <cell r="C3779" t="str">
            <v>DESE KIT FOR DOUBLE SUSPENSION BLACK</v>
          </cell>
          <cell r="E3779" t="str">
            <v>C</v>
          </cell>
        </row>
        <row r="3780">
          <cell r="A3780" t="str">
            <v>T1T2078</v>
          </cell>
          <cell r="B3780">
            <v>599.05999999999995</v>
          </cell>
          <cell r="C3780" t="str">
            <v>DESE KIT FOR DOUBLE SUSPENSION ALUMINIUM</v>
          </cell>
          <cell r="E3780" t="str">
            <v>C</v>
          </cell>
        </row>
        <row r="3781">
          <cell r="A3781" t="str">
            <v>T1T2079</v>
          </cell>
          <cell r="B3781">
            <v>1617</v>
          </cell>
          <cell r="C3781" t="str">
            <v>MAGMA kućište za G12 35W za Eurostandard bijeli</v>
          </cell>
          <cell r="E3781" t="str">
            <v>B</v>
          </cell>
        </row>
        <row r="3782">
          <cell r="A3782" t="str">
            <v>T1T2080</v>
          </cell>
          <cell r="B3782">
            <v>1617</v>
          </cell>
          <cell r="C3782" t="str">
            <v>MAGMA kućište za G12 35W za Eurostandard crni</v>
          </cell>
          <cell r="E3782" t="str">
            <v>B</v>
          </cell>
        </row>
        <row r="3783">
          <cell r="A3783" t="str">
            <v>T1T2081</v>
          </cell>
          <cell r="B3783">
            <v>1617</v>
          </cell>
          <cell r="C3783" t="str">
            <v>MAGMA kućište za G12 35W za Eurostandard aluminij</v>
          </cell>
          <cell r="E3783" t="str">
            <v>B</v>
          </cell>
        </row>
        <row r="3784">
          <cell r="A3784" t="str">
            <v>T1T2082</v>
          </cell>
          <cell r="B3784">
            <v>1617</v>
          </cell>
          <cell r="C3784" t="str">
            <v>MAGMA kućište za G12 70W za Eurostandard bijeli</v>
          </cell>
          <cell r="E3784" t="str">
            <v>A</v>
          </cell>
        </row>
        <row r="3785">
          <cell r="A3785" t="str">
            <v>T1T2083</v>
          </cell>
          <cell r="B3785">
            <v>1617</v>
          </cell>
          <cell r="C3785" t="str">
            <v>MAGMA kućište za G12 70W za Eurostandard crni</v>
          </cell>
          <cell r="E3785" t="str">
            <v>A</v>
          </cell>
        </row>
        <row r="3786">
          <cell r="A3786" t="str">
            <v>T1T2084</v>
          </cell>
          <cell r="B3786">
            <v>1617</v>
          </cell>
          <cell r="C3786" t="str">
            <v>MAGMA kućište za G12 70W za Eurostandard aluminij</v>
          </cell>
          <cell r="E3786" t="str">
            <v>A</v>
          </cell>
        </row>
        <row r="3787">
          <cell r="A3787" t="str">
            <v>T1T2085</v>
          </cell>
          <cell r="B3787">
            <v>1131.9000000000001</v>
          </cell>
          <cell r="C3787" t="str">
            <v>MAGMA reflektor za G53 max 100W za Eurostandard bijeli</v>
          </cell>
          <cell r="E3787" t="str">
            <v>A</v>
          </cell>
        </row>
        <row r="3788">
          <cell r="A3788" t="str">
            <v>T1T2086</v>
          </cell>
          <cell r="B3788">
            <v>1131.9000000000001</v>
          </cell>
          <cell r="C3788" t="str">
            <v>MAGMA reflektor za G53 max 100W za Eurostandard crni</v>
          </cell>
          <cell r="E3788" t="str">
            <v>A</v>
          </cell>
        </row>
        <row r="3789">
          <cell r="A3789" t="str">
            <v>T1T2087</v>
          </cell>
          <cell r="B3789">
            <v>1131.9000000000001</v>
          </cell>
          <cell r="C3789" t="str">
            <v>MAGMA reflektor za G53 max 100W za Eurostandard aluminij</v>
          </cell>
          <cell r="E3789" t="str">
            <v>A</v>
          </cell>
        </row>
        <row r="3790">
          <cell r="A3790" t="str">
            <v>T1T2088</v>
          </cell>
          <cell r="B3790">
            <v>1617</v>
          </cell>
          <cell r="C3790" t="str">
            <v>MAGMA kućište za G12 35W za Base bijeli</v>
          </cell>
          <cell r="E3790" t="str">
            <v>C</v>
          </cell>
        </row>
        <row r="3791">
          <cell r="A3791" t="str">
            <v>T1T2089</v>
          </cell>
          <cell r="B3791">
            <v>1617</v>
          </cell>
          <cell r="C3791" t="str">
            <v>MAGMA kućište za G12 35W za Base crni</v>
          </cell>
          <cell r="E3791" t="str">
            <v>C</v>
          </cell>
        </row>
        <row r="3792">
          <cell r="A3792" t="str">
            <v>T1T2090</v>
          </cell>
          <cell r="B3792">
            <v>1617</v>
          </cell>
          <cell r="C3792" t="str">
            <v>MAGMA kućište za G12 35W za Base aluminij</v>
          </cell>
          <cell r="E3792" t="str">
            <v>C</v>
          </cell>
        </row>
        <row r="3793">
          <cell r="A3793" t="str">
            <v>T1T2091</v>
          </cell>
          <cell r="B3793">
            <v>1617</v>
          </cell>
          <cell r="C3793" t="str">
            <v>MAGMA kućište za G12 70W za Base bijeli</v>
          </cell>
          <cell r="E3793" t="str">
            <v>C</v>
          </cell>
        </row>
        <row r="3794">
          <cell r="A3794" t="str">
            <v>T1T2092</v>
          </cell>
          <cell r="B3794">
            <v>1617</v>
          </cell>
          <cell r="C3794" t="str">
            <v>MAGMA kućište za G12 70W za Base crni</v>
          </cell>
          <cell r="E3794" t="str">
            <v>C</v>
          </cell>
        </row>
        <row r="3795">
          <cell r="A3795" t="str">
            <v>T1T2093</v>
          </cell>
          <cell r="B3795">
            <v>1617</v>
          </cell>
          <cell r="C3795" t="str">
            <v>MAGMA kućište za G12 70W za Base aluminij</v>
          </cell>
          <cell r="E3795" t="str">
            <v>C</v>
          </cell>
        </row>
        <row r="3796">
          <cell r="A3796" t="str">
            <v>T1T2094</v>
          </cell>
          <cell r="B3796">
            <v>1131.9000000000001</v>
          </cell>
          <cell r="C3796" t="str">
            <v>MAGMA reflektor za G53 max 100W za Base bijeli</v>
          </cell>
          <cell r="E3796" t="str">
            <v>C</v>
          </cell>
        </row>
        <row r="3797">
          <cell r="A3797" t="str">
            <v>T1T2095</v>
          </cell>
          <cell r="B3797">
            <v>1131.9000000000001</v>
          </cell>
          <cell r="C3797" t="str">
            <v>MAGMA reflektor za G53 max 100W za Base crni</v>
          </cell>
          <cell r="E3797" t="str">
            <v>C</v>
          </cell>
        </row>
        <row r="3798">
          <cell r="A3798" t="str">
            <v>T1T2096</v>
          </cell>
          <cell r="B3798">
            <v>1131.9000000000001</v>
          </cell>
          <cell r="C3798" t="str">
            <v>MAGMA reflektor za G53 max 100W za Base aluminij</v>
          </cell>
          <cell r="E3798" t="str">
            <v>C</v>
          </cell>
        </row>
        <row r="3799">
          <cell r="A3799" t="str">
            <v>T1T2097</v>
          </cell>
          <cell r="B3799">
            <v>323.40000000000003</v>
          </cell>
          <cell r="C3799" t="str">
            <v>MAGMA OPTIC SP WHITE</v>
          </cell>
          <cell r="E3799" t="str">
            <v>A</v>
          </cell>
        </row>
        <row r="3800">
          <cell r="A3800" t="str">
            <v>T1T2098</v>
          </cell>
          <cell r="B3800">
            <v>323.40000000000003</v>
          </cell>
          <cell r="C3800" t="str">
            <v>MAGMA OPTIC FL WHITE</v>
          </cell>
          <cell r="E3800" t="str">
            <v>A</v>
          </cell>
        </row>
        <row r="3801">
          <cell r="A3801" t="str">
            <v>T1T2099</v>
          </cell>
          <cell r="B3801">
            <v>283.35999999999996</v>
          </cell>
          <cell r="C3801" t="str">
            <v>MAGMA OPTIC WFL WHITE</v>
          </cell>
          <cell r="E3801" t="str">
            <v>A</v>
          </cell>
        </row>
        <row r="3802">
          <cell r="A3802" t="str">
            <v>T1T2100</v>
          </cell>
          <cell r="B3802">
            <v>283.35999999999996</v>
          </cell>
          <cell r="C3802" t="str">
            <v>MAGMA OPTIC VWFL WHITE</v>
          </cell>
          <cell r="E3802" t="str">
            <v>A</v>
          </cell>
        </row>
        <row r="3803">
          <cell r="A3803" t="str">
            <v>T1T2101</v>
          </cell>
          <cell r="B3803">
            <v>323.40000000000003</v>
          </cell>
          <cell r="C3803" t="str">
            <v>MAGMA OPTIC SP BLACK</v>
          </cell>
          <cell r="E3803" t="str">
            <v>A</v>
          </cell>
        </row>
        <row r="3804">
          <cell r="A3804" t="str">
            <v>T1T2102</v>
          </cell>
          <cell r="B3804">
            <v>323.40000000000003</v>
          </cell>
          <cell r="C3804" t="str">
            <v>MAGMA OPTIC FL BLACK</v>
          </cell>
          <cell r="E3804" t="str">
            <v>A</v>
          </cell>
        </row>
        <row r="3805">
          <cell r="A3805" t="str">
            <v>T1T2103</v>
          </cell>
          <cell r="B3805">
            <v>283.35999999999996</v>
          </cell>
          <cell r="C3805" t="str">
            <v>MAGMA OPTIC WFL BLACK</v>
          </cell>
          <cell r="E3805" t="str">
            <v>A</v>
          </cell>
        </row>
        <row r="3806">
          <cell r="A3806" t="str">
            <v>T1T2104</v>
          </cell>
          <cell r="B3806">
            <v>283.35999999999996</v>
          </cell>
          <cell r="C3806" t="str">
            <v>MAGMA OPTIC VWFL BLACK</v>
          </cell>
          <cell r="E3806" t="str">
            <v>A</v>
          </cell>
        </row>
        <row r="3807">
          <cell r="A3807" t="str">
            <v>T1T2105</v>
          </cell>
          <cell r="B3807">
            <v>323.40000000000003</v>
          </cell>
          <cell r="C3807" t="str">
            <v>MAGMA OPTIC SP ALUMINIUM</v>
          </cell>
          <cell r="E3807" t="str">
            <v>A</v>
          </cell>
        </row>
        <row r="3808">
          <cell r="A3808" t="str">
            <v>T1T2106</v>
          </cell>
          <cell r="B3808">
            <v>323.40000000000003</v>
          </cell>
          <cell r="C3808" t="str">
            <v>MAGMA OPTIC FL ALUMINIUM</v>
          </cell>
          <cell r="E3808" t="str">
            <v>A</v>
          </cell>
        </row>
        <row r="3809">
          <cell r="A3809" t="str">
            <v>T1T2107</v>
          </cell>
          <cell r="B3809">
            <v>283.35999999999996</v>
          </cell>
          <cell r="C3809" t="str">
            <v>MAGMA OPTIC WFL ALUMINIUM</v>
          </cell>
          <cell r="E3809" t="str">
            <v>A</v>
          </cell>
        </row>
        <row r="3810">
          <cell r="A3810" t="str">
            <v>T1T2108</v>
          </cell>
          <cell r="B3810">
            <v>283.35999999999996</v>
          </cell>
          <cell r="C3810" t="str">
            <v>MAGMA OPTIC VWFL ALUMINIUM</v>
          </cell>
          <cell r="E3810" t="str">
            <v>A</v>
          </cell>
        </row>
        <row r="3811">
          <cell r="A3811" t="str">
            <v>T1T2109</v>
          </cell>
          <cell r="B3811">
            <v>202.51000000000002</v>
          </cell>
          <cell r="C3811" t="str">
            <v>MAGMA držač prstena bijeli</v>
          </cell>
          <cell r="E3811" t="str">
            <v>A</v>
          </cell>
        </row>
        <row r="3812">
          <cell r="A3812" t="str">
            <v>T1T2110</v>
          </cell>
          <cell r="B3812">
            <v>202.51000000000002</v>
          </cell>
          <cell r="C3812" t="str">
            <v>MAGMA držač prstena crni</v>
          </cell>
          <cell r="E3812" t="str">
            <v>A</v>
          </cell>
        </row>
        <row r="3813">
          <cell r="A3813" t="str">
            <v>T1T2111</v>
          </cell>
          <cell r="B3813">
            <v>202.51000000000002</v>
          </cell>
          <cell r="C3813" t="str">
            <v>MAGMA držač prstena aluminij</v>
          </cell>
          <cell r="E3813" t="str">
            <v>A</v>
          </cell>
        </row>
        <row r="3814">
          <cell r="A3814" t="str">
            <v>T1T2112</v>
          </cell>
          <cell r="B3814">
            <v>323.40000000000003</v>
          </cell>
          <cell r="C3814" t="str">
            <v>MAGMA klapne</v>
          </cell>
          <cell r="E3814" t="str">
            <v>A</v>
          </cell>
        </row>
        <row r="3815">
          <cell r="A3815" t="str">
            <v>T1T2113</v>
          </cell>
          <cell r="B3815">
            <v>1829.52</v>
          </cell>
          <cell r="C3815" t="str">
            <v>MINI DESE BODY CDM-T 35W bijeli</v>
          </cell>
          <cell r="E3815" t="str">
            <v>T</v>
          </cell>
        </row>
        <row r="3816">
          <cell r="A3816" t="str">
            <v>T1T2114</v>
          </cell>
          <cell r="B3816">
            <v>1829.52</v>
          </cell>
          <cell r="C3816" t="str">
            <v>MINI DESE BODY CDM-T 35W crni</v>
          </cell>
          <cell r="E3816" t="str">
            <v>B</v>
          </cell>
        </row>
        <row r="3817">
          <cell r="A3817" t="str">
            <v>T1T2115</v>
          </cell>
          <cell r="B3817">
            <v>1829.52</v>
          </cell>
          <cell r="C3817" t="str">
            <v>MINI DESE BODY CDM-T 35W aluminij</v>
          </cell>
          <cell r="E3817" t="str">
            <v>B</v>
          </cell>
        </row>
        <row r="3818">
          <cell r="A3818" t="str">
            <v>T1T2116</v>
          </cell>
          <cell r="B3818">
            <v>1744.82</v>
          </cell>
          <cell r="C3818" t="str">
            <v>MINI DESE BODY CDM-T 70W bijeli</v>
          </cell>
          <cell r="E3818" t="str">
            <v>A</v>
          </cell>
        </row>
        <row r="3819">
          <cell r="A3819" t="str">
            <v>T1T2117</v>
          </cell>
          <cell r="B3819">
            <v>1744.82</v>
          </cell>
          <cell r="C3819" t="str">
            <v>MINI DESE BODY CDM-T 70W crni</v>
          </cell>
          <cell r="E3819" t="str">
            <v>B</v>
          </cell>
        </row>
        <row r="3820">
          <cell r="A3820" t="str">
            <v>T1T2118</v>
          </cell>
          <cell r="B3820">
            <v>1744.82</v>
          </cell>
          <cell r="C3820" t="str">
            <v>MINI DESE BODY CDM-T 70W aluminij</v>
          </cell>
          <cell r="E3820" t="str">
            <v>B</v>
          </cell>
        </row>
        <row r="3821">
          <cell r="A3821" t="str">
            <v>T1T2119</v>
          </cell>
          <cell r="B3821">
            <v>1506.8899999999999</v>
          </cell>
          <cell r="C3821" t="str">
            <v>MINI DESE TC-TEL 32W bijeli</v>
          </cell>
          <cell r="E3821" t="str">
            <v>A</v>
          </cell>
        </row>
        <row r="3822">
          <cell r="A3822" t="str">
            <v>T1T2120</v>
          </cell>
          <cell r="B3822">
            <v>1506.8899999999999</v>
          </cell>
          <cell r="C3822" t="str">
            <v>MINI DESE TC-TEL 32W crni</v>
          </cell>
          <cell r="E3822" t="str">
            <v>B</v>
          </cell>
        </row>
        <row r="3823">
          <cell r="A3823" t="str">
            <v>T1T2121</v>
          </cell>
          <cell r="B3823">
            <v>1506.8899999999999</v>
          </cell>
          <cell r="C3823" t="str">
            <v>MINI DESE TC-TEL 32W aluminij</v>
          </cell>
          <cell r="E3823" t="str">
            <v>B</v>
          </cell>
        </row>
        <row r="3824">
          <cell r="A3824" t="str">
            <v>T1T2122</v>
          </cell>
          <cell r="B3824">
            <v>207.9</v>
          </cell>
          <cell r="C3824" t="str">
            <v>MINI DESE kit za zidnu montažu bijeli</v>
          </cell>
          <cell r="E3824" t="str">
            <v>A</v>
          </cell>
        </row>
        <row r="3825">
          <cell r="A3825" t="str">
            <v>T1T2123</v>
          </cell>
          <cell r="B3825">
            <v>207.9</v>
          </cell>
          <cell r="C3825" t="str">
            <v>MINI DESE kit za zidnu montažu crni</v>
          </cell>
          <cell r="E3825" t="str">
            <v>B</v>
          </cell>
        </row>
        <row r="3826">
          <cell r="A3826" t="str">
            <v>T1T2124</v>
          </cell>
          <cell r="B3826">
            <v>207.9</v>
          </cell>
          <cell r="C3826" t="str">
            <v>MINI DESE kit za zidnu montažu aluminij</v>
          </cell>
          <cell r="E3826" t="str">
            <v>B</v>
          </cell>
        </row>
        <row r="3827">
          <cell r="A3827" t="str">
            <v>T1T2125</v>
          </cell>
          <cell r="B3827">
            <v>299.52999999999997</v>
          </cell>
          <cell r="C3827" t="str">
            <v>ovjes za MINI DESE l=1000mm, bijeli</v>
          </cell>
          <cell r="E3827" t="str">
            <v>A</v>
          </cell>
        </row>
        <row r="3828">
          <cell r="A3828" t="str">
            <v>T1T2126</v>
          </cell>
          <cell r="B3828">
            <v>299.52999999999997</v>
          </cell>
          <cell r="C3828" t="str">
            <v>ovjes za MINI DESE l=1000mm, crni</v>
          </cell>
          <cell r="E3828" t="str">
            <v>B</v>
          </cell>
        </row>
        <row r="3829">
          <cell r="A3829" t="str">
            <v>T1T2127</v>
          </cell>
          <cell r="B3829">
            <v>299.52999999999997</v>
          </cell>
          <cell r="C3829" t="str">
            <v>ovjes za MINI DESE l=1000mm, aluminij</v>
          </cell>
          <cell r="E3829" t="str">
            <v>B</v>
          </cell>
        </row>
        <row r="3830">
          <cell r="A3830" t="str">
            <v>T1T2128</v>
          </cell>
          <cell r="B3830">
            <v>599.05999999999995</v>
          </cell>
          <cell r="C3830" t="str">
            <v>ovjes za MINI DESE l=2000mm, bijeli</v>
          </cell>
          <cell r="E3830" t="str">
            <v>A</v>
          </cell>
        </row>
        <row r="3831">
          <cell r="A3831" t="str">
            <v>T1T2129</v>
          </cell>
          <cell r="B3831">
            <v>599.05999999999995</v>
          </cell>
          <cell r="C3831" t="str">
            <v>ovjes za MINI DESE l=2000mm, crni</v>
          </cell>
          <cell r="E3831" t="str">
            <v>B</v>
          </cell>
        </row>
        <row r="3832">
          <cell r="A3832" t="str">
            <v>T1T2130</v>
          </cell>
          <cell r="B3832">
            <v>599.05999999999995</v>
          </cell>
          <cell r="C3832" t="str">
            <v>ovjes za MINI DESE l=2000mm, aluminij</v>
          </cell>
          <cell r="E3832" t="str">
            <v>B</v>
          </cell>
        </row>
        <row r="3833">
          <cell r="A3833" t="str">
            <v>T1T2131</v>
          </cell>
          <cell r="B3833">
            <v>110.88000000000001</v>
          </cell>
          <cell r="C3833" t="str">
            <v>MINI DESE kit za stropnu montažu</v>
          </cell>
          <cell r="E3833" t="str">
            <v>T</v>
          </cell>
        </row>
        <row r="3834">
          <cell r="A3834" t="str">
            <v>T1T2132</v>
          </cell>
          <cell r="B3834">
            <v>332.64000000000004</v>
          </cell>
          <cell r="C3834" t="str">
            <v>MINI DESE kit za EUROSTANDARD bijeli</v>
          </cell>
          <cell r="E3834" t="str">
            <v>A</v>
          </cell>
        </row>
        <row r="3835">
          <cell r="A3835" t="str">
            <v>T1T2133</v>
          </cell>
          <cell r="B3835">
            <v>332.64000000000004</v>
          </cell>
          <cell r="C3835" t="str">
            <v>MINI DESE kit za EUROSTANDARD crni</v>
          </cell>
          <cell r="E3835" t="str">
            <v>B</v>
          </cell>
        </row>
        <row r="3836">
          <cell r="A3836" t="str">
            <v>T1T2134</v>
          </cell>
          <cell r="B3836">
            <v>332.64000000000004</v>
          </cell>
          <cell r="C3836" t="str">
            <v>MINI DESE kit za EUROSTANDARD aluminij</v>
          </cell>
          <cell r="E3836" t="str">
            <v>B</v>
          </cell>
        </row>
        <row r="3837">
          <cell r="A3837" t="str">
            <v>T1T2136</v>
          </cell>
          <cell r="B3837">
            <v>541.30999999999995</v>
          </cell>
          <cell r="C3837" t="str">
            <v>CCT HI okrugli HIT-DE-CE 70W RX7s</v>
          </cell>
          <cell r="E3837" t="str">
            <v>A</v>
          </cell>
        </row>
        <row r="3838">
          <cell r="A3838" t="str">
            <v>T1T2137</v>
          </cell>
          <cell r="B3838">
            <v>541.30999999999995</v>
          </cell>
          <cell r="C3838" t="str">
            <v>CCT HI okrugli HIT-DE-CE 150W RX7s</v>
          </cell>
          <cell r="E3838" t="str">
            <v>A</v>
          </cell>
        </row>
        <row r="3839">
          <cell r="A3839" t="str">
            <v>T1T2138</v>
          </cell>
          <cell r="B3839">
            <v>625.24</v>
          </cell>
          <cell r="C3839" t="str">
            <v>CCT HI kvadratni HIT-DE-CE 70W RX7s</v>
          </cell>
          <cell r="E3839" t="str">
            <v>A</v>
          </cell>
        </row>
        <row r="3840">
          <cell r="A3840" t="str">
            <v>T1T2139</v>
          </cell>
          <cell r="B3840">
            <v>625.24</v>
          </cell>
          <cell r="C3840" t="str">
            <v>CCT HI kvadratni HIT-DE-CE 150W RX7s</v>
          </cell>
          <cell r="E3840" t="str">
            <v>A</v>
          </cell>
        </row>
        <row r="3841">
          <cell r="A3841" t="str">
            <v>T1T2140</v>
          </cell>
          <cell r="B3841">
            <v>541.30999999999995</v>
          </cell>
          <cell r="C3841" t="str">
            <v>CCT HI okrugli QT-DE12 max 200W R7s</v>
          </cell>
          <cell r="E3841" t="str">
            <v>A</v>
          </cell>
        </row>
        <row r="3842">
          <cell r="A3842" t="str">
            <v>T1T2141</v>
          </cell>
          <cell r="B3842">
            <v>625.24</v>
          </cell>
          <cell r="C3842" t="str">
            <v>CCT HI kvadratni QT-DE12 max 200W R7s</v>
          </cell>
          <cell r="E3842" t="str">
            <v>A</v>
          </cell>
        </row>
        <row r="3843">
          <cell r="A3843" t="str">
            <v>T1T2142</v>
          </cell>
          <cell r="B3843">
            <v>415.8</v>
          </cell>
          <cell r="E3843" t="str">
            <v>A</v>
          </cell>
        </row>
        <row r="3844">
          <cell r="A3844" t="str">
            <v>T1T2143</v>
          </cell>
          <cell r="B3844">
            <v>415.8</v>
          </cell>
          <cell r="E3844" t="str">
            <v>A</v>
          </cell>
        </row>
        <row r="3845">
          <cell r="A3845" t="str">
            <v>T1T2144</v>
          </cell>
          <cell r="B3845">
            <v>415.8</v>
          </cell>
          <cell r="E3845" t="str">
            <v>A</v>
          </cell>
        </row>
        <row r="3846">
          <cell r="A3846" t="str">
            <v>T1T2145</v>
          </cell>
          <cell r="B3846">
            <v>415.8</v>
          </cell>
          <cell r="E3846" t="str">
            <v>A</v>
          </cell>
        </row>
        <row r="3847">
          <cell r="A3847" t="str">
            <v>T1T2146</v>
          </cell>
          <cell r="B3847">
            <v>1617</v>
          </cell>
          <cell r="C3847" t="str">
            <v>SHERAZADE PLANAR MODULE WHITE</v>
          </cell>
          <cell r="E3847" t="str">
            <v>B</v>
          </cell>
        </row>
        <row r="3848">
          <cell r="A3848" t="str">
            <v>T1T2147</v>
          </cell>
          <cell r="B3848">
            <v>1617</v>
          </cell>
          <cell r="C3848" t="str">
            <v>SHERAZADE PLANAR MODULE BLACK</v>
          </cell>
          <cell r="E3848" t="str">
            <v>B</v>
          </cell>
        </row>
        <row r="3849">
          <cell r="A3849" t="str">
            <v>T1T2148</v>
          </cell>
          <cell r="B3849">
            <v>3880.8</v>
          </cell>
          <cell r="C3849" t="str">
            <v xml:space="preserve">SHERAZADE PLANAR MODULE QR-LP 111 4XMAX100W WHITE </v>
          </cell>
          <cell r="E3849" t="str">
            <v>B</v>
          </cell>
        </row>
        <row r="3850">
          <cell r="A3850" t="str">
            <v>T1T2149</v>
          </cell>
          <cell r="B3850">
            <v>3880.8</v>
          </cell>
          <cell r="C3850" t="str">
            <v>SHERAZADE PLANAR MODULE QR-LP 111 4XMAX100W BLACK</v>
          </cell>
          <cell r="E3850" t="str">
            <v>B</v>
          </cell>
        </row>
        <row r="3851">
          <cell r="A3851" t="str">
            <v>T1T2150</v>
          </cell>
          <cell r="B3851">
            <v>5497.8</v>
          </cell>
          <cell r="C3851" t="str">
            <v xml:space="preserve">SHERAZADE PLANAR MODULE HIR-CE 111 4X35W WHITE </v>
          </cell>
          <cell r="E3851" t="str">
            <v>B</v>
          </cell>
        </row>
        <row r="3852">
          <cell r="A3852" t="str">
            <v>T1T2151</v>
          </cell>
          <cell r="B3852">
            <v>5497.8</v>
          </cell>
          <cell r="C3852" t="str">
            <v>SHERAZADE PLANAR MODULE HIR-CE 111 4X35W BLACK</v>
          </cell>
          <cell r="E3852" t="str">
            <v>B</v>
          </cell>
        </row>
        <row r="3853">
          <cell r="A3853" t="str">
            <v>T1T2152</v>
          </cell>
          <cell r="B3853">
            <v>4527.6000000000004</v>
          </cell>
          <cell r="C3853" t="str">
            <v xml:space="preserve">SHERAZADE PLANAR MODULE TC-TEL 4X26W WHITE </v>
          </cell>
          <cell r="E3853" t="str">
            <v>B</v>
          </cell>
        </row>
        <row r="3854">
          <cell r="A3854" t="str">
            <v>T1T2153</v>
          </cell>
          <cell r="B3854">
            <v>4527.6000000000004</v>
          </cell>
          <cell r="C3854" t="str">
            <v>SHERAZADE PLANAR MODULE TC-TEL 4X26W BLACK</v>
          </cell>
          <cell r="E3854" t="str">
            <v>B</v>
          </cell>
        </row>
        <row r="3855">
          <cell r="A3855" t="str">
            <v>T1T2154</v>
          </cell>
          <cell r="B3855">
            <v>2021.25</v>
          </cell>
          <cell r="C3855" t="str">
            <v>SHERAZADE WAVE-SHAPED MODULE WHITE</v>
          </cell>
          <cell r="E3855" t="str">
            <v>B</v>
          </cell>
        </row>
        <row r="3856">
          <cell r="A3856" t="str">
            <v>T1T2155</v>
          </cell>
          <cell r="B3856">
            <v>2021.25</v>
          </cell>
          <cell r="C3856" t="str">
            <v>SHERAZADE WAVE-SHAPED MODULE BLACK</v>
          </cell>
          <cell r="E3856" t="str">
            <v>B</v>
          </cell>
        </row>
        <row r="3857">
          <cell r="A3857" t="str">
            <v>T1T2156</v>
          </cell>
          <cell r="B3857">
            <v>4285.05</v>
          </cell>
          <cell r="C3857" t="str">
            <v xml:space="preserve">SHERAZADE WAVE-SHAPED QR-LP 111 4XMAX100W WHITE </v>
          </cell>
          <cell r="E3857" t="str">
            <v>B</v>
          </cell>
        </row>
        <row r="3858">
          <cell r="A3858" t="str">
            <v>T1T2157</v>
          </cell>
          <cell r="B3858">
            <v>4285.05</v>
          </cell>
          <cell r="C3858" t="str">
            <v>SHERAZADE WAVE-SHAPED QR-LP 111 4XMAX100W BLACK</v>
          </cell>
          <cell r="E3858" t="str">
            <v>B</v>
          </cell>
        </row>
        <row r="3859">
          <cell r="A3859" t="str">
            <v>T1T2158</v>
          </cell>
          <cell r="B3859">
            <v>5902.05</v>
          </cell>
          <cell r="C3859" t="str">
            <v xml:space="preserve">SHERAZADE WAVE SHAPED HIR-CE 111 4X35W WHITE </v>
          </cell>
          <cell r="E3859" t="str">
            <v>B</v>
          </cell>
        </row>
        <row r="3860">
          <cell r="A3860" t="str">
            <v>T1T2159</v>
          </cell>
          <cell r="B3860">
            <v>5902.05</v>
          </cell>
          <cell r="C3860" t="str">
            <v>SHERAZADE WAVE-SHAPED HIR-CE 111 4X35W BLACK</v>
          </cell>
          <cell r="E3860" t="str">
            <v>B</v>
          </cell>
        </row>
        <row r="3861">
          <cell r="A3861" t="str">
            <v>T1T2160</v>
          </cell>
          <cell r="B3861">
            <v>4697</v>
          </cell>
          <cell r="C3861" t="str">
            <v xml:space="preserve">SHERAZADE WAVE-SHAPED TC-TEL 4X26W WHITE </v>
          </cell>
          <cell r="E3861" t="str">
            <v>C</v>
          </cell>
        </row>
        <row r="3862">
          <cell r="A3862" t="str">
            <v>T1T2161</v>
          </cell>
          <cell r="B3862">
            <v>4697</v>
          </cell>
          <cell r="C3862" t="str">
            <v>SHERAZADE WAVE-SHAPED TC-TEL 4X26W BLACK</v>
          </cell>
          <cell r="E3862" t="str">
            <v>C</v>
          </cell>
        </row>
        <row r="3863">
          <cell r="A3863" t="str">
            <v>T1T2162</v>
          </cell>
          <cell r="B3863">
            <v>1293.6000000000001</v>
          </cell>
          <cell r="C3863" t="str">
            <v xml:space="preserve">SHERAZADE CURVE MODULE 90° WHITE </v>
          </cell>
          <cell r="E3863" t="str">
            <v>B</v>
          </cell>
        </row>
        <row r="3864">
          <cell r="A3864" t="str">
            <v>T1T2163</v>
          </cell>
          <cell r="B3864">
            <v>1293.6000000000001</v>
          </cell>
          <cell r="C3864" t="str">
            <v>SHERAZADE CURVE MODULE 90° BLACK</v>
          </cell>
          <cell r="E3864" t="str">
            <v>B</v>
          </cell>
        </row>
        <row r="3865">
          <cell r="A3865" t="str">
            <v>T1T2164</v>
          </cell>
          <cell r="B3865">
            <v>3072.3</v>
          </cell>
          <cell r="C3865" t="str">
            <v xml:space="preserve">SHERAZADE CURVE MODULE 90° QR-LP 111 2XMAX100W WHITE </v>
          </cell>
          <cell r="E3865" t="str">
            <v>B</v>
          </cell>
        </row>
        <row r="3866">
          <cell r="A3866" t="str">
            <v>T1T2165</v>
          </cell>
          <cell r="B3866">
            <v>3072.3</v>
          </cell>
          <cell r="C3866" t="str">
            <v>SHERAZADE CURVE MODULE 90° QR-LP 111 2XMAX100W BLACK</v>
          </cell>
          <cell r="E3866" t="str">
            <v>B</v>
          </cell>
        </row>
        <row r="3867">
          <cell r="A3867" t="str">
            <v>T1T2166</v>
          </cell>
          <cell r="B3867">
            <v>3880.8</v>
          </cell>
          <cell r="C3867" t="str">
            <v xml:space="preserve">SHERAZADE CURVE MODULE 90° HIR-CE 111 2X35W WHITE </v>
          </cell>
          <cell r="E3867" t="str">
            <v>B</v>
          </cell>
        </row>
        <row r="3868">
          <cell r="A3868" t="str">
            <v>T1T2167</v>
          </cell>
          <cell r="B3868">
            <v>3880.8</v>
          </cell>
          <cell r="C3868" t="str">
            <v>SHERAZADE CURVE MODULE 90° HIR-CE 111 2X35W BLACK</v>
          </cell>
          <cell r="E3868" t="str">
            <v>B</v>
          </cell>
        </row>
        <row r="3869">
          <cell r="A3869" t="str">
            <v>T1T2168</v>
          </cell>
          <cell r="B3869">
            <v>3557.4</v>
          </cell>
          <cell r="C3869" t="str">
            <v>SHERAZADE CURVE MODULE 90° TC-TEL 2X26W WHITE</v>
          </cell>
          <cell r="E3869" t="str">
            <v>B</v>
          </cell>
        </row>
        <row r="3870">
          <cell r="A3870" t="str">
            <v>T1T2169</v>
          </cell>
          <cell r="B3870">
            <v>3557.4</v>
          </cell>
          <cell r="C3870" t="str">
            <v>SHERAZADE CURVE MODULE 90° TC-TEL 2X26W BLACK</v>
          </cell>
          <cell r="E3870" t="str">
            <v>B</v>
          </cell>
        </row>
        <row r="3871">
          <cell r="A3871" t="str">
            <v>T1T2170</v>
          </cell>
          <cell r="B3871">
            <v>2021.25</v>
          </cell>
          <cell r="C3871" t="str">
            <v xml:space="preserve">SHERAZADE CURVE MODULE 45° WHITE </v>
          </cell>
          <cell r="E3871" t="str">
            <v>B</v>
          </cell>
        </row>
        <row r="3872">
          <cell r="A3872" t="str">
            <v>T1T2171</v>
          </cell>
          <cell r="B3872">
            <v>2021.25</v>
          </cell>
          <cell r="C3872" t="str">
            <v>SHERAZADE CURVE MODULE 45° BLACK</v>
          </cell>
          <cell r="E3872" t="str">
            <v>B</v>
          </cell>
        </row>
        <row r="3873">
          <cell r="A3873" t="str">
            <v>T1T2172</v>
          </cell>
          <cell r="B3873">
            <v>4285.05</v>
          </cell>
          <cell r="C3873" t="str">
            <v xml:space="preserve">SHERAZADE CURVE MODULE 45° QR-LP 111 4XMAX100W WHITE </v>
          </cell>
          <cell r="E3873" t="str">
            <v>B</v>
          </cell>
        </row>
        <row r="3874">
          <cell r="A3874" t="str">
            <v>T1T2173</v>
          </cell>
          <cell r="B3874">
            <v>4285.05</v>
          </cell>
          <cell r="C3874" t="str">
            <v>SHERAZADE CURVE MODULE 45° QR-LP 111 4XMAX100W BLACK</v>
          </cell>
          <cell r="E3874" t="str">
            <v>B</v>
          </cell>
        </row>
        <row r="3875">
          <cell r="A3875" t="str">
            <v>T1T2174</v>
          </cell>
          <cell r="B3875">
            <v>5902.05</v>
          </cell>
          <cell r="C3875" t="str">
            <v xml:space="preserve">SHERAZADE CURVE MODULE 45° HIR-CE 111 4X35W WHITE </v>
          </cell>
          <cell r="E3875" t="str">
            <v>B</v>
          </cell>
        </row>
        <row r="3876">
          <cell r="A3876" t="str">
            <v>T1T2175</v>
          </cell>
          <cell r="B3876">
            <v>5902.05</v>
          </cell>
          <cell r="C3876" t="str">
            <v>SHERAZADE CURVE MODULE 45° HIR-CE 111 4X35W BLACK</v>
          </cell>
          <cell r="E3876" t="str">
            <v>B</v>
          </cell>
        </row>
        <row r="3877">
          <cell r="A3877" t="str">
            <v>T1T2176</v>
          </cell>
          <cell r="B3877">
            <v>4931.8500000000004</v>
          </cell>
          <cell r="C3877" t="str">
            <v>SHERAZADE CURVE MODULE 45° TC-TEL 4X26W WHITE</v>
          </cell>
          <cell r="E3877" t="str">
            <v>B</v>
          </cell>
        </row>
        <row r="3878">
          <cell r="A3878" t="str">
            <v>T1T2177</v>
          </cell>
          <cell r="B3878">
            <v>4931.8500000000004</v>
          </cell>
          <cell r="C3878" t="str">
            <v>SHERAZADE CURVE MODULE 45° TC-TEL 4X26W BLACK</v>
          </cell>
          <cell r="E3878" t="str">
            <v>B</v>
          </cell>
        </row>
        <row r="3879">
          <cell r="A3879" t="str">
            <v>T1T2178</v>
          </cell>
          <cell r="B3879">
            <v>970.2</v>
          </cell>
          <cell r="C3879" t="str">
            <v xml:space="preserve">SHERAZADE CURVE MODULE 45° WHITE </v>
          </cell>
          <cell r="E3879" t="str">
            <v>B</v>
          </cell>
        </row>
        <row r="3880">
          <cell r="A3880" t="str">
            <v>T1T2179</v>
          </cell>
          <cell r="B3880">
            <v>970.2</v>
          </cell>
          <cell r="C3880" t="str">
            <v>SHERAZADE CURVE MODULE 45° BLACK</v>
          </cell>
          <cell r="E3880" t="str">
            <v>B</v>
          </cell>
        </row>
        <row r="3881">
          <cell r="A3881" t="str">
            <v>T1T2180</v>
          </cell>
          <cell r="B3881">
            <v>1212.75</v>
          </cell>
          <cell r="C3881" t="str">
            <v>SHERAZADE HEIGHT RAISER MODULE WHITE</v>
          </cell>
          <cell r="E3881" t="str">
            <v>B</v>
          </cell>
        </row>
        <row r="3882">
          <cell r="A3882" t="str">
            <v>T1T2181</v>
          </cell>
          <cell r="B3882">
            <v>1212.75</v>
          </cell>
          <cell r="C3882" t="str">
            <v>SHERAZADE HEIGHT RAISER MODULE BLACK</v>
          </cell>
          <cell r="E3882" t="str">
            <v>B</v>
          </cell>
        </row>
        <row r="3883">
          <cell r="A3883" t="str">
            <v>T1T2182</v>
          </cell>
          <cell r="B3883">
            <v>1455.3</v>
          </cell>
          <cell r="C3883" t="str">
            <v>SHERAZADE RIGID SUSPENSION KIT WHITE not cabled</v>
          </cell>
          <cell r="E3883" t="str">
            <v>B</v>
          </cell>
        </row>
        <row r="3884">
          <cell r="A3884" t="str">
            <v>T1T2183</v>
          </cell>
          <cell r="B3884">
            <v>1455.3</v>
          </cell>
          <cell r="C3884" t="str">
            <v>SHERAZADE RIGID SUSPENSION KIT BLACK not cabled</v>
          </cell>
          <cell r="E3884" t="str">
            <v>B</v>
          </cell>
        </row>
        <row r="3885">
          <cell r="A3885" t="str">
            <v>T1T2416</v>
          </cell>
          <cell r="C3885" t="str">
            <v>SHERAZADE RIGID SUSPENSION KIT WHITE pre cabled</v>
          </cell>
        </row>
        <row r="3886">
          <cell r="A3886" t="str">
            <v>T1T2417</v>
          </cell>
          <cell r="C3886" t="str">
            <v>SHERAZADE RIGID SUSPENSION KIT BLACK pre cabled</v>
          </cell>
        </row>
        <row r="3887">
          <cell r="A3887" t="str">
            <v>T1T2184</v>
          </cell>
          <cell r="B3887">
            <v>161.70000000000002</v>
          </cell>
          <cell r="C3887" t="str">
            <v>SHERAZADE LIGHTING SUPPLY KIT grey</v>
          </cell>
          <cell r="E3887" t="str">
            <v>B</v>
          </cell>
        </row>
        <row r="3888">
          <cell r="A3888" t="str">
            <v>T1T2414</v>
          </cell>
          <cell r="C3888" t="str">
            <v>SHERAZADE LIGHTING SUPPLY KIT white</v>
          </cell>
        </row>
        <row r="3889">
          <cell r="A3889" t="str">
            <v>T1T2415</v>
          </cell>
          <cell r="C3889" t="str">
            <v>SHERAZADE LIGHTING SUPPLY KIT black</v>
          </cell>
        </row>
        <row r="3890">
          <cell r="A3890" t="str">
            <v>T1T2186</v>
          </cell>
          <cell r="B3890">
            <v>3395.7000000000003</v>
          </cell>
          <cell r="C3890" t="str">
            <v>SHERAZADE PLANAR MODULE T-16 1X54W WHITE</v>
          </cell>
          <cell r="E3890" t="str">
            <v>B</v>
          </cell>
        </row>
        <row r="3891">
          <cell r="A3891" t="str">
            <v>T1T2187</v>
          </cell>
          <cell r="B3891">
            <v>3395.7000000000003</v>
          </cell>
          <cell r="C3891" t="str">
            <v>SHERAZADE PLANAR MODULE T-16 1X54W BLACK</v>
          </cell>
          <cell r="E3891" t="str">
            <v>B</v>
          </cell>
        </row>
        <row r="3892">
          <cell r="A3892" t="str">
            <v>T1T2188</v>
          </cell>
          <cell r="B3892">
            <v>6953.1</v>
          </cell>
          <cell r="C3892" t="str">
            <v>SHERAZADE MINI DESE PLANAR MODULE HIT-CE 3X70W WHITE</v>
          </cell>
          <cell r="E3892" t="str">
            <v>B</v>
          </cell>
        </row>
        <row r="3893">
          <cell r="A3893" t="str">
            <v>T1T2189</v>
          </cell>
          <cell r="B3893">
            <v>6953.1</v>
          </cell>
          <cell r="C3893" t="str">
            <v>SHERAZADE MINI DESE PLANAR MODULE HIT-CE 3X70W BLACK</v>
          </cell>
          <cell r="E3893" t="str">
            <v>B</v>
          </cell>
        </row>
        <row r="3894">
          <cell r="A3894" t="str">
            <v>T1T2190</v>
          </cell>
          <cell r="B3894">
            <v>315.7</v>
          </cell>
          <cell r="C3894" t="str">
            <v>SHERAZADE KIT SUSPENSION</v>
          </cell>
          <cell r="E3894" t="str">
            <v>B</v>
          </cell>
        </row>
        <row r="3895">
          <cell r="A3895" t="str">
            <v>T1T2191</v>
          </cell>
          <cell r="B3895">
            <v>8085</v>
          </cell>
          <cell r="C3895" t="str">
            <v>SHERAZADE LED PLANAR MODULE 24X1WLED WHITE</v>
          </cell>
          <cell r="E3895" t="str">
            <v>B</v>
          </cell>
        </row>
        <row r="3896">
          <cell r="A3896" t="str">
            <v>T1T2192</v>
          </cell>
          <cell r="B3896">
            <v>8085</v>
          </cell>
          <cell r="C3896" t="str">
            <v>SHERAZADE LED PLANAR MODULE 24X1WLED BLACK</v>
          </cell>
          <cell r="E3896" t="str">
            <v>B</v>
          </cell>
        </row>
        <row r="3897">
          <cell r="A3897" t="str">
            <v>T1T2193</v>
          </cell>
          <cell r="B3897">
            <v>1778.7</v>
          </cell>
          <cell r="C3897" t="str">
            <v>SHERAZADE FLUO CIRCULAR T5FC 22W WHITE</v>
          </cell>
          <cell r="E3897" t="str">
            <v>B</v>
          </cell>
        </row>
        <row r="3898">
          <cell r="A3898" t="str">
            <v>T1T2194</v>
          </cell>
          <cell r="B3898">
            <v>1778.7</v>
          </cell>
          <cell r="C3898" t="str">
            <v>SHERAZADE FLUO CIRCULAR T5FC 22W BLACK</v>
          </cell>
          <cell r="E3898" t="str">
            <v>B</v>
          </cell>
        </row>
        <row r="3899">
          <cell r="A3899" t="str">
            <v>T1T2195</v>
          </cell>
          <cell r="B3899">
            <v>2102.1</v>
          </cell>
          <cell r="C3899" t="str">
            <v>SHERAZADE HEIGHT RAISER 200mm WHITE</v>
          </cell>
          <cell r="E3899" t="str">
            <v>B</v>
          </cell>
        </row>
        <row r="3900">
          <cell r="A3900" t="str">
            <v>T1T2196</v>
          </cell>
          <cell r="B3900">
            <v>2102.1</v>
          </cell>
          <cell r="C3900" t="str">
            <v>SHERAZADE HEIGHT RAISER 200mm BLACK</v>
          </cell>
          <cell r="E3900" t="str">
            <v>B</v>
          </cell>
        </row>
        <row r="3901">
          <cell r="A3901" t="str">
            <v>T1T2197</v>
          </cell>
          <cell r="B3901">
            <v>291.06</v>
          </cell>
          <cell r="C3901" t="str">
            <v>SHERAZADE KIT FOR WALL MOUNTING</v>
          </cell>
          <cell r="E3901" t="str">
            <v>B</v>
          </cell>
        </row>
        <row r="3902">
          <cell r="A3902" t="str">
            <v>T1T2198</v>
          </cell>
          <cell r="B3902">
            <v>226.38</v>
          </cell>
          <cell r="C3902" t="str">
            <v>SHERAZADE ANTI-GLARE RING</v>
          </cell>
          <cell r="E3902" t="str">
            <v>B</v>
          </cell>
        </row>
        <row r="3903">
          <cell r="A3903" t="str">
            <v>T1T2204</v>
          </cell>
          <cell r="B3903">
            <v>741.51</v>
          </cell>
          <cell r="C3903" t="str">
            <v>MAGMA GIMBLE RECESSED CDM-T 150W ROUND VERSION</v>
          </cell>
          <cell r="E3903" t="str">
            <v>A</v>
          </cell>
        </row>
        <row r="3904">
          <cell r="A3904" t="str">
            <v>T1T2205</v>
          </cell>
          <cell r="B3904">
            <v>1483.02</v>
          </cell>
          <cell r="C3904" t="str">
            <v>MAGMA EXTRACTABLE CDM-T 150W ROUND VERSION</v>
          </cell>
          <cell r="E3904" t="str">
            <v>C</v>
          </cell>
        </row>
        <row r="3905">
          <cell r="A3905" t="str">
            <v>T1T2206</v>
          </cell>
          <cell r="B3905">
            <v>741.51</v>
          </cell>
          <cell r="C3905" t="str">
            <v>MAGMA GIMBLE RECESSED 1XCDM-T 150W SQUARE VERSION</v>
          </cell>
          <cell r="E3905" t="str">
            <v>A</v>
          </cell>
        </row>
        <row r="3906">
          <cell r="A3906" t="str">
            <v>T1T2207</v>
          </cell>
          <cell r="B3906">
            <v>1606.22</v>
          </cell>
          <cell r="C3906" t="str">
            <v>MAGMA GIMBLE RECESSED 2XCDM-T 150W SQUARE VERSION</v>
          </cell>
          <cell r="E3906" t="str">
            <v>A</v>
          </cell>
        </row>
        <row r="3907">
          <cell r="A3907" t="str">
            <v>T1T2208</v>
          </cell>
          <cell r="B3907">
            <v>2306.92</v>
          </cell>
          <cell r="C3907" t="str">
            <v>MAGMA GIMBLE RECESSED 3XCDM-T 150W SQUARE VERSION</v>
          </cell>
          <cell r="E3907" t="str">
            <v>A</v>
          </cell>
        </row>
        <row r="3908">
          <cell r="A3908" t="str">
            <v>T1T2209</v>
          </cell>
          <cell r="B3908">
            <v>1455.3</v>
          </cell>
          <cell r="C3908" t="str">
            <v>MAGMA EXTRACTABLE 1XCDM-T 150W SQUARE VERSION</v>
          </cell>
          <cell r="E3908" t="str">
            <v>C</v>
          </cell>
        </row>
        <row r="3909">
          <cell r="A3909" t="str">
            <v>T1T2210</v>
          </cell>
          <cell r="B3909">
            <v>2506.35</v>
          </cell>
          <cell r="C3909" t="str">
            <v>MAGMA EXTRACTABLE 1XCDM-T 150W SQUARE VERSION</v>
          </cell>
          <cell r="E3909" t="str">
            <v>C</v>
          </cell>
        </row>
        <row r="3910">
          <cell r="A3910" t="str">
            <v>T1T2211</v>
          </cell>
          <cell r="B3910">
            <v>3638.25</v>
          </cell>
          <cell r="C3910" t="str">
            <v>MAGMA EXTRACTABLE 1XCDM-T 150W SQUARE VERSION</v>
          </cell>
          <cell r="E3910" t="str">
            <v>C</v>
          </cell>
        </row>
        <row r="3911">
          <cell r="A3911" t="str">
            <v>T1T2212</v>
          </cell>
          <cell r="B3911">
            <v>13097.7</v>
          </cell>
          <cell r="C3911" t="str">
            <v>CHROMA-CUE 4</v>
          </cell>
          <cell r="E3911" t="str">
            <v>B</v>
          </cell>
        </row>
        <row r="3912">
          <cell r="A3912" t="str">
            <v>T1T2213</v>
          </cell>
          <cell r="B3912">
            <v>161.70000000000002</v>
          </cell>
          <cell r="C3912" t="str">
            <v>SHERAZADE FEEDING CABLE 20 MT</v>
          </cell>
          <cell r="E3912" t="str">
            <v>B</v>
          </cell>
        </row>
        <row r="3913">
          <cell r="A3913" t="str">
            <v>T1T2214</v>
          </cell>
          <cell r="B3913">
            <v>808.5</v>
          </cell>
          <cell r="C3913" t="str">
            <v>SHERAZADE FEEDING CABLE 100 MT</v>
          </cell>
          <cell r="E3913" t="str">
            <v>B</v>
          </cell>
        </row>
        <row r="3914">
          <cell r="A3914" t="str">
            <v>T1T2215</v>
          </cell>
          <cell r="B3914">
            <v>4204.2</v>
          </cell>
          <cell r="C3914" t="str">
            <v>LELOO 1X54W ANTIGLARE LOUVRE WHITE</v>
          </cell>
          <cell r="E3914" t="str">
            <v>C</v>
          </cell>
        </row>
        <row r="3915">
          <cell r="A3915" t="str">
            <v>T1T2216</v>
          </cell>
          <cell r="B3915">
            <v>4204.2</v>
          </cell>
          <cell r="C3915" t="str">
            <v>LELOO 1X54W ANTIGLARE LOUVRE BLACK</v>
          </cell>
          <cell r="E3915" t="str">
            <v>C</v>
          </cell>
        </row>
        <row r="3916">
          <cell r="A3916" t="str">
            <v>T1T2217</v>
          </cell>
          <cell r="B3916">
            <v>4204.2</v>
          </cell>
          <cell r="C3916" t="str">
            <v>LELOO 1x54W DIFFUSER LOUVRE WHITE</v>
          </cell>
          <cell r="E3916" t="str">
            <v>C</v>
          </cell>
        </row>
        <row r="3917">
          <cell r="A3917" t="str">
            <v>T1T2218</v>
          </cell>
          <cell r="B3917">
            <v>4204.2</v>
          </cell>
          <cell r="C3917" t="str">
            <v>LELOO 1x54W DIFFUSER LOUVRE BLACK</v>
          </cell>
          <cell r="E3917" t="str">
            <v>C</v>
          </cell>
        </row>
        <row r="3918">
          <cell r="A3918" t="str">
            <v>T1T2219</v>
          </cell>
          <cell r="B3918">
            <v>233.31</v>
          </cell>
          <cell r="C3918" t="str">
            <v>CEILING MOUNTED ROSE FOR EUROSTANDARD ADAPTOR GREY</v>
          </cell>
          <cell r="E3918" t="str">
            <v>A</v>
          </cell>
        </row>
        <row r="3919">
          <cell r="A3919" t="str">
            <v>T1T2220</v>
          </cell>
          <cell r="B3919">
            <v>233.31</v>
          </cell>
          <cell r="C3919" t="str">
            <v>CEILING MOUNTED ROSE FOR EUROSTANDARD ADAPTOR BLACK</v>
          </cell>
          <cell r="E3919" t="str">
            <v>A</v>
          </cell>
        </row>
        <row r="3920">
          <cell r="A3920" t="str">
            <v>T1T2221</v>
          </cell>
          <cell r="B3920">
            <v>233.31</v>
          </cell>
          <cell r="C3920" t="str">
            <v>CEILING MOUNTED ROSE FOR EUROSTANDARD ADAPTOR WHITE</v>
          </cell>
          <cell r="E3920" t="str">
            <v>A</v>
          </cell>
        </row>
        <row r="3921">
          <cell r="A3921" t="str">
            <v>T1T2222</v>
          </cell>
          <cell r="B3921">
            <v>183.26000000000002</v>
          </cell>
          <cell r="C3921" t="str">
            <v>RECESSED BOX FOR EUROSTANDARD ADAPTOR ROSE BLACK</v>
          </cell>
          <cell r="E3921" t="str">
            <v>A</v>
          </cell>
        </row>
        <row r="3922">
          <cell r="A3922" t="str">
            <v>T1T2223</v>
          </cell>
          <cell r="B3922">
            <v>183.26000000000002</v>
          </cell>
          <cell r="C3922" t="str">
            <v>RECESSED BOX FOR EUROSTANDARD ADAPTOR ROSE WHITE</v>
          </cell>
          <cell r="E3922" t="str">
            <v>A</v>
          </cell>
        </row>
        <row r="3923">
          <cell r="A3923" t="str">
            <v>T1T2224</v>
          </cell>
          <cell r="B3923">
            <v>183.26000000000002</v>
          </cell>
          <cell r="C3923" t="str">
            <v>RECESSED BOX FOR EUROSTANDARD ADAPTOR ROSE GREY</v>
          </cell>
          <cell r="E3923" t="str">
            <v>A</v>
          </cell>
        </row>
        <row r="3924">
          <cell r="A3924" t="str">
            <v>T1T2225</v>
          </cell>
          <cell r="B3924">
            <v>2022.79</v>
          </cell>
          <cell r="E3924" t="str">
            <v>C</v>
          </cell>
        </row>
        <row r="3925">
          <cell r="A3925" t="str">
            <v>T1T2226</v>
          </cell>
          <cell r="B3925">
            <v>2022.79</v>
          </cell>
          <cell r="E3925" t="str">
            <v>C</v>
          </cell>
        </row>
        <row r="3926">
          <cell r="A3926" t="str">
            <v>T1T2227</v>
          </cell>
          <cell r="B3926">
            <v>2022.79</v>
          </cell>
          <cell r="E3926" t="str">
            <v>C</v>
          </cell>
        </row>
        <row r="3927">
          <cell r="A3927" t="str">
            <v>T1T2228</v>
          </cell>
          <cell r="B3927">
            <v>20813.100000000002</v>
          </cell>
          <cell r="E3927" t="str">
            <v>C</v>
          </cell>
        </row>
        <row r="3928">
          <cell r="A3928" t="str">
            <v>T1T2229</v>
          </cell>
          <cell r="B3928">
            <v>2702.7000000000003</v>
          </cell>
          <cell r="E3928" t="str">
            <v>C</v>
          </cell>
        </row>
        <row r="3929">
          <cell r="A3929" t="str">
            <v>T1T2230</v>
          </cell>
          <cell r="B3929">
            <v>37013.9</v>
          </cell>
          <cell r="E3929" t="str">
            <v>C</v>
          </cell>
        </row>
        <row r="3930">
          <cell r="A3930" t="str">
            <v>T1T2231</v>
          </cell>
          <cell r="B3930">
            <v>270.27000000000004</v>
          </cell>
          <cell r="E3930" t="str">
            <v>C</v>
          </cell>
        </row>
        <row r="3931">
          <cell r="A3931" t="str">
            <v>T1T2232</v>
          </cell>
          <cell r="B3931">
            <v>308.77000000000004</v>
          </cell>
          <cell r="E3931" t="str">
            <v>C</v>
          </cell>
        </row>
        <row r="3932">
          <cell r="A3932" t="str">
            <v>T1T2233</v>
          </cell>
          <cell r="B3932">
            <v>1732.5</v>
          </cell>
          <cell r="E3932" t="str">
            <v>C</v>
          </cell>
        </row>
        <row r="3933">
          <cell r="A3933" t="str">
            <v>T1T2234</v>
          </cell>
          <cell r="B3933">
            <v>385.77000000000004</v>
          </cell>
          <cell r="E3933" t="str">
            <v>C</v>
          </cell>
        </row>
        <row r="3934">
          <cell r="A3934" t="str">
            <v>T1T2235</v>
          </cell>
          <cell r="B3934">
            <v>578.27</v>
          </cell>
          <cell r="E3934" t="str">
            <v>C</v>
          </cell>
        </row>
        <row r="3935">
          <cell r="A3935" t="str">
            <v>T1T2236</v>
          </cell>
          <cell r="B3935">
            <v>1078</v>
          </cell>
          <cell r="E3935" t="str">
            <v>C</v>
          </cell>
        </row>
        <row r="3936">
          <cell r="A3936" t="str">
            <v>T1T2237</v>
          </cell>
          <cell r="B3936">
            <v>2233</v>
          </cell>
          <cell r="E3936" t="str">
            <v>C</v>
          </cell>
        </row>
        <row r="3937">
          <cell r="A3937" t="str">
            <v>T1T2238</v>
          </cell>
          <cell r="B3937">
            <v>4466</v>
          </cell>
          <cell r="E3937" t="str">
            <v>C</v>
          </cell>
        </row>
        <row r="3938">
          <cell r="A3938" t="str">
            <v>T1T2239</v>
          </cell>
          <cell r="B3938">
            <v>192.5</v>
          </cell>
          <cell r="E3938" t="str">
            <v>C</v>
          </cell>
        </row>
        <row r="3939">
          <cell r="A3939" t="str">
            <v>T1T2240</v>
          </cell>
          <cell r="B3939">
            <v>77</v>
          </cell>
          <cell r="E3939" t="str">
            <v>C</v>
          </cell>
        </row>
        <row r="3940">
          <cell r="A3940" t="str">
            <v>T1T2241</v>
          </cell>
          <cell r="B3940">
            <v>50.050000000000004</v>
          </cell>
          <cell r="E3940" t="str">
            <v>B</v>
          </cell>
        </row>
        <row r="3941">
          <cell r="A3941" t="str">
            <v>T1T2242</v>
          </cell>
          <cell r="B3941">
            <v>347.27000000000004</v>
          </cell>
          <cell r="E3941" t="str">
            <v>C</v>
          </cell>
        </row>
        <row r="3942">
          <cell r="A3942" t="str">
            <v>T1T2245</v>
          </cell>
          <cell r="B3942">
            <v>1925</v>
          </cell>
          <cell r="C3942" t="str">
            <v>Driver SECS 36, IP20</v>
          </cell>
          <cell r="E3942" t="str">
            <v>T</v>
          </cell>
        </row>
        <row r="3943">
          <cell r="A3943" t="str">
            <v>T1T2255</v>
          </cell>
          <cell r="B3943">
            <v>1347.5</v>
          </cell>
          <cell r="E3943" t="str">
            <v>C</v>
          </cell>
        </row>
        <row r="3944">
          <cell r="A3944" t="str">
            <v>T1T2258</v>
          </cell>
          <cell r="B3944">
            <v>9625</v>
          </cell>
          <cell r="C3944" t="str">
            <v>My-scenario top / programmable DMX push-button panel</v>
          </cell>
          <cell r="E3944" t="str">
            <v>B</v>
          </cell>
        </row>
        <row r="3945">
          <cell r="A3945" t="str">
            <v>T1T2259</v>
          </cell>
          <cell r="B3945">
            <v>630.63000000000011</v>
          </cell>
          <cell r="C3945" t="str">
            <v>MAGMA sagomator bijelo/crni</v>
          </cell>
          <cell r="E3945" t="str">
            <v>C</v>
          </cell>
        </row>
        <row r="3946">
          <cell r="A3946" t="str">
            <v>T1T2260</v>
          </cell>
          <cell r="B3946">
            <v>630.63000000000011</v>
          </cell>
          <cell r="C3946" t="str">
            <v>MAGMA sagomator sivo/crni</v>
          </cell>
          <cell r="E3946" t="str">
            <v>C</v>
          </cell>
        </row>
        <row r="3947">
          <cell r="A3947" t="str">
            <v>T1T2261</v>
          </cell>
          <cell r="B3947">
            <v>630.63000000000011</v>
          </cell>
          <cell r="C3947" t="str">
            <v>MAGMA sagomator crni</v>
          </cell>
          <cell r="E3947" t="str">
            <v>C</v>
          </cell>
        </row>
        <row r="3948">
          <cell r="A3948" t="str">
            <v>T1T2262</v>
          </cell>
          <cell r="B3948">
            <v>3840.76</v>
          </cell>
          <cell r="C3948" t="str">
            <v>SHERAZADE stand alone 2x54W bijeli svijetlo/tamno</v>
          </cell>
          <cell r="E3948" t="str">
            <v>B</v>
          </cell>
        </row>
        <row r="3949">
          <cell r="A3949" t="str">
            <v>T1T2263</v>
          </cell>
          <cell r="B3949">
            <v>3840.76</v>
          </cell>
          <cell r="C3949" t="str">
            <v>SHERAZADE stand alone 2x54W crni svijetlo/tamno</v>
          </cell>
          <cell r="E3949" t="str">
            <v>B</v>
          </cell>
        </row>
        <row r="3950">
          <cell r="A3950" t="str">
            <v>T1T2264</v>
          </cell>
          <cell r="B3950">
            <v>3840.76</v>
          </cell>
          <cell r="C3950" t="str">
            <v>SHERAZADE stand alone 2x54W bijeli sa difuzorom</v>
          </cell>
          <cell r="E3950" t="str">
            <v>B</v>
          </cell>
        </row>
        <row r="3951">
          <cell r="A3951" t="str">
            <v>T1T2265</v>
          </cell>
          <cell r="B3951">
            <v>3840.76</v>
          </cell>
          <cell r="C3951" t="str">
            <v>SHERAZADE stand alone 2x54W crni sa difuzorom</v>
          </cell>
          <cell r="E3951" t="str">
            <v>B</v>
          </cell>
        </row>
        <row r="3952">
          <cell r="A3952" t="str">
            <v>T1T2266</v>
          </cell>
          <cell r="B3952">
            <v>3388</v>
          </cell>
          <cell r="E3952" t="str">
            <v>C</v>
          </cell>
        </row>
        <row r="3953">
          <cell r="A3953" t="str">
            <v>T1T2267</v>
          </cell>
          <cell r="B3953">
            <v>3468.85</v>
          </cell>
          <cell r="E3953" t="str">
            <v>C</v>
          </cell>
        </row>
        <row r="3954">
          <cell r="A3954" t="str">
            <v>T1T2269</v>
          </cell>
          <cell r="B3954">
            <v>6160</v>
          </cell>
          <cell r="C3954" t="str">
            <v>SLOT 40 LED RGB 12W</v>
          </cell>
          <cell r="E3954" t="str">
            <v>C</v>
          </cell>
        </row>
        <row r="3955">
          <cell r="A3955" t="str">
            <v>T1T2270</v>
          </cell>
          <cell r="B3955">
            <v>3080</v>
          </cell>
          <cell r="C3955" t="str">
            <v>Reflektor za SLOT 5m</v>
          </cell>
          <cell r="E3955" t="str">
            <v>C</v>
          </cell>
        </row>
        <row r="3956">
          <cell r="A3956" t="str">
            <v>T1T2271</v>
          </cell>
          <cell r="B3956">
            <v>6160</v>
          </cell>
          <cell r="C3956" t="str">
            <v>Reflektor za SLOT 10m</v>
          </cell>
          <cell r="E3956" t="str">
            <v>C</v>
          </cell>
        </row>
        <row r="3957">
          <cell r="A3957" t="str">
            <v>T1T2272</v>
          </cell>
          <cell r="B3957">
            <v>577.5</v>
          </cell>
          <cell r="C3957" t="str">
            <v>SLOT čepovi</v>
          </cell>
          <cell r="E3957" t="str">
            <v>C</v>
          </cell>
        </row>
        <row r="3958">
          <cell r="A3958" t="str">
            <v>T1T2273</v>
          </cell>
          <cell r="B3958">
            <v>3773</v>
          </cell>
          <cell r="C3958" t="str">
            <v>SLOT MINI GU5,3 6xmax50W</v>
          </cell>
          <cell r="E3958" t="str">
            <v>C</v>
          </cell>
        </row>
        <row r="3959">
          <cell r="A3959" t="str">
            <v>T1T2274</v>
          </cell>
          <cell r="B3959">
            <v>231</v>
          </cell>
          <cell r="E3959" t="str">
            <v>C</v>
          </cell>
        </row>
        <row r="3960">
          <cell r="A3960" t="str">
            <v>T1T2275</v>
          </cell>
          <cell r="B3960">
            <v>2695</v>
          </cell>
          <cell r="C3960" t="str">
            <v xml:space="preserve">SLOT MAXI E27 4x70W WW </v>
          </cell>
          <cell r="E3960" t="str">
            <v>C</v>
          </cell>
        </row>
        <row r="3961">
          <cell r="A3961" t="str">
            <v>T1T2278</v>
          </cell>
          <cell r="B3961">
            <v>308</v>
          </cell>
          <cell r="E3961" t="str">
            <v>C</v>
          </cell>
        </row>
        <row r="3962">
          <cell r="A3962" t="str">
            <v>T1T2279</v>
          </cell>
          <cell r="B3962">
            <v>2156</v>
          </cell>
          <cell r="C3962" t="str">
            <v>MAGMA kućište za G12 150W za Base bijeli</v>
          </cell>
          <cell r="E3962" t="str">
            <v>C</v>
          </cell>
        </row>
        <row r="3963">
          <cell r="A3963" t="str">
            <v>T1T2280</v>
          </cell>
          <cell r="B3963">
            <v>2156</v>
          </cell>
          <cell r="C3963" t="str">
            <v>MAGMA kućište za G12 150W za Base crni</v>
          </cell>
          <cell r="E3963" t="str">
            <v>C</v>
          </cell>
        </row>
        <row r="3964">
          <cell r="A3964" t="str">
            <v>T1T2281</v>
          </cell>
          <cell r="B3964">
            <v>2156</v>
          </cell>
          <cell r="C3964" t="str">
            <v>MAGMA kućište za G12 150W za Base aluminij</v>
          </cell>
          <cell r="E3964" t="str">
            <v>C</v>
          </cell>
        </row>
        <row r="3965">
          <cell r="A3965" t="str">
            <v>T1T2282</v>
          </cell>
          <cell r="B3965">
            <v>2156</v>
          </cell>
          <cell r="C3965" t="str">
            <v>MAGMA kućište za G12 150W za Eurostandard bijeli</v>
          </cell>
          <cell r="E3965" t="str">
            <v>A</v>
          </cell>
        </row>
        <row r="3966">
          <cell r="A3966" t="str">
            <v>T1T2283</v>
          </cell>
          <cell r="B3966">
            <v>2156</v>
          </cell>
          <cell r="C3966" t="str">
            <v>MAGMA kućište za G12 150W za Eurostandard crni</v>
          </cell>
          <cell r="E3966" t="str">
            <v>A</v>
          </cell>
        </row>
        <row r="3967">
          <cell r="A3967" t="str">
            <v>T1T2284</v>
          </cell>
          <cell r="B3967">
            <v>2156</v>
          </cell>
          <cell r="C3967" t="str">
            <v>MAGMA kućište za G12 150W za Eurostandard aluminij</v>
          </cell>
          <cell r="E3967" t="str">
            <v>A</v>
          </cell>
        </row>
        <row r="3968">
          <cell r="A3968" t="str">
            <v>T1T2285</v>
          </cell>
          <cell r="B3968">
            <v>1655.5</v>
          </cell>
          <cell r="C3968" t="str">
            <v>MAGMA kućište za G12 35W bijeli</v>
          </cell>
          <cell r="E3968" t="str">
            <v>C</v>
          </cell>
        </row>
        <row r="3969">
          <cell r="A3969" t="str">
            <v>T1T2286</v>
          </cell>
          <cell r="B3969">
            <v>1655.5</v>
          </cell>
          <cell r="C3969" t="str">
            <v>MAGMA kućište za G12 35W crni</v>
          </cell>
          <cell r="E3969" t="str">
            <v>C</v>
          </cell>
        </row>
        <row r="3970">
          <cell r="A3970" t="str">
            <v>T1T2287</v>
          </cell>
          <cell r="B3970">
            <v>1655.5</v>
          </cell>
          <cell r="C3970" t="str">
            <v>MAGMA kućište za G12 35W aluminij</v>
          </cell>
          <cell r="E3970" t="str">
            <v>C</v>
          </cell>
        </row>
        <row r="3971">
          <cell r="A3971" t="str">
            <v>T1T2288</v>
          </cell>
          <cell r="B3971">
            <v>1655.5</v>
          </cell>
          <cell r="C3971" t="str">
            <v>MAGMA kućište za G12 70W bijeli</v>
          </cell>
          <cell r="E3971" t="str">
            <v>C</v>
          </cell>
        </row>
        <row r="3972">
          <cell r="A3972" t="str">
            <v>T1T2289</v>
          </cell>
          <cell r="B3972">
            <v>1655.5</v>
          </cell>
          <cell r="C3972" t="str">
            <v>MAGMA kućište za G12 70W crni</v>
          </cell>
          <cell r="E3972" t="str">
            <v>C</v>
          </cell>
        </row>
        <row r="3973">
          <cell r="A3973" t="str">
            <v>T1T2290</v>
          </cell>
          <cell r="B3973">
            <v>1655.5</v>
          </cell>
          <cell r="C3973" t="str">
            <v>MAGMA kućište za G12 70W aluminij</v>
          </cell>
          <cell r="E3973" t="str">
            <v>C</v>
          </cell>
        </row>
        <row r="3974">
          <cell r="A3974" t="str">
            <v>T1T2291</v>
          </cell>
          <cell r="B3974">
            <v>1155</v>
          </cell>
          <cell r="C3974" t="str">
            <v>MAGMA reflektor G53 max 100W za Base bijeli</v>
          </cell>
          <cell r="E3974" t="str">
            <v>C</v>
          </cell>
        </row>
        <row r="3975">
          <cell r="A3975" t="str">
            <v>T1T2292</v>
          </cell>
          <cell r="B3975">
            <v>1155</v>
          </cell>
          <cell r="C3975" t="str">
            <v>MAGMA reflektor G53 max 100W za Base crni</v>
          </cell>
          <cell r="E3975" t="str">
            <v>C</v>
          </cell>
        </row>
        <row r="3976">
          <cell r="A3976" t="str">
            <v>T1T2293</v>
          </cell>
          <cell r="B3976">
            <v>1155</v>
          </cell>
          <cell r="C3976" t="str">
            <v>MAGMA reflektor G53 max 100W za Base aluminij</v>
          </cell>
          <cell r="E3976" t="str">
            <v>C</v>
          </cell>
        </row>
        <row r="3977">
          <cell r="A3977" t="str">
            <v>T1T2294</v>
          </cell>
          <cell r="B3977">
            <v>1617</v>
          </cell>
          <cell r="C3977" t="str">
            <v>MAGMA RX7s 70W (114mm) za Base IP40 bijeli</v>
          </cell>
          <cell r="E3977" t="str">
            <v>C</v>
          </cell>
        </row>
        <row r="3978">
          <cell r="A3978" t="str">
            <v>T1T2295</v>
          </cell>
          <cell r="B3978">
            <v>1617</v>
          </cell>
          <cell r="C3978" t="str">
            <v>MAGMA RX7s 70W (114mm) za Base IP40 crni</v>
          </cell>
          <cell r="E3978" t="str">
            <v>C</v>
          </cell>
        </row>
        <row r="3979">
          <cell r="A3979" t="str">
            <v>T1T2296</v>
          </cell>
          <cell r="B3979">
            <v>1617</v>
          </cell>
          <cell r="C3979" t="str">
            <v>MAGMA RX7s 70W (114mm) za Base IP40 aluminij</v>
          </cell>
          <cell r="E3979" t="str">
            <v>C</v>
          </cell>
        </row>
        <row r="3980">
          <cell r="A3980" t="str">
            <v>T1T2297</v>
          </cell>
          <cell r="B3980">
            <v>1617</v>
          </cell>
          <cell r="C3980" t="str">
            <v>MAGMA RX7s 70W (114mm) za Eurostandard IP40 bijeli</v>
          </cell>
          <cell r="E3980" t="str">
            <v>A</v>
          </cell>
        </row>
        <row r="3981">
          <cell r="A3981" t="str">
            <v>T1T2298</v>
          </cell>
          <cell r="B3981">
            <v>1617</v>
          </cell>
          <cell r="C3981" t="str">
            <v>MAGMA RX7s 70W (114mm) za Eurostandard IP40 crni</v>
          </cell>
          <cell r="E3981" t="str">
            <v>A</v>
          </cell>
        </row>
        <row r="3982">
          <cell r="A3982" t="str">
            <v>T1T2299</v>
          </cell>
          <cell r="B3982">
            <v>1617</v>
          </cell>
          <cell r="C3982" t="str">
            <v>MAGMA RX7s 70W (114mm) za Eurostandard IP40 aluminij</v>
          </cell>
          <cell r="E3982" t="str">
            <v>A</v>
          </cell>
        </row>
        <row r="3983">
          <cell r="A3983" t="str">
            <v>T1T2300</v>
          </cell>
          <cell r="B3983">
            <v>2156</v>
          </cell>
          <cell r="C3983" t="str">
            <v>MAGMA RX7s 150W (114mm) za Base IP40 bijeli</v>
          </cell>
          <cell r="E3983" t="str">
            <v>C</v>
          </cell>
        </row>
        <row r="3984">
          <cell r="A3984" t="str">
            <v>T1T2301</v>
          </cell>
          <cell r="B3984">
            <v>2156</v>
          </cell>
          <cell r="C3984" t="str">
            <v>MAGMA RX7s 150W (114mm) za Base IP40 crni</v>
          </cell>
          <cell r="E3984" t="str">
            <v>C</v>
          </cell>
        </row>
        <row r="3985">
          <cell r="A3985" t="str">
            <v>T1T2302</v>
          </cell>
          <cell r="B3985">
            <v>2156</v>
          </cell>
          <cell r="C3985" t="str">
            <v>MAGMA RX7s 150W (114mm) za Base IP40 aluminij</v>
          </cell>
          <cell r="E3985" t="str">
            <v>C</v>
          </cell>
        </row>
        <row r="3986">
          <cell r="A3986" t="str">
            <v>T1T2303</v>
          </cell>
          <cell r="B3986">
            <v>2156</v>
          </cell>
          <cell r="C3986" t="str">
            <v>MAGMA RX7s 150W (114mm) za Eurostandard IP40 bijeli</v>
          </cell>
          <cell r="E3986" t="str">
            <v>A</v>
          </cell>
        </row>
        <row r="3987">
          <cell r="A3987" t="str">
            <v>T1T2304</v>
          </cell>
          <cell r="B3987">
            <v>2156</v>
          </cell>
          <cell r="C3987" t="str">
            <v>MAGMA RX7s 150W (114mm) za Eurostandard IP40 crni</v>
          </cell>
          <cell r="E3987" t="str">
            <v>A</v>
          </cell>
        </row>
        <row r="3988">
          <cell r="A3988" t="str">
            <v>T1T2305</v>
          </cell>
          <cell r="B3988">
            <v>2156</v>
          </cell>
          <cell r="C3988" t="str">
            <v>MAGMA RX7s 150W (114mm) za Eurostandard IP40 aluminij</v>
          </cell>
          <cell r="E3988" t="str">
            <v>A</v>
          </cell>
        </row>
        <row r="3989">
          <cell r="A3989" t="str">
            <v>T1T2306</v>
          </cell>
          <cell r="B3989">
            <v>1078</v>
          </cell>
          <cell r="C3989" t="str">
            <v>MAGMA R7s max 200W (114mm) za Base IP40 bijeli</v>
          </cell>
          <cell r="E3989" t="str">
            <v>C</v>
          </cell>
        </row>
        <row r="3990">
          <cell r="A3990" t="str">
            <v>T1T2307</v>
          </cell>
          <cell r="B3990">
            <v>1078</v>
          </cell>
          <cell r="C3990" t="str">
            <v>MAGMA R7s max 200W (114mm) za Base IP40 crni</v>
          </cell>
          <cell r="E3990" t="str">
            <v>C</v>
          </cell>
        </row>
        <row r="3991">
          <cell r="A3991" t="str">
            <v>T1T2308</v>
          </cell>
          <cell r="B3991">
            <v>1078</v>
          </cell>
          <cell r="C3991" t="str">
            <v>MAGMA R7s max 200W (114mm) za Base IP40 aluminij</v>
          </cell>
          <cell r="E3991" t="str">
            <v>C</v>
          </cell>
        </row>
        <row r="3992">
          <cell r="A3992" t="str">
            <v>T1T2309</v>
          </cell>
          <cell r="B3992">
            <v>1078</v>
          </cell>
          <cell r="C3992" t="str">
            <v>MAGMA R7s max 200W (114mm) za Eurostandard IP40 bijeli</v>
          </cell>
          <cell r="E3992" t="str">
            <v>A</v>
          </cell>
        </row>
        <row r="3993">
          <cell r="A3993" t="str">
            <v>T1T2310</v>
          </cell>
          <cell r="B3993">
            <v>1078</v>
          </cell>
          <cell r="C3993" t="str">
            <v>MAGMA R7s max 200W (114mm) za Eurostandard IP40 crni</v>
          </cell>
          <cell r="E3993" t="str">
            <v>A</v>
          </cell>
        </row>
        <row r="3994">
          <cell r="A3994" t="str">
            <v>T1T2311</v>
          </cell>
          <cell r="B3994">
            <v>1078</v>
          </cell>
          <cell r="C3994" t="str">
            <v>MAGMA R7s max 200W (114mm) za Eurostandard IP40 aluminij</v>
          </cell>
          <cell r="E3994" t="str">
            <v>A</v>
          </cell>
        </row>
        <row r="3995">
          <cell r="A3995" t="str">
            <v>T1T2312</v>
          </cell>
          <cell r="B3995">
            <v>808.5</v>
          </cell>
          <cell r="C3995" t="str">
            <v>MINI ARC ugradni fiksni za G8,5 20/35/70W FL</v>
          </cell>
          <cell r="E3995" t="str">
            <v>A</v>
          </cell>
        </row>
        <row r="3996">
          <cell r="A3996" t="str">
            <v>T1T2313</v>
          </cell>
          <cell r="B3996">
            <v>1001</v>
          </cell>
          <cell r="C3996" t="str">
            <v>MINI ARC ugradni fiksni za G8,5 20/35/70W WW</v>
          </cell>
          <cell r="E3996" t="str">
            <v>A</v>
          </cell>
        </row>
        <row r="3997">
          <cell r="A3997" t="str">
            <v>T1T2314</v>
          </cell>
          <cell r="B3997">
            <v>885.5</v>
          </cell>
          <cell r="C3997" t="str">
            <v>MINI ARC ugradni zakretni za G8,5 20/35/70W SP</v>
          </cell>
          <cell r="E3997" t="str">
            <v>A</v>
          </cell>
        </row>
        <row r="3998">
          <cell r="A3998" t="str">
            <v>T1T2315</v>
          </cell>
          <cell r="B3998">
            <v>885.5</v>
          </cell>
          <cell r="C3998" t="str">
            <v>MINI ARC ugradni zakretni za G8,5 20/35/70W FL</v>
          </cell>
          <cell r="E3998" t="str">
            <v>A</v>
          </cell>
        </row>
        <row r="3999">
          <cell r="A3999" t="str">
            <v>T1T2316</v>
          </cell>
          <cell r="B3999">
            <v>885.5</v>
          </cell>
          <cell r="C3999" t="str">
            <v>MINI ARC ugradni zakretni za G8,5 20/35/70W WFL</v>
          </cell>
          <cell r="E3999" t="str">
            <v>A</v>
          </cell>
        </row>
        <row r="4000">
          <cell r="A4000" t="str">
            <v>T1T2317</v>
          </cell>
          <cell r="B4000">
            <v>385</v>
          </cell>
          <cell r="C4000" t="str">
            <v>MINI ARC ugradni zakretni za GU5,3 max 50W</v>
          </cell>
          <cell r="E4000" t="str">
            <v>A</v>
          </cell>
        </row>
        <row r="4001">
          <cell r="A4001" t="str">
            <v>T1T2318</v>
          </cell>
          <cell r="B4001">
            <v>1011.7800000000001</v>
          </cell>
          <cell r="C4001" t="str">
            <v>MINI ARC LED fiksni 10W hladno bijeli FL</v>
          </cell>
          <cell r="E4001" t="str">
            <v>A</v>
          </cell>
        </row>
        <row r="4002">
          <cell r="A4002" t="str">
            <v>T1T2319</v>
          </cell>
          <cell r="B4002">
            <v>1067.99</v>
          </cell>
          <cell r="C4002" t="str">
            <v>MINI ARC LED zakretni 10W hladno bijeli SP</v>
          </cell>
          <cell r="E4002" t="str">
            <v>A</v>
          </cell>
        </row>
        <row r="4003">
          <cell r="A4003" t="str">
            <v>T1T2320</v>
          </cell>
          <cell r="B4003">
            <v>1067.99</v>
          </cell>
          <cell r="C4003" t="str">
            <v>MINI ARC LED zakretni 10W hladno bijeli FL</v>
          </cell>
          <cell r="E4003" t="str">
            <v>A</v>
          </cell>
        </row>
        <row r="4004">
          <cell r="A4004" t="str">
            <v>T1T2321</v>
          </cell>
          <cell r="B4004">
            <v>7623</v>
          </cell>
          <cell r="C4004" t="str">
            <v>SLOT MINI PGJ5 6x35W WW</v>
          </cell>
          <cell r="E4004" t="str">
            <v>C</v>
          </cell>
        </row>
        <row r="4005">
          <cell r="A4005" t="str">
            <v>T1T2322</v>
          </cell>
          <cell r="B4005">
            <v>3388</v>
          </cell>
          <cell r="C4005" t="str">
            <v>SLOT MAXI G12 4xmax70W WW</v>
          </cell>
          <cell r="E4005" t="str">
            <v>C</v>
          </cell>
        </row>
        <row r="4006">
          <cell r="A4006" t="str">
            <v>T1T2323</v>
          </cell>
          <cell r="B4006">
            <v>6160</v>
          </cell>
          <cell r="C4006" t="str">
            <v xml:space="preserve">SLOT 40 LED 4W bijeli </v>
          </cell>
          <cell r="E4006" t="str">
            <v>C</v>
          </cell>
        </row>
        <row r="4007">
          <cell r="A4007" t="str">
            <v>T1T2324</v>
          </cell>
          <cell r="B4007">
            <v>3234</v>
          </cell>
          <cell r="C4007" t="str">
            <v>SHERAZADE WALL za G8,5 2x35W bijeli</v>
          </cell>
          <cell r="E4007" t="str">
            <v>B</v>
          </cell>
        </row>
        <row r="4008">
          <cell r="A4008" t="str">
            <v>T1T2325</v>
          </cell>
          <cell r="B4008">
            <v>3234</v>
          </cell>
          <cell r="C4008" t="str">
            <v>SHERAZADE WALL za G8,5 2x35W crni</v>
          </cell>
          <cell r="E4008" t="str">
            <v>B</v>
          </cell>
        </row>
        <row r="4009">
          <cell r="A4009" t="str">
            <v>T1T2326</v>
          </cell>
          <cell r="B4009">
            <v>3638.25</v>
          </cell>
          <cell r="C4009" t="str">
            <v>SHERAZADE WALL za G8,5 2x70W bijeli</v>
          </cell>
          <cell r="E4009" t="str">
            <v>B</v>
          </cell>
        </row>
        <row r="4010">
          <cell r="A4010" t="str">
            <v>T1T2327</v>
          </cell>
          <cell r="B4010">
            <v>3638.25</v>
          </cell>
          <cell r="C4010" t="str">
            <v>SHERAZADE WALL za G8,5 2x70W crni</v>
          </cell>
          <cell r="E4010" t="str">
            <v>B</v>
          </cell>
        </row>
        <row r="4011">
          <cell r="A4011" t="str">
            <v>T1T2328</v>
          </cell>
          <cell r="B4011">
            <v>6387.1500000000005</v>
          </cell>
          <cell r="C4011" t="str">
            <v>SHERAZADE PLANAR za G8,5 4x70W bijeli</v>
          </cell>
          <cell r="E4011" t="str">
            <v>B</v>
          </cell>
        </row>
        <row r="4012">
          <cell r="A4012" t="str">
            <v>T1T2329</v>
          </cell>
          <cell r="B4012">
            <v>6387.1500000000005</v>
          </cell>
          <cell r="C4012" t="str">
            <v>SHERAZADE PLANAR za G8,5 4x70W crni</v>
          </cell>
          <cell r="E4012" t="str">
            <v>B</v>
          </cell>
        </row>
        <row r="4013">
          <cell r="A4013" t="str">
            <v>T1T2330</v>
          </cell>
          <cell r="B4013">
            <v>6791.4000000000005</v>
          </cell>
          <cell r="C4013" t="str">
            <v>SHERAZADE WAVE za G8,5 4x70W bijeli</v>
          </cell>
          <cell r="E4013" t="str">
            <v>B</v>
          </cell>
        </row>
        <row r="4014">
          <cell r="A4014" t="str">
            <v>T1T2331</v>
          </cell>
          <cell r="B4014">
            <v>6791.4000000000005</v>
          </cell>
          <cell r="C4014" t="str">
            <v>SHERAZADE WAVE za G8,5 4x70W crni</v>
          </cell>
          <cell r="E4014" t="str">
            <v>B</v>
          </cell>
        </row>
        <row r="4015">
          <cell r="A4015" t="str">
            <v>T1T2332</v>
          </cell>
          <cell r="B4015">
            <v>5578.6500000000005</v>
          </cell>
          <cell r="C4015" t="str">
            <v>SHERAZADE PLANAR za G8,5 4x35W bijeli</v>
          </cell>
          <cell r="E4015" t="str">
            <v>B</v>
          </cell>
        </row>
        <row r="4016">
          <cell r="A4016" t="str">
            <v>T1T2333</v>
          </cell>
          <cell r="B4016">
            <v>5578.6500000000005</v>
          </cell>
          <cell r="C4016" t="str">
            <v>SHERAZADE PLANAR za G8,5 4x35W crni</v>
          </cell>
          <cell r="E4016" t="str">
            <v>B</v>
          </cell>
        </row>
        <row r="4017">
          <cell r="A4017" t="str">
            <v>T1T2334</v>
          </cell>
          <cell r="B4017">
            <v>5982.9000000000005</v>
          </cell>
          <cell r="C4017" t="str">
            <v>SHERAZADE WAVE za G8,5 4x35W bijeli</v>
          </cell>
          <cell r="E4017" t="str">
            <v>B</v>
          </cell>
        </row>
        <row r="4018">
          <cell r="A4018" t="str">
            <v>T1T2335</v>
          </cell>
          <cell r="B4018">
            <v>5982.9000000000005</v>
          </cell>
          <cell r="C4018" t="str">
            <v>SHERAZADE WAVE za G8,5 4x35W crni</v>
          </cell>
          <cell r="E4018" t="str">
            <v>B</v>
          </cell>
        </row>
        <row r="4019">
          <cell r="A4019" t="str">
            <v>T1T2336</v>
          </cell>
          <cell r="B4019">
            <v>5982.9000000000005</v>
          </cell>
          <cell r="C4019" t="str">
            <v>SHERAZADE CURVE 45° za G8,5 4x35W bijeli</v>
          </cell>
          <cell r="E4019" t="str">
            <v>B</v>
          </cell>
        </row>
        <row r="4020">
          <cell r="A4020" t="str">
            <v>T1T2337</v>
          </cell>
          <cell r="B4020">
            <v>5982.9000000000005</v>
          </cell>
          <cell r="C4020" t="str">
            <v>SHERAZADE CURVE 45° za G8,5 4x35W crni</v>
          </cell>
          <cell r="E4020" t="str">
            <v>B</v>
          </cell>
        </row>
        <row r="4021">
          <cell r="A4021" t="str">
            <v>T1T2338</v>
          </cell>
          <cell r="B4021">
            <v>3961.65</v>
          </cell>
          <cell r="C4021" t="str">
            <v>SHERAZADE CURVE 90° za G8,5 2x35W bijeli</v>
          </cell>
          <cell r="E4021" t="str">
            <v>B</v>
          </cell>
        </row>
        <row r="4022">
          <cell r="A4022" t="str">
            <v>T1T2339</v>
          </cell>
          <cell r="B4022">
            <v>3961.65</v>
          </cell>
          <cell r="C4022" t="str">
            <v>SHERAZADE CURVE 90° za G8,5 2x35W crni</v>
          </cell>
          <cell r="E4022" t="str">
            <v>B</v>
          </cell>
        </row>
        <row r="4023">
          <cell r="A4023" t="str">
            <v>T1T2340</v>
          </cell>
          <cell r="B4023">
            <v>6791.4000000000005</v>
          </cell>
          <cell r="C4023" t="str">
            <v>SHERAZADE CURVE 45° za G8,5 4x70W bijeli</v>
          </cell>
          <cell r="E4023" t="str">
            <v>B</v>
          </cell>
        </row>
        <row r="4024">
          <cell r="A4024" t="str">
            <v>T1T2341</v>
          </cell>
          <cell r="B4024">
            <v>6791.4000000000005</v>
          </cell>
          <cell r="C4024" t="str">
            <v>SHERAZADE CURVE 45° za G8,5 4x70W crni</v>
          </cell>
          <cell r="E4024" t="str">
            <v>B</v>
          </cell>
        </row>
        <row r="4025">
          <cell r="A4025" t="str">
            <v>T1T2342</v>
          </cell>
          <cell r="B4025">
            <v>4365.9000000000005</v>
          </cell>
          <cell r="C4025" t="str">
            <v>SHERAZADE CURVE 90° za G8,5 2x70W bijeli</v>
          </cell>
          <cell r="E4025" t="str">
            <v>B</v>
          </cell>
        </row>
        <row r="4026">
          <cell r="A4026" t="str">
            <v>T1T2343</v>
          </cell>
          <cell r="B4026">
            <v>4365.9000000000005</v>
          </cell>
          <cell r="C4026" t="str">
            <v>SHERAZADE CURVE 90° za G8,5 2x70W crni</v>
          </cell>
          <cell r="E4026" t="str">
            <v>B</v>
          </cell>
        </row>
        <row r="4027">
          <cell r="A4027" t="str">
            <v>T1T2344</v>
          </cell>
          <cell r="B4027">
            <v>1011.7800000000001</v>
          </cell>
          <cell r="C4027" t="str">
            <v>MINI ARC LED fiksni 10W toplo bijeli FL</v>
          </cell>
          <cell r="E4027" t="str">
            <v>A</v>
          </cell>
        </row>
        <row r="4028">
          <cell r="A4028" t="str">
            <v>T1T2345</v>
          </cell>
          <cell r="B4028">
            <v>1067.99</v>
          </cell>
          <cell r="C4028" t="str">
            <v>MINI ARC LED zakretni 10W toplo bijeli SP</v>
          </cell>
          <cell r="E4028" t="str">
            <v>A</v>
          </cell>
        </row>
        <row r="4029">
          <cell r="A4029" t="str">
            <v>T1T2346</v>
          </cell>
          <cell r="B4029">
            <v>1067.99</v>
          </cell>
          <cell r="C4029" t="str">
            <v>MINI ARC LED zakretni 10W toplo bijeli FL</v>
          </cell>
          <cell r="E4029" t="str">
            <v>A</v>
          </cell>
        </row>
        <row r="4030">
          <cell r="A4030" t="str">
            <v>T1T2347</v>
          </cell>
          <cell r="B4030">
            <v>374.99</v>
          </cell>
          <cell r="C4030" t="str">
            <v>MICROLED 1,2W toplo bijeli FL IP20</v>
          </cell>
          <cell r="E4030" t="str">
            <v>A</v>
          </cell>
        </row>
        <row r="4031">
          <cell r="A4031" t="str">
            <v>T1T2348</v>
          </cell>
          <cell r="B4031">
            <v>374.99</v>
          </cell>
          <cell r="C4031" t="str">
            <v>MICROLED 1,2W hladno bijeli FL IP20</v>
          </cell>
          <cell r="E4031" t="str">
            <v>B</v>
          </cell>
        </row>
        <row r="4032">
          <cell r="A4032" t="str">
            <v>T1T2349</v>
          </cell>
          <cell r="B4032">
            <v>374.99</v>
          </cell>
          <cell r="C4032" t="str">
            <v>MICROLED 1,2W plavi FL IP20</v>
          </cell>
          <cell r="E4032" t="str">
            <v>B</v>
          </cell>
        </row>
        <row r="4033">
          <cell r="A4033" t="str">
            <v>T1T2350</v>
          </cell>
          <cell r="B4033">
            <v>130.9</v>
          </cell>
          <cell r="E4033" t="str">
            <v>A</v>
          </cell>
        </row>
        <row r="4034">
          <cell r="A4034" t="str">
            <v>T1T2351</v>
          </cell>
          <cell r="B4034">
            <v>13860</v>
          </cell>
          <cell r="C4034" t="str">
            <v>my-Scenario top wireless with software</v>
          </cell>
          <cell r="E4034" t="str">
            <v>B</v>
          </cell>
        </row>
        <row r="4035">
          <cell r="A4035" t="str">
            <v>T1T2367</v>
          </cell>
          <cell r="B4035">
            <v>22330</v>
          </cell>
          <cell r="C4035" t="str">
            <v>Concept-wall LED module 50x50cm</v>
          </cell>
          <cell r="E4035" t="str">
            <v>C</v>
          </cell>
        </row>
        <row r="4036">
          <cell r="A4036" t="str">
            <v>T1T2368</v>
          </cell>
          <cell r="B4036">
            <v>4042.5</v>
          </cell>
          <cell r="C4036" t="str">
            <v>Distribution unit for video signal</v>
          </cell>
          <cell r="E4036" t="str">
            <v>C</v>
          </cell>
        </row>
        <row r="4037">
          <cell r="A4037" t="str">
            <v>T1T2369</v>
          </cell>
          <cell r="B4037">
            <v>462</v>
          </cell>
          <cell r="E4037" t="str">
            <v>B</v>
          </cell>
        </row>
        <row r="4038">
          <cell r="A4038" t="str">
            <v>T1T2370</v>
          </cell>
          <cell r="B4038">
            <v>462</v>
          </cell>
          <cell r="E4038" t="str">
            <v>B</v>
          </cell>
        </row>
        <row r="4039">
          <cell r="A4039" t="str">
            <v>T1T2371</v>
          </cell>
          <cell r="B4039">
            <v>462</v>
          </cell>
          <cell r="E4039" t="str">
            <v>B</v>
          </cell>
        </row>
        <row r="4040">
          <cell r="A4040" t="str">
            <v>T1T2372</v>
          </cell>
          <cell r="B4040">
            <v>462</v>
          </cell>
          <cell r="E4040" t="str">
            <v>B</v>
          </cell>
        </row>
        <row r="4041">
          <cell r="A4041" t="str">
            <v>T1T2373</v>
          </cell>
          <cell r="B4041">
            <v>462</v>
          </cell>
          <cell r="E4041" t="str">
            <v>B</v>
          </cell>
        </row>
        <row r="4042">
          <cell r="A4042" t="str">
            <v>T1T2374</v>
          </cell>
          <cell r="B4042">
            <v>462</v>
          </cell>
          <cell r="E4042" t="str">
            <v>B</v>
          </cell>
        </row>
        <row r="4043">
          <cell r="A4043" t="str">
            <v>T1T2375</v>
          </cell>
          <cell r="B4043">
            <v>462</v>
          </cell>
          <cell r="E4043" t="str">
            <v>B</v>
          </cell>
        </row>
        <row r="4044">
          <cell r="A4044" t="str">
            <v>T1T2376</v>
          </cell>
          <cell r="B4044">
            <v>462</v>
          </cell>
          <cell r="E4044" t="str">
            <v>B</v>
          </cell>
        </row>
        <row r="4045">
          <cell r="A4045" t="str">
            <v>T1T2377</v>
          </cell>
          <cell r="B4045">
            <v>462</v>
          </cell>
          <cell r="E4045" t="str">
            <v>B</v>
          </cell>
        </row>
        <row r="4046">
          <cell r="A4046" t="str">
            <v>T1T2378</v>
          </cell>
          <cell r="B4046">
            <v>462</v>
          </cell>
          <cell r="E4046" t="str">
            <v>B</v>
          </cell>
        </row>
        <row r="4047">
          <cell r="A4047" t="str">
            <v>T1T2379</v>
          </cell>
          <cell r="B4047">
            <v>11321.31</v>
          </cell>
          <cell r="C4047" t="str">
            <v>EDGE CTC 36 LED 60W</v>
          </cell>
          <cell r="E4047" t="str">
            <v>C</v>
          </cell>
        </row>
        <row r="4048">
          <cell r="A4048" t="str">
            <v>T1T2400</v>
          </cell>
          <cell r="B4048">
            <v>3850</v>
          </cell>
          <cell r="C4048" t="str">
            <v>Color Joker</v>
          </cell>
          <cell r="E4048" t="str">
            <v>B</v>
          </cell>
        </row>
        <row r="4049">
          <cell r="A4049" t="str">
            <v>T1T2401</v>
          </cell>
          <cell r="B4049">
            <v>5390</v>
          </cell>
          <cell r="C4049" t="str">
            <v xml:space="preserve">FLUOLITE RGB IP20 3x28W </v>
          </cell>
          <cell r="E4049" t="str">
            <v>C</v>
          </cell>
        </row>
        <row r="4050">
          <cell r="A4050" t="str">
            <v>T1T2402 </v>
          </cell>
          <cell r="B4050">
            <v>5390</v>
          </cell>
          <cell r="C4050" t="str">
            <v xml:space="preserve">FLUOLITE RGB IP20 3x35W </v>
          </cell>
          <cell r="E4050" t="str">
            <v>C</v>
          </cell>
        </row>
        <row r="4051">
          <cell r="A4051" t="str">
            <v>T1T2406</v>
          </cell>
          <cell r="B4051">
            <v>3638.25</v>
          </cell>
          <cell r="E4051" t="str">
            <v>B</v>
          </cell>
        </row>
        <row r="4052">
          <cell r="A4052" t="str">
            <v>T1T2407</v>
          </cell>
          <cell r="B4052">
            <v>3638.25</v>
          </cell>
          <cell r="E4052" t="str">
            <v>B</v>
          </cell>
        </row>
        <row r="4053">
          <cell r="A4053" t="str">
            <v>T1T2408</v>
          </cell>
          <cell r="B4053">
            <v>3638.25</v>
          </cell>
          <cell r="E4053" t="str">
            <v>B</v>
          </cell>
        </row>
        <row r="4054">
          <cell r="A4054" t="str">
            <v>T1T2409</v>
          </cell>
          <cell r="B4054">
            <v>3638.25</v>
          </cell>
          <cell r="E4054" t="str">
            <v>B</v>
          </cell>
        </row>
        <row r="4055">
          <cell r="A4055" t="str">
            <v>T1T2410</v>
          </cell>
          <cell r="B4055">
            <v>847</v>
          </cell>
          <cell r="E4055" t="str">
            <v>C</v>
          </cell>
        </row>
        <row r="4056">
          <cell r="A4056" t="str">
            <v>T1T2412</v>
          </cell>
          <cell r="B4056">
            <v>1116.5</v>
          </cell>
          <cell r="C4056" t="str">
            <v>MERGEBOX connector box for 7-pole cables</v>
          </cell>
          <cell r="E4056" t="str">
            <v>C</v>
          </cell>
        </row>
        <row r="4057">
          <cell r="A4057" t="str">
            <v>T1V7040</v>
          </cell>
          <cell r="B4057">
            <v>561.33000000000004</v>
          </cell>
          <cell r="C4057" t="str">
            <v>NARCISO baza za zidnu/stropnu svj, 33x33cm, max 100W E27</v>
          </cell>
          <cell r="E4057" t="str">
            <v>B</v>
          </cell>
        </row>
        <row r="4058">
          <cell r="A4058" t="str">
            <v>T1V7042</v>
          </cell>
          <cell r="B4058">
            <v>739.2</v>
          </cell>
          <cell r="C4058" t="str">
            <v>NARCISO baza za zidnu/strpnu svj, 43x43cm, max 2x100W E27</v>
          </cell>
          <cell r="E4058" t="str">
            <v>C</v>
          </cell>
        </row>
        <row r="4059">
          <cell r="A4059" t="str">
            <v>T1V7044A</v>
          </cell>
          <cell r="B4059">
            <v>1196.5800000000002</v>
          </cell>
          <cell r="C4059" t="str">
            <v>NARCISO difuzor 33x33cm, uzorak opalno staklo</v>
          </cell>
          <cell r="E4059" t="str">
            <v>B</v>
          </cell>
        </row>
        <row r="4060">
          <cell r="A4060" t="str">
            <v>T1V7045A</v>
          </cell>
          <cell r="B4060">
            <v>1738.66</v>
          </cell>
          <cell r="C4060" t="str">
            <v>NARCISO difuzor 43x43cm, uzorak opalno staklo</v>
          </cell>
          <cell r="E4060" t="str">
            <v>B</v>
          </cell>
        </row>
        <row r="4061">
          <cell r="A4061" t="str">
            <v>T1V7046</v>
          </cell>
          <cell r="B4061">
            <v>2637.25</v>
          </cell>
          <cell r="C4061" t="str">
            <v xml:space="preserve">NARCISO baza za visilicu indirektna, 94x33cm, za FC 2x39W </v>
          </cell>
          <cell r="E4061" t="str">
            <v>C</v>
          </cell>
        </row>
        <row r="4062">
          <cell r="A4062" t="str">
            <v>T1V7047</v>
          </cell>
          <cell r="B4062">
            <v>2174.48</v>
          </cell>
          <cell r="C4062" t="str">
            <v xml:space="preserve">NARCISO baza za stropnu svj, 92,5x33cm, za FC 2x39W </v>
          </cell>
          <cell r="E4062" t="str">
            <v>C</v>
          </cell>
        </row>
        <row r="4063">
          <cell r="A4063" t="str">
            <v>T1V7049A</v>
          </cell>
          <cell r="B4063">
            <v>2577.19</v>
          </cell>
          <cell r="C4063" t="str">
            <v>NARCISO difuzor za 2x39W, uzorak opalno staklo</v>
          </cell>
          <cell r="E4063" t="str">
            <v>B</v>
          </cell>
        </row>
        <row r="4064">
          <cell r="A4064" t="str">
            <v>T1V7050</v>
          </cell>
          <cell r="B4064">
            <v>93.94</v>
          </cell>
          <cell r="C4064" t="str">
            <v>Naljepnica za oznaku izlaza 160x160, smjer udesno</v>
          </cell>
          <cell r="E4064" t="str">
            <v>C</v>
          </cell>
        </row>
        <row r="4065">
          <cell r="A4065" t="str">
            <v>T1V7051</v>
          </cell>
          <cell r="B4065">
            <v>93.94</v>
          </cell>
          <cell r="C4065" t="str">
            <v>Naljepnica za oznaku izlaza 160x160, smjer ulijevo</v>
          </cell>
          <cell r="E4065" t="str">
            <v>C</v>
          </cell>
        </row>
        <row r="4066">
          <cell r="A4066" t="str">
            <v>T1V7052</v>
          </cell>
          <cell r="B4066">
            <v>93.94</v>
          </cell>
          <cell r="C4066" t="str">
            <v>Naljepnica za oznaku izlaza 160x160, smjer ravno</v>
          </cell>
          <cell r="E4066" t="str">
            <v>C</v>
          </cell>
        </row>
        <row r="4067">
          <cell r="A4067" t="str">
            <v>T1V7057</v>
          </cell>
          <cell r="B4067">
            <v>1871.1000000000001</v>
          </cell>
          <cell r="C4067" t="str">
            <v>BAUHAUS zidna svj sa opalnim staklom, za TL-C 1x55W</v>
          </cell>
          <cell r="E4067" t="str">
            <v>B</v>
          </cell>
        </row>
        <row r="4068">
          <cell r="A4068" t="str">
            <v>T1V7060</v>
          </cell>
          <cell r="B4068">
            <v>1964.27</v>
          </cell>
          <cell r="C4068" t="str">
            <v>CYLINDER visilica sa opal / transparent staklom, max 75W E27 halog.</v>
          </cell>
          <cell r="E4068" t="str">
            <v>B</v>
          </cell>
        </row>
        <row r="4069">
          <cell r="A4069" t="str">
            <v>T1V7091</v>
          </cell>
          <cell r="B4069">
            <v>2847.46</v>
          </cell>
          <cell r="C4069" t="str">
            <v>LITE BOX visilica, dir./indir. za 2x54W FC, opal difuzor, tijelo aluminij</v>
          </cell>
          <cell r="E4069" t="str">
            <v>B</v>
          </cell>
        </row>
        <row r="4070">
          <cell r="A4070" t="str">
            <v>T1V7092</v>
          </cell>
          <cell r="B4070">
            <v>3554.32</v>
          </cell>
          <cell r="C4070" t="str">
            <v>LITE BOX stropna, za 3x54W FC, opal difuzor, tijelo aluminij</v>
          </cell>
          <cell r="E4070" t="str">
            <v>B</v>
          </cell>
        </row>
        <row r="4071">
          <cell r="A4071" t="str">
            <v>T1V7093</v>
          </cell>
          <cell r="B4071">
            <v>3930.08</v>
          </cell>
          <cell r="C4071" t="str">
            <v>LITE BOX visilica, dir./indir. za 3x54W FC, opal difuzor, tijelo aluminij</v>
          </cell>
          <cell r="E4071" t="str">
            <v>B</v>
          </cell>
        </row>
        <row r="4072">
          <cell r="A4072" t="str">
            <v>T1V7094</v>
          </cell>
          <cell r="B4072">
            <v>3729.11</v>
          </cell>
          <cell r="C4072" t="str">
            <v>LITE BOX visilica, direktna za 3x54W FC, opal difuzor, tijelo aluminij</v>
          </cell>
          <cell r="E4072" t="str">
            <v>C</v>
          </cell>
        </row>
        <row r="4073">
          <cell r="A4073" t="str">
            <v>T1V7106</v>
          </cell>
          <cell r="B4073">
            <v>1132.67</v>
          </cell>
          <cell r="C4073" t="str">
            <v>PICTO zidna svjetiljka indirektna, max 75W G9</v>
          </cell>
          <cell r="E4073" t="str">
            <v>B</v>
          </cell>
        </row>
        <row r="4074">
          <cell r="A4074" t="str">
            <v>T1V7109</v>
          </cell>
          <cell r="B4074">
            <v>1861.8600000000001</v>
          </cell>
          <cell r="C4074" t="str">
            <v>MIKADO zidna svjetiljka dir./indir. za 55W TC-L</v>
          </cell>
          <cell r="E4074" t="str">
            <v>C</v>
          </cell>
        </row>
        <row r="4075">
          <cell r="A4075" t="str">
            <v>T1V7110</v>
          </cell>
          <cell r="B4075">
            <v>271.04000000000002</v>
          </cell>
          <cell r="C4075" t="str">
            <v>SIRIO plafonjera fi260mm, max 60W E27, opalno staklo</v>
          </cell>
          <cell r="E4075" t="str">
            <v>B</v>
          </cell>
        </row>
        <row r="4076">
          <cell r="A4076" t="str">
            <v>T1V7110E</v>
          </cell>
          <cell r="B4076">
            <v>378.84000000000003</v>
          </cell>
          <cell r="C4076" t="str">
            <v>SIRIO plafonjera fi260mm, za 18W TC-T, opalno staklo</v>
          </cell>
          <cell r="E4076" t="str">
            <v>C</v>
          </cell>
        </row>
        <row r="4077">
          <cell r="A4077" t="str">
            <v>T1V7111E</v>
          </cell>
          <cell r="B4077">
            <v>713.02</v>
          </cell>
          <cell r="C4077" t="str">
            <v>SIRIO plafonjera fi320mm, za 26W TC-TEL, opalno staklo</v>
          </cell>
          <cell r="E4077" t="str">
            <v>B</v>
          </cell>
        </row>
        <row r="4078">
          <cell r="A4078" t="str">
            <v>T1V7112EM</v>
          </cell>
          <cell r="B4078">
            <v>2370.06</v>
          </cell>
          <cell r="C4078" t="str">
            <v>SIRIO plafonjera fi400mm sa protupanikom, 2x18W TC-D, opalno staklo</v>
          </cell>
          <cell r="E4078" t="str">
            <v>C</v>
          </cell>
        </row>
        <row r="4079">
          <cell r="A4079" t="str">
            <v>T1V7114E</v>
          </cell>
          <cell r="B4079">
            <v>1310.54</v>
          </cell>
          <cell r="C4079" t="str">
            <v>SIRIO plafonjera fi400mm, za 2x26W TC-DEL, opalno staklo</v>
          </cell>
          <cell r="E4079" t="str">
            <v>B</v>
          </cell>
        </row>
        <row r="4080">
          <cell r="A4080" t="str">
            <v>T1V7114EM</v>
          </cell>
          <cell r="B4080">
            <v>2726.57</v>
          </cell>
          <cell r="C4080" t="str">
            <v>SIRIO plafonjera fi400mm sa protupanikom, za 2x26W TC-DEL, opalno staklo</v>
          </cell>
          <cell r="E4080" t="str">
            <v>C</v>
          </cell>
        </row>
        <row r="4081">
          <cell r="A4081" t="str">
            <v>T1V7116T</v>
          </cell>
          <cell r="B4081">
            <v>2183.7200000000003</v>
          </cell>
          <cell r="C4081" t="str">
            <v>SIRIO plafonjera fi550mm, za 2x42W TC-TEL, opalno staklo</v>
          </cell>
          <cell r="E4081" t="str">
            <v>C</v>
          </cell>
        </row>
        <row r="4082">
          <cell r="A4082" t="str">
            <v>T1V7121</v>
          </cell>
          <cell r="B4082">
            <v>3118.5</v>
          </cell>
          <cell r="C4082" t="str">
            <v>LITE BOX stropna, za 3x39W G5, opal difuzor, tijelo aluminij</v>
          </cell>
          <cell r="E4082" t="str">
            <v>B</v>
          </cell>
        </row>
        <row r="4083">
          <cell r="A4083" t="str">
            <v>T1V7122</v>
          </cell>
          <cell r="B4083">
            <v>3568.18</v>
          </cell>
          <cell r="C4083" t="str">
            <v>LITE BOX visilica dir./indir. za 3x39W G5, opal difuzor, tijelo aluminij</v>
          </cell>
          <cell r="E4083" t="str">
            <v>C</v>
          </cell>
        </row>
        <row r="4084">
          <cell r="A4084" t="str">
            <v>T1V7122A</v>
          </cell>
          <cell r="B4084">
            <v>3367.98</v>
          </cell>
          <cell r="C4084" t="str">
            <v>LITE BOX visilica direktna za 3x39W G5, opal difuzor, tijelo aluminij</v>
          </cell>
          <cell r="E4084" t="str">
            <v>C</v>
          </cell>
        </row>
        <row r="4085">
          <cell r="A4085" t="str">
            <v>T1V7133</v>
          </cell>
          <cell r="B4085">
            <v>294.90999999999997</v>
          </cell>
          <cell r="C4085" t="str">
            <v>Grilja protiv blještanja za KRIPTON, za fi 397mm</v>
          </cell>
          <cell r="E4085" t="str">
            <v>C</v>
          </cell>
        </row>
        <row r="4086">
          <cell r="A4086" t="str">
            <v>T1V7133S</v>
          </cell>
          <cell r="B4086">
            <v>276.43</v>
          </cell>
          <cell r="C4086" t="str">
            <v>Grilja protiv blještanja za KRIPTON, za fi 357mm</v>
          </cell>
          <cell r="E4086" t="str">
            <v>C</v>
          </cell>
        </row>
        <row r="4087">
          <cell r="A4087" t="str">
            <v>T1V7134</v>
          </cell>
          <cell r="B4087">
            <v>276.43</v>
          </cell>
          <cell r="C4087" t="str">
            <v>Staklo satinirano za KRIPTON, za fi 397mm</v>
          </cell>
          <cell r="E4087" t="str">
            <v>A</v>
          </cell>
        </row>
        <row r="4088">
          <cell r="A4088" t="str">
            <v>T1V7134S</v>
          </cell>
          <cell r="B4088">
            <v>229.46</v>
          </cell>
          <cell r="C4088" t="str">
            <v>Staklo satinirano za KRIPTON, za fi 357mm</v>
          </cell>
          <cell r="E4088" t="str">
            <v>A</v>
          </cell>
        </row>
        <row r="4089">
          <cell r="A4089" t="str">
            <v>T1V7142</v>
          </cell>
          <cell r="B4089">
            <v>702.24</v>
          </cell>
          <cell r="C4089" t="str">
            <v>FLUSH zidna ugradna 12x12cm, za 7W MLF, prsten aluminij</v>
          </cell>
          <cell r="E4089" t="str">
            <v>T</v>
          </cell>
        </row>
        <row r="4090">
          <cell r="A4090" t="str">
            <v>T1V7143</v>
          </cell>
          <cell r="B4090">
            <v>702.24</v>
          </cell>
          <cell r="C4090" t="str">
            <v>FLUSH zidna ugradna 12x12cm, za max 20W G4, prsten aluminij</v>
          </cell>
          <cell r="E4090" t="str">
            <v>B</v>
          </cell>
        </row>
        <row r="4091">
          <cell r="A4091" t="str">
            <v>T1V7146</v>
          </cell>
          <cell r="B4091">
            <v>2077.46</v>
          </cell>
          <cell r="C4091" t="str">
            <v>FLUSH zidna ugradna 905x160mm, za 39W G5, prsten aluminij</v>
          </cell>
          <cell r="E4091" t="str">
            <v>A</v>
          </cell>
        </row>
        <row r="4092">
          <cell r="A4092" t="str">
            <v>T1V7147</v>
          </cell>
          <cell r="B4092">
            <v>2563.33</v>
          </cell>
          <cell r="C4092" t="str">
            <v>FLUSH zidna ugradna 905x280mm, za 2x39W G5, prsten aluminij</v>
          </cell>
          <cell r="E4092" t="str">
            <v>B</v>
          </cell>
        </row>
        <row r="4093">
          <cell r="A4093" t="str">
            <v>T1V7148</v>
          </cell>
          <cell r="B4093">
            <v>847</v>
          </cell>
          <cell r="C4093" t="str">
            <v>NARCISO Recessed zidna/stropna ugradna 12x12cm za 7W MLF žarulju</v>
          </cell>
          <cell r="E4093" t="str">
            <v>B</v>
          </cell>
        </row>
        <row r="4094">
          <cell r="A4094" t="str">
            <v>T1V7151</v>
          </cell>
          <cell r="B4094">
            <v>2574.88</v>
          </cell>
          <cell r="C4094" t="str">
            <v>NARCISO Recessed zidna/stropna ugradna 894x158mm za 2x39W G5</v>
          </cell>
          <cell r="E4094" t="str">
            <v>C</v>
          </cell>
        </row>
        <row r="4095">
          <cell r="A4095" t="str">
            <v>T1V7152</v>
          </cell>
          <cell r="B4095">
            <v>1781.78</v>
          </cell>
          <cell r="C4095" t="str">
            <v>PRISMA zidna svjetiljka zakretna max 100W AR111, bijela</v>
          </cell>
          <cell r="E4095" t="str">
            <v>C</v>
          </cell>
        </row>
        <row r="4096">
          <cell r="A4096" t="str">
            <v>T1V7152A</v>
          </cell>
          <cell r="B4096">
            <v>1781.78</v>
          </cell>
          <cell r="C4096" t="str">
            <v>PRISMA zidna svjetiljka zakretna max 100W AR111, aluminij</v>
          </cell>
          <cell r="E4096" t="str">
            <v>C</v>
          </cell>
        </row>
        <row r="4097">
          <cell r="A4097" t="str">
            <v>T1V7154</v>
          </cell>
          <cell r="B4097">
            <v>2120.58</v>
          </cell>
          <cell r="C4097" t="str">
            <v>PRISMA visilica zakretna max 100W AR111, bijela</v>
          </cell>
          <cell r="E4097" t="str">
            <v>C</v>
          </cell>
        </row>
        <row r="4098">
          <cell r="A4098" t="str">
            <v>T1V7154A</v>
          </cell>
          <cell r="B4098">
            <v>2120.58</v>
          </cell>
          <cell r="C4098" t="str">
            <v>PRISMA visilica zakretna max 100W AR111, aluminij</v>
          </cell>
          <cell r="E4098" t="str">
            <v>B</v>
          </cell>
        </row>
        <row r="4099">
          <cell r="A4099" t="str">
            <v>T1V7155</v>
          </cell>
          <cell r="B4099">
            <v>1737.8899999999999</v>
          </cell>
          <cell r="C4099" t="str">
            <v>PRISMA stropna svjetiljka zakretna max 100W AR111, bijela</v>
          </cell>
          <cell r="E4099" t="str">
            <v>C</v>
          </cell>
        </row>
        <row r="4100">
          <cell r="A4100" t="str">
            <v>T1V7155A</v>
          </cell>
          <cell r="B4100">
            <v>1737.8899999999999</v>
          </cell>
          <cell r="C4100" t="str">
            <v>PRISMA stropna svjetiljka zakretna max 100W AR111, aluminij</v>
          </cell>
          <cell r="E4100" t="str">
            <v>C</v>
          </cell>
        </row>
        <row r="4101">
          <cell r="A4101" t="str">
            <v>T1V7160</v>
          </cell>
          <cell r="B4101">
            <v>512.05000000000007</v>
          </cell>
          <cell r="C4101" t="str">
            <v>KR I ugradna svjetiljka zakretna, max 1x50W 12V dicro, prsten aluminij</v>
          </cell>
          <cell r="E4101" t="str">
            <v>A</v>
          </cell>
        </row>
        <row r="4102">
          <cell r="A4102" t="str">
            <v>T1V7161</v>
          </cell>
          <cell r="B4102">
            <v>752.29000000000008</v>
          </cell>
          <cell r="C4102" t="str">
            <v>KR I ugradna svjetiljka zakretna, max 2x50W 12V dicro, prsten aluminij</v>
          </cell>
          <cell r="E4102" t="str">
            <v>A</v>
          </cell>
        </row>
        <row r="4103">
          <cell r="A4103" t="str">
            <v>T1V7162</v>
          </cell>
          <cell r="B4103">
            <v>944.79000000000008</v>
          </cell>
          <cell r="C4103" t="str">
            <v>KR I ugradna svjetiljka zakretna, max 3x50W 12V dicro, prsten aluminij</v>
          </cell>
          <cell r="E4103" t="str">
            <v>B</v>
          </cell>
        </row>
        <row r="4104">
          <cell r="A4104" t="str">
            <v>T1V7163</v>
          </cell>
          <cell r="B4104">
            <v>837.76</v>
          </cell>
          <cell r="C4104" t="str">
            <v xml:space="preserve">Transformator 300W 230/12V </v>
          </cell>
          <cell r="E4104" t="str">
            <v>B</v>
          </cell>
        </row>
        <row r="4105">
          <cell r="A4105" t="str">
            <v>T1V7164</v>
          </cell>
          <cell r="B4105">
            <v>659.89</v>
          </cell>
          <cell r="C4105" t="str">
            <v>KR I ugradna svj zakretna max 100W AR111, prsten aluminij</v>
          </cell>
          <cell r="E4105" t="str">
            <v>A</v>
          </cell>
        </row>
        <row r="4106">
          <cell r="A4106" t="str">
            <v>T1V7165</v>
          </cell>
          <cell r="B4106">
            <v>870.1</v>
          </cell>
          <cell r="C4106" t="str">
            <v>KR I ugradna svj zakretna max 70W HIPAR E27, prsten aluminij</v>
          </cell>
          <cell r="E4106" t="str">
            <v>A</v>
          </cell>
        </row>
        <row r="4107">
          <cell r="A4107" t="str">
            <v>T1V7166</v>
          </cell>
          <cell r="B4107">
            <v>1089.55</v>
          </cell>
          <cell r="C4107" t="str">
            <v>KR I ugradna svj zakretna max 2x100W AR111, prsten aluminij</v>
          </cell>
          <cell r="E4107" t="str">
            <v>A</v>
          </cell>
        </row>
        <row r="4108">
          <cell r="A4108" t="str">
            <v>T1V7167</v>
          </cell>
          <cell r="B4108">
            <v>1419.88</v>
          </cell>
          <cell r="C4108" t="str">
            <v>KR I ugradna svj zakretna max 2x70W HIPAR E27, prsten aluminij</v>
          </cell>
          <cell r="E4108" t="str">
            <v>A</v>
          </cell>
        </row>
        <row r="4109">
          <cell r="A4109" t="str">
            <v>T1V7168</v>
          </cell>
          <cell r="B4109">
            <v>1465.3100000000002</v>
          </cell>
          <cell r="C4109" t="str">
            <v>KR I ugradna svj zakretna max 3x100W AR111, prsten aluminij</v>
          </cell>
          <cell r="E4109" t="str">
            <v>B</v>
          </cell>
        </row>
        <row r="4110">
          <cell r="A4110" t="str">
            <v>T1V7169</v>
          </cell>
          <cell r="B4110">
            <v>1814.12</v>
          </cell>
          <cell r="C4110" t="str">
            <v>KR I ugradna svj zakretna max 2x100W AR111 + max 1x70W HIPAR E27, prsten aluminij</v>
          </cell>
          <cell r="E4110" t="str">
            <v>B</v>
          </cell>
        </row>
        <row r="4111">
          <cell r="A4111" t="str">
            <v>T1V7171</v>
          </cell>
          <cell r="B4111">
            <v>623.70000000000005</v>
          </cell>
          <cell r="C4111" t="str">
            <v>Q-BO zidna svjetiljka direktna, 70x70mm, max 25W G9, aluminij</v>
          </cell>
          <cell r="E4111" t="str">
            <v>B</v>
          </cell>
        </row>
        <row r="4112">
          <cell r="A4112" t="str">
            <v>T1V7172</v>
          </cell>
          <cell r="B4112">
            <v>669.9</v>
          </cell>
          <cell r="C4112" t="str">
            <v>Q-BO zidna svjetiljka dir/indir, 70x70mm, max 25W G9, aluminij</v>
          </cell>
          <cell r="E4112" t="str">
            <v>T</v>
          </cell>
        </row>
        <row r="4113">
          <cell r="A4113" t="str">
            <v>T1V7173</v>
          </cell>
          <cell r="B4113">
            <v>623.70000000000005</v>
          </cell>
          <cell r="C4113" t="str">
            <v>Q-BO stropna svj. 70x70mm, max 25W G9, aluminij</v>
          </cell>
          <cell r="E4113" t="str">
            <v>C</v>
          </cell>
        </row>
        <row r="4114">
          <cell r="A4114" t="str">
            <v>T1V7174</v>
          </cell>
          <cell r="B4114">
            <v>899.36</v>
          </cell>
          <cell r="C4114" t="str">
            <v>Q-BO visilica 70x70mm, max 25W G9, aluminij</v>
          </cell>
          <cell r="E4114" t="str">
            <v>C</v>
          </cell>
        </row>
        <row r="4115">
          <cell r="A4115" t="str">
            <v>T1V7176</v>
          </cell>
          <cell r="B4115">
            <v>216.37</v>
          </cell>
          <cell r="C4115" t="str">
            <v>Difuzor za Q-BO 70mm plavo opal staklo, prsten bijeli</v>
          </cell>
          <cell r="E4115" t="str">
            <v>C</v>
          </cell>
        </row>
        <row r="4116">
          <cell r="A4116" t="str">
            <v>T1V7177</v>
          </cell>
          <cell r="B4116">
            <v>151.69</v>
          </cell>
          <cell r="C4116" t="str">
            <v>Difuzor za Q-BO 70mm poklopac aluminij sa prorezom</v>
          </cell>
          <cell r="E4116" t="str">
            <v>T</v>
          </cell>
        </row>
        <row r="4117">
          <cell r="A4117" t="str">
            <v>T1V7178</v>
          </cell>
          <cell r="B4117">
            <v>936.31999999999994</v>
          </cell>
          <cell r="C4117" t="str">
            <v>Q-BO zidna svj. dir/indir 135x135mm za max 150W R7s, aluminij</v>
          </cell>
          <cell r="E4117" t="str">
            <v>T</v>
          </cell>
        </row>
        <row r="4118">
          <cell r="A4118" t="str">
            <v>T1V7179</v>
          </cell>
          <cell r="B4118">
            <v>2891.35</v>
          </cell>
          <cell r="C4118" t="str">
            <v>Q-BO zidna svj. dir/indir 135x135mm za max 70W HIT-Tc CRI, aluminij</v>
          </cell>
          <cell r="E4118" t="str">
            <v>A</v>
          </cell>
        </row>
        <row r="4119">
          <cell r="A4119" t="str">
            <v>T1V7180</v>
          </cell>
          <cell r="B4119">
            <v>863.17</v>
          </cell>
          <cell r="C4119" t="str">
            <v>Q-BO stropna 135x135mm za max 150W R7s, bijela</v>
          </cell>
          <cell r="E4119" t="str">
            <v>A</v>
          </cell>
        </row>
        <row r="4120">
          <cell r="A4120" t="str">
            <v>T1V7181</v>
          </cell>
          <cell r="B4120">
            <v>1156.54</v>
          </cell>
          <cell r="C4120" t="str">
            <v>Q-BO visilica direktna 135x135mm za max 150W R7s, aluminij</v>
          </cell>
          <cell r="E4120" t="str">
            <v>B</v>
          </cell>
        </row>
        <row r="4121">
          <cell r="A4121" t="str">
            <v>T1V7183</v>
          </cell>
          <cell r="B4121">
            <v>344.19000000000005</v>
          </cell>
          <cell r="C4121" t="str">
            <v>Difuzor za Q-BO 135mm plavo opal staklo, prsten aluminij</v>
          </cell>
          <cell r="E4121" t="str">
            <v>C</v>
          </cell>
        </row>
        <row r="4122">
          <cell r="A4122" t="str">
            <v>T1V7184</v>
          </cell>
          <cell r="B4122">
            <v>192.5</v>
          </cell>
          <cell r="C4122" t="str">
            <v>Difuzor za Q-BO 135mm poklopac aluminij sa prorezom</v>
          </cell>
          <cell r="E4122" t="str">
            <v>C</v>
          </cell>
        </row>
        <row r="4123">
          <cell r="A4123" t="str">
            <v>T1V7210</v>
          </cell>
          <cell r="B4123">
            <v>3218.6</v>
          </cell>
          <cell r="C4123" t="str">
            <v>MULTI Office visilica indirektna 2x54W G5</v>
          </cell>
          <cell r="E4123" t="str">
            <v>C</v>
          </cell>
        </row>
        <row r="4124">
          <cell r="A4124" t="str">
            <v>T1V7211</v>
          </cell>
          <cell r="B4124">
            <v>3414.9500000000003</v>
          </cell>
          <cell r="C4124" t="str">
            <v>MULTI Office visilica dir/indir 2x54W G5</v>
          </cell>
          <cell r="E4124" t="str">
            <v>A</v>
          </cell>
        </row>
        <row r="4125">
          <cell r="A4125" t="str">
            <v>T1V7211G</v>
          </cell>
          <cell r="B4125">
            <v>3835.3700000000003</v>
          </cell>
          <cell r="C4125" t="str">
            <v>MULTI Office visilica dir/indir sa rasterom 2x54W G5</v>
          </cell>
          <cell r="E4125" t="str">
            <v>B</v>
          </cell>
        </row>
        <row r="4126">
          <cell r="A4126" t="str">
            <v>T1V7212</v>
          </cell>
          <cell r="B4126">
            <v>211.75</v>
          </cell>
          <cell r="C4126" t="str">
            <v>Spojnica za MULTI System</v>
          </cell>
          <cell r="E4126" t="str">
            <v>A</v>
          </cell>
        </row>
        <row r="4127">
          <cell r="A4127" t="str">
            <v>T1V7213</v>
          </cell>
          <cell r="B4127">
            <v>234.85</v>
          </cell>
          <cell r="C4127" t="str">
            <v>MULTI SYSTEM dijelovi - napajanje l=2100mm</v>
          </cell>
          <cell r="E4127" t="str">
            <v>C</v>
          </cell>
        </row>
        <row r="4128">
          <cell r="A4128" t="str">
            <v>T1V7213AB</v>
          </cell>
          <cell r="B4128">
            <v>142.45000000000002</v>
          </cell>
          <cell r="C4128" t="str">
            <v>Nosač bez napajanja</v>
          </cell>
          <cell r="E4128" t="str">
            <v>C</v>
          </cell>
        </row>
        <row r="4129">
          <cell r="A4129" t="str">
            <v>T1V7221</v>
          </cell>
          <cell r="B4129">
            <v>2713.48</v>
          </cell>
          <cell r="C4129" t="str">
            <v>MULTI UP zidna svjetiljka indirektna, HIT-DE/HIT-DE-CE 70W RX7s</v>
          </cell>
          <cell r="E4129" t="str">
            <v>C</v>
          </cell>
        </row>
        <row r="4130">
          <cell r="A4130" t="str">
            <v>T1V7221A</v>
          </cell>
          <cell r="B4130">
            <v>3180.8700000000003</v>
          </cell>
          <cell r="C4130" t="str">
            <v>MULTI UP zidna svjetiljka indirektna, 70W RX7s, dodatno 150W R7s</v>
          </cell>
          <cell r="E4130" t="str">
            <v>C</v>
          </cell>
        </row>
        <row r="4131">
          <cell r="A4131" t="str">
            <v>T1V7222</v>
          </cell>
          <cell r="B4131">
            <v>2900.59</v>
          </cell>
          <cell r="C4131" t="str">
            <v>MULTI UP zidna svjetiljka indirektna, HIT-DE/HIT-DE-CE 150W RX7s</v>
          </cell>
          <cell r="E4131" t="str">
            <v>C</v>
          </cell>
        </row>
        <row r="4132">
          <cell r="A4132" t="str">
            <v>T1V7222A</v>
          </cell>
          <cell r="B4132">
            <v>3461.92</v>
          </cell>
          <cell r="C4132" t="str">
            <v>MULTI UP zidna svjetiljka indirektna, 70W RX7s, dodatno 150W R7s</v>
          </cell>
          <cell r="E4132" t="str">
            <v>C</v>
          </cell>
        </row>
        <row r="4133">
          <cell r="A4133" t="str">
            <v>T1V7223</v>
          </cell>
          <cell r="B4133">
            <v>1216.6000000000001</v>
          </cell>
          <cell r="C4133" t="str">
            <v>MULTI UP zidna svjetiljka indirektna, max 300W R7s</v>
          </cell>
          <cell r="E4133" t="str">
            <v>C</v>
          </cell>
        </row>
        <row r="4134">
          <cell r="A4134" t="str">
            <v>T1V7244</v>
          </cell>
          <cell r="B4134">
            <v>1057.98</v>
          </cell>
          <cell r="C4134" t="str">
            <v>KRIPTON PLUS ugradna svj max 1x50W QR-CB51</v>
          </cell>
          <cell r="E4134" t="str">
            <v>A</v>
          </cell>
        </row>
        <row r="4135">
          <cell r="A4135" t="str">
            <v>T1V7245</v>
          </cell>
          <cell r="B4135">
            <v>1431.43</v>
          </cell>
          <cell r="C4135" t="str">
            <v>KRIPTON PLUS ugradna svj max 2x50W QR-CB51</v>
          </cell>
          <cell r="E4135" t="str">
            <v>B</v>
          </cell>
        </row>
        <row r="4136">
          <cell r="A4136" t="str">
            <v>T1V7246</v>
          </cell>
          <cell r="B4136">
            <v>1899.59</v>
          </cell>
          <cell r="C4136" t="str">
            <v>KRIPTON PLUS ugradna svj max 3x50W QR-CB51</v>
          </cell>
          <cell r="E4136" t="str">
            <v>C</v>
          </cell>
        </row>
        <row r="4137">
          <cell r="A4137" t="str">
            <v>T1V7247</v>
          </cell>
          <cell r="B4137">
            <v>1328.25</v>
          </cell>
          <cell r="C4137" t="str">
            <v>KRIPTON PLUS ugradna svj max 1x100W AR111</v>
          </cell>
          <cell r="E4137" t="str">
            <v>A</v>
          </cell>
        </row>
        <row r="4138">
          <cell r="A4138" t="str">
            <v>T1V7248</v>
          </cell>
          <cell r="B4138">
            <v>1852.62</v>
          </cell>
          <cell r="C4138" t="str">
            <v>KRIPTON PLUS ugradna svj max 2x100W AR111</v>
          </cell>
          <cell r="E4138" t="str">
            <v>B</v>
          </cell>
        </row>
        <row r="4139">
          <cell r="A4139" t="str">
            <v>T1V7249</v>
          </cell>
          <cell r="B4139">
            <v>2236.85</v>
          </cell>
          <cell r="C4139" t="str">
            <v>KRIPTON PLUS ugradna svj max 3x100W AR111</v>
          </cell>
          <cell r="E4139" t="str">
            <v>B</v>
          </cell>
        </row>
        <row r="4140">
          <cell r="A4140" t="str">
            <v>T1V7250</v>
          </cell>
          <cell r="B4140">
            <v>1570.8</v>
          </cell>
          <cell r="C4140" t="str">
            <v>KRIPTON PLUS ugradna svj max 70W HIPAR-E27</v>
          </cell>
          <cell r="E4140" t="str">
            <v>B</v>
          </cell>
        </row>
        <row r="4141">
          <cell r="A4141" t="str">
            <v>T1V7251</v>
          </cell>
          <cell r="B4141">
            <v>2199.1200000000003</v>
          </cell>
          <cell r="C4141" t="str">
            <v>KRIPTON PLUS ugradna svj max 2x70W HIPAR-E27</v>
          </cell>
          <cell r="E4141" t="str">
            <v>B</v>
          </cell>
        </row>
        <row r="4142">
          <cell r="A4142" t="str">
            <v>T1V7252</v>
          </cell>
          <cell r="B4142">
            <v>2526.3700000000003</v>
          </cell>
          <cell r="C4142" t="str">
            <v>KRIPTON PLUS ugradna svj max 2x100W AR111 + max 70W HIPAR-E27</v>
          </cell>
          <cell r="E4142" t="str">
            <v>B</v>
          </cell>
        </row>
        <row r="4143">
          <cell r="A4143" t="str">
            <v>T1V7253</v>
          </cell>
          <cell r="B4143">
            <v>355.74</v>
          </cell>
          <cell r="C4143" t="str">
            <v>Ugradna kutija za FLUSH 200x200mm</v>
          </cell>
          <cell r="E4143" t="str">
            <v>T</v>
          </cell>
        </row>
        <row r="4144">
          <cell r="A4144" t="str">
            <v>T1V7254</v>
          </cell>
          <cell r="B4144">
            <v>517.44000000000005</v>
          </cell>
          <cell r="C4144" t="str">
            <v>Ugradna kutija za FLUSH 375x375mm</v>
          </cell>
          <cell r="E4144" t="str">
            <v>C</v>
          </cell>
        </row>
        <row r="4145">
          <cell r="A4145" t="str">
            <v>T1V7255</v>
          </cell>
          <cell r="B4145">
            <v>605.99</v>
          </cell>
          <cell r="C4145" t="str">
            <v>Ugradna kutija za FLUSH 455x455mm</v>
          </cell>
          <cell r="E4145" t="str">
            <v>C</v>
          </cell>
        </row>
        <row r="4146">
          <cell r="A4146" t="str">
            <v>T1V7256</v>
          </cell>
          <cell r="B4146">
            <v>881.65</v>
          </cell>
          <cell r="C4146" t="str">
            <v>Ugradna kutija za FLUSH 235x970mm</v>
          </cell>
          <cell r="E4146" t="str">
            <v>C</v>
          </cell>
        </row>
        <row r="4147">
          <cell r="A4147" t="str">
            <v>T1V7257</v>
          </cell>
          <cell r="B4147">
            <v>970.97</v>
          </cell>
          <cell r="C4147" t="str">
            <v>Ugradna kutija za FLUSH 355x970mm</v>
          </cell>
          <cell r="E4147" t="str">
            <v>C</v>
          </cell>
        </row>
        <row r="4148">
          <cell r="A4148" t="str">
            <v>T1V7260</v>
          </cell>
          <cell r="B4148">
            <v>214.06</v>
          </cell>
          <cell r="C4148" t="str">
            <v>Kabel za napajanje 5mt</v>
          </cell>
          <cell r="E4148" t="str">
            <v>C</v>
          </cell>
        </row>
        <row r="4149">
          <cell r="A4149" t="str">
            <v>T1V7261</v>
          </cell>
          <cell r="B4149">
            <v>401.17</v>
          </cell>
          <cell r="C4149" t="str">
            <v>Kabel za napajanje 10mt</v>
          </cell>
          <cell r="E4149" t="str">
            <v>C</v>
          </cell>
        </row>
        <row r="4150">
          <cell r="A4150" t="str">
            <v>T1V7262</v>
          </cell>
          <cell r="B4150">
            <v>214.06</v>
          </cell>
          <cell r="C4150" t="str">
            <v>Kabel za napajanje 5mt</v>
          </cell>
          <cell r="E4150" t="str">
            <v>C</v>
          </cell>
        </row>
        <row r="4151">
          <cell r="A4151" t="str">
            <v>T1V7263</v>
          </cell>
          <cell r="B4151">
            <v>401.17</v>
          </cell>
          <cell r="C4151" t="str">
            <v>Kabel za napajanje 10mt</v>
          </cell>
          <cell r="E4151" t="str">
            <v>C</v>
          </cell>
        </row>
        <row r="4152">
          <cell r="A4152" t="str">
            <v>T1V7264</v>
          </cell>
          <cell r="B4152">
            <v>195.57999999999998</v>
          </cell>
          <cell r="C4152" t="str">
            <v>Čelični kabel</v>
          </cell>
          <cell r="E4152" t="str">
            <v>C</v>
          </cell>
        </row>
        <row r="4153">
          <cell r="A4153" t="str">
            <v>T1V7270</v>
          </cell>
          <cell r="B4153">
            <v>1216.6000000000001</v>
          </cell>
          <cell r="C4153" t="str">
            <v>BAUHAUS zidna svj sa opalnim staklom, za TL-C 1x18W</v>
          </cell>
          <cell r="E4153" t="str">
            <v>B</v>
          </cell>
        </row>
        <row r="4154">
          <cell r="A4154" t="str">
            <v>T1V7271</v>
          </cell>
          <cell r="B4154">
            <v>1497.65</v>
          </cell>
          <cell r="C4154" t="str">
            <v>BAUHAUS zidna svj sa opalnim staklom, za TL-C 1x36W</v>
          </cell>
          <cell r="E4154" t="str">
            <v>B</v>
          </cell>
        </row>
        <row r="4155">
          <cell r="A4155" t="str">
            <v>T1V7272</v>
          </cell>
          <cell r="B4155">
            <v>856.24</v>
          </cell>
          <cell r="C4155" t="str">
            <v xml:space="preserve">NARCISO baza za zidnu/stropnu svj, 33x33cm, za TC-DEL 1x26W </v>
          </cell>
          <cell r="E4155" t="str">
            <v>C</v>
          </cell>
        </row>
        <row r="4156">
          <cell r="A4156" t="str">
            <v>T1V7273</v>
          </cell>
          <cell r="B4156">
            <v>1027.95</v>
          </cell>
          <cell r="C4156" t="str">
            <v xml:space="preserve">NARCISO baza za zidnu/stropnu svj, 43x43cm, za TC-DEL 2x26W </v>
          </cell>
          <cell r="E4156" t="str">
            <v>C</v>
          </cell>
        </row>
        <row r="4157">
          <cell r="A4157" t="str">
            <v>T1V7274</v>
          </cell>
          <cell r="B4157">
            <v>1603.91</v>
          </cell>
          <cell r="C4157" t="str">
            <v>NARCISO Recessed zidna/stropna ugradna 30x30cm za 2x18W TC-L</v>
          </cell>
          <cell r="E4157" t="str">
            <v>B</v>
          </cell>
        </row>
        <row r="4158">
          <cell r="A4158" t="str">
            <v>T1V7275</v>
          </cell>
          <cell r="B4158">
            <v>1963.5</v>
          </cell>
          <cell r="C4158" t="str">
            <v>NARCISO Recessed zidna/stropna ugradna 38x38cm za 2x24W TC-L</v>
          </cell>
          <cell r="E4158" t="str">
            <v>B</v>
          </cell>
        </row>
        <row r="4159">
          <cell r="A4159" t="str">
            <v>T1V7276</v>
          </cell>
          <cell r="B4159">
            <v>1245.0899999999999</v>
          </cell>
          <cell r="C4159" t="str">
            <v>MIKADO zidna svjetiljka dir./indir. za 18W TC-L</v>
          </cell>
          <cell r="E4159" t="str">
            <v>C</v>
          </cell>
        </row>
        <row r="4160">
          <cell r="A4160" t="str">
            <v>T1V7277</v>
          </cell>
          <cell r="B4160">
            <v>1469.16</v>
          </cell>
          <cell r="C4160" t="str">
            <v>MIKADO zidna svjetiljka dir./indir. za 36W TC-L</v>
          </cell>
          <cell r="E4160" t="str">
            <v>C</v>
          </cell>
        </row>
        <row r="4161">
          <cell r="A4161" t="str">
            <v>T1V7280</v>
          </cell>
          <cell r="B4161">
            <v>1077.23</v>
          </cell>
          <cell r="C4161" t="str">
            <v>WAVE podnožje za zidnu svj,  za 2x18W TC-L</v>
          </cell>
          <cell r="E4161" t="str">
            <v>B</v>
          </cell>
        </row>
        <row r="4162">
          <cell r="A4162" t="str">
            <v>T1V7281</v>
          </cell>
          <cell r="B4162">
            <v>1141.9100000000001</v>
          </cell>
          <cell r="C4162" t="str">
            <v>WAVE podnožje za zidnu svj.  za 2x24W TC-L</v>
          </cell>
          <cell r="E4162" t="str">
            <v>C</v>
          </cell>
        </row>
        <row r="4163">
          <cell r="A4163" t="str">
            <v>T1V7282</v>
          </cell>
          <cell r="B4163">
            <v>1777.93</v>
          </cell>
          <cell r="C4163" t="str">
            <v>MULTI UP zidna svjetiljka indirektna, 36W TC-L</v>
          </cell>
          <cell r="E4163" t="str">
            <v>C</v>
          </cell>
        </row>
        <row r="4164">
          <cell r="A4164" t="str">
            <v>T1V7283</v>
          </cell>
          <cell r="B4164">
            <v>1543.8500000000001</v>
          </cell>
          <cell r="C4164" t="str">
            <v>FLUSH zidna ugradna 300x300mm, za 2x18W TC-L, prsten aluminij</v>
          </cell>
          <cell r="E4164" t="str">
            <v>A</v>
          </cell>
        </row>
        <row r="4165">
          <cell r="A4165" t="str">
            <v>T1V7284</v>
          </cell>
          <cell r="B4165">
            <v>2151.3799999999997</v>
          </cell>
          <cell r="C4165" t="str">
            <v>FLUSH zidna ugradna dimmabilna, 300x300mm, za 2x18W TC-L, prsten aluminij</v>
          </cell>
          <cell r="E4165" t="str">
            <v>B</v>
          </cell>
        </row>
        <row r="4166">
          <cell r="A4166" t="str">
            <v>T1V7285</v>
          </cell>
          <cell r="B4166">
            <v>2900.59</v>
          </cell>
          <cell r="C4166" t="str">
            <v>FLUSH zidna ugradna sa protupanikom, 300x300mm, za 2x18W TC-L, prsten aluminij</v>
          </cell>
          <cell r="E4166" t="str">
            <v>B</v>
          </cell>
        </row>
        <row r="4167">
          <cell r="A4167" t="str">
            <v>T1V7286</v>
          </cell>
          <cell r="B4167">
            <v>1759.45</v>
          </cell>
          <cell r="C4167" t="str">
            <v>FLUSH zidna ugradna 380x380mm, za 2x24W TC-L</v>
          </cell>
          <cell r="E4167" t="str">
            <v>B</v>
          </cell>
        </row>
        <row r="4168">
          <cell r="A4168" t="str">
            <v>T1V7287</v>
          </cell>
          <cell r="B4168">
            <v>2293.06</v>
          </cell>
          <cell r="C4168" t="str">
            <v>FLUSH zidna ugradna dimmabilna, 380x380mm, za 2x24W TC-L, prsten aluminij</v>
          </cell>
          <cell r="E4168" t="str">
            <v>C</v>
          </cell>
        </row>
        <row r="4169">
          <cell r="A4169" t="str">
            <v>T1V7288</v>
          </cell>
          <cell r="B4169">
            <v>2469.39</v>
          </cell>
          <cell r="C4169" t="str">
            <v>FLUSH zidna ugradna dimmabilna, 905x160mm, za 39W G5, prsten aluminij</v>
          </cell>
          <cell r="E4169" t="str">
            <v>B</v>
          </cell>
        </row>
        <row r="4170">
          <cell r="A4170" t="str">
            <v>T1V7289</v>
          </cell>
          <cell r="B4170">
            <v>2844.38</v>
          </cell>
          <cell r="C4170" t="str">
            <v>FLUSH zidna ugradna, dimmabilna, 905x280mm, za 2x39W G5, prsten aluminij</v>
          </cell>
          <cell r="E4170" t="str">
            <v>C</v>
          </cell>
        </row>
        <row r="4171">
          <cell r="A4171" t="str">
            <v>T1V7290</v>
          </cell>
          <cell r="B4171">
            <v>3649.0299999999997</v>
          </cell>
          <cell r="C4171" t="str">
            <v>FLUSH zidna ugradna, sa panikom, 905x280mm, za 2x39W G5, prsten aluminij</v>
          </cell>
          <cell r="E4171" t="str">
            <v>C</v>
          </cell>
        </row>
        <row r="4172">
          <cell r="A4172" t="str">
            <v>T1V7299</v>
          </cell>
          <cell r="B4172">
            <v>2236.85</v>
          </cell>
          <cell r="C4172" t="str">
            <v>MULTI UP zidna svjetiljka indirektna, 80W TC-L</v>
          </cell>
          <cell r="E4172" t="str">
            <v>C</v>
          </cell>
        </row>
        <row r="4173">
          <cell r="A4173" t="str">
            <v>T1V7300</v>
          </cell>
          <cell r="B4173">
            <v>1972.74</v>
          </cell>
          <cell r="C4173" t="str">
            <v>LITE BOX visilica , dir./indir. za 2x18W TC-L, opal difuzor, tijelo aluminij</v>
          </cell>
          <cell r="E4173" t="str">
            <v>C</v>
          </cell>
        </row>
        <row r="4174">
          <cell r="A4174" t="str">
            <v>T1V7302</v>
          </cell>
          <cell r="B4174">
            <v>3007.6200000000003</v>
          </cell>
          <cell r="C4174" t="str">
            <v>LITE BOX visilica , dir./indir. za 4x36W TC-L, opal difuzor, tijelo aluminij</v>
          </cell>
          <cell r="E4174" t="str">
            <v>B</v>
          </cell>
        </row>
        <row r="4175">
          <cell r="A4175" t="str">
            <v>T1V7303</v>
          </cell>
          <cell r="B4175">
            <v>2766.61</v>
          </cell>
          <cell r="C4175" t="str">
            <v>LITE BOX visilica , direktna za 4x36W TC-L, opal difuzor, tijelo aluminij</v>
          </cell>
          <cell r="E4175" t="str">
            <v>C</v>
          </cell>
        </row>
        <row r="4176">
          <cell r="A4176" t="str">
            <v>T1V7304</v>
          </cell>
          <cell r="B4176">
            <v>3930.08</v>
          </cell>
          <cell r="C4176" t="str">
            <v>LITE BOX visilica sa protupanikom, direktna za 4x36W TC-L, opal difuzor, tijelo aluminij</v>
          </cell>
          <cell r="E4176" t="str">
            <v>C</v>
          </cell>
        </row>
        <row r="4177">
          <cell r="A4177" t="str">
            <v>T1V7305</v>
          </cell>
          <cell r="B4177">
            <v>2357.7399999999998</v>
          </cell>
          <cell r="C4177" t="str">
            <v>LITE BOX visilica, direktna za 2x36W TC-L, opal difuzor, tijelo aluminij</v>
          </cell>
          <cell r="E4177" t="str">
            <v>C</v>
          </cell>
        </row>
        <row r="4178">
          <cell r="A4178" t="str">
            <v>T1V7306</v>
          </cell>
          <cell r="B4178">
            <v>3961.65</v>
          </cell>
          <cell r="C4178" t="str">
            <v>LITE BOX visilica, dimmabilna, direktna za 3x39W G5, opal difuzor, tijelo aluminij</v>
          </cell>
          <cell r="E4178" t="str">
            <v>C</v>
          </cell>
        </row>
        <row r="4179">
          <cell r="A4179" t="str">
            <v>T1V7307</v>
          </cell>
          <cell r="B4179">
            <v>4170.3200000000006</v>
          </cell>
          <cell r="C4179" t="str">
            <v>LITE BOX visilica sa protupanikom, direktna za 3x39W G5, opal difuzor, tijelo aluminij</v>
          </cell>
          <cell r="E4179" t="str">
            <v>C</v>
          </cell>
        </row>
        <row r="4180">
          <cell r="A4180" t="str">
            <v>T1V7308</v>
          </cell>
          <cell r="B4180">
            <v>4570.72</v>
          </cell>
          <cell r="C4180" t="str">
            <v>LITE BOX visilica, dimmabilna, dir./indir. za 3x54W FC, opal difuzor, tijelo aluminij</v>
          </cell>
          <cell r="E4180" t="str">
            <v>C</v>
          </cell>
        </row>
        <row r="4181">
          <cell r="A4181" t="str">
            <v>T1V7309</v>
          </cell>
          <cell r="B4181">
            <v>4369.75</v>
          </cell>
          <cell r="C4181" t="str">
            <v>LITE BOX visilica, dimmabilna, direktna za 3x54W FC, opal difuzor, tijelo aluminij</v>
          </cell>
          <cell r="E4181" t="str">
            <v>C</v>
          </cell>
        </row>
        <row r="4182">
          <cell r="A4182" t="str">
            <v>T1V7310</v>
          </cell>
          <cell r="B4182">
            <v>4619.2299999999996</v>
          </cell>
          <cell r="C4182" t="str">
            <v>LITE BOX visilica, sa panikom, direktna za 3x54W FC, opal difuzor, tijelo aluminij</v>
          </cell>
          <cell r="E4182" t="str">
            <v>C</v>
          </cell>
        </row>
        <row r="4183">
          <cell r="A4183" t="str">
            <v>T1V7311</v>
          </cell>
          <cell r="B4183">
            <v>3287.13</v>
          </cell>
          <cell r="C4183" t="str">
            <v>LITE BOX visilica, dir./indir. za 4x55W TC-L, opal difuzor, tijelo aluminij</v>
          </cell>
          <cell r="E4183" t="str">
            <v>B</v>
          </cell>
        </row>
        <row r="4184">
          <cell r="A4184" t="str">
            <v>T1V7312</v>
          </cell>
          <cell r="B4184">
            <v>4570.72</v>
          </cell>
          <cell r="C4184" t="str">
            <v>LITE BOX visilica dimmabilna prigušnica, dir./indir. za 4x55W TC-L, opal difuzor, tijelo aluminij</v>
          </cell>
          <cell r="E4184" t="str">
            <v>C</v>
          </cell>
        </row>
        <row r="4185">
          <cell r="A4185" t="str">
            <v>T1V7313</v>
          </cell>
          <cell r="B4185">
            <v>1560.02</v>
          </cell>
          <cell r="C4185" t="str">
            <v>LITE BOX stropna/zidna, za 2x18W TC-L, opal difuzor, tijelo aluminij</v>
          </cell>
          <cell r="E4185" t="str">
            <v>T</v>
          </cell>
        </row>
        <row r="4186">
          <cell r="A4186" t="str">
            <v>T1V7314</v>
          </cell>
          <cell r="B4186">
            <v>3012.24</v>
          </cell>
          <cell r="C4186" t="str">
            <v>LITE BOX stropna/zidna, sa protupanikom, za 2x18W TC-L, opal difuzor, tijelo aluminij</v>
          </cell>
          <cell r="E4186" t="str">
            <v>B</v>
          </cell>
        </row>
        <row r="4187">
          <cell r="A4187" t="str">
            <v>T1V7315</v>
          </cell>
          <cell r="B4187">
            <v>2761.99</v>
          </cell>
          <cell r="C4187" t="str">
            <v>LITE BOX stropna/zidna, za 4x36W TC-L, opal difuzor, tijelo aluminij</v>
          </cell>
          <cell r="E4187" t="str">
            <v>A</v>
          </cell>
        </row>
        <row r="4188">
          <cell r="A4188" t="str">
            <v>T1V7316</v>
          </cell>
          <cell r="B4188">
            <v>4010.16</v>
          </cell>
          <cell r="C4188" t="str">
            <v>LITE BOX stropna/zidna, sa protupanikom, za 4x36W TC-L, opal difuzor, tijelo aluminij</v>
          </cell>
          <cell r="E4188" t="str">
            <v>C</v>
          </cell>
        </row>
        <row r="4189">
          <cell r="A4189" t="str">
            <v>T1V7318</v>
          </cell>
          <cell r="B4189">
            <v>2005.08</v>
          </cell>
          <cell r="C4189" t="str">
            <v>LITE BOX stropna, za 2x36W TC-L, opal difuzor, tijelo aluminij</v>
          </cell>
          <cell r="E4189" t="str">
            <v>B</v>
          </cell>
        </row>
        <row r="4190">
          <cell r="A4190" t="str">
            <v>T1V7319</v>
          </cell>
          <cell r="B4190">
            <v>3171.63</v>
          </cell>
          <cell r="C4190" t="str">
            <v>LITE BOX stropna, sa protupanikom za 2x36W TC-L, opal difuzor, tijelo aluminij</v>
          </cell>
          <cell r="E4190" t="str">
            <v>B</v>
          </cell>
        </row>
        <row r="4191">
          <cell r="A4191" t="str">
            <v>T1V7320</v>
          </cell>
          <cell r="B4191">
            <v>3920.07</v>
          </cell>
          <cell r="C4191" t="str">
            <v>LITE BOX stropna, dimmabilna, za 3x39W G5, opal difuzor, tijelo aluminij</v>
          </cell>
          <cell r="E4191" t="str">
            <v>C</v>
          </cell>
        </row>
        <row r="4192">
          <cell r="A4192" t="str">
            <v>T1V7321</v>
          </cell>
          <cell r="B4192">
            <v>4232.6900000000005</v>
          </cell>
          <cell r="C4192" t="str">
            <v>LITE BOX stropna, sa protupanikom, za 3x39W G5, opal difuzor, tijelo aluminij</v>
          </cell>
          <cell r="E4192" t="str">
            <v>C</v>
          </cell>
        </row>
        <row r="4193">
          <cell r="A4193" t="str">
            <v>T1V7322</v>
          </cell>
          <cell r="B4193">
            <v>4411.33</v>
          </cell>
          <cell r="C4193" t="str">
            <v>LITE BOX stropna, dimmabilna, za 3x54W G5, opal difuzor, tijelo aluminij</v>
          </cell>
          <cell r="E4193" t="str">
            <v>C</v>
          </cell>
        </row>
        <row r="4194">
          <cell r="A4194" t="str">
            <v>T1V7323</v>
          </cell>
          <cell r="B4194">
            <v>4723.18</v>
          </cell>
          <cell r="C4194" t="str">
            <v>LITE BOX stropna, sa protupanikom, za 3x54W G5, opal difuzor, tijelo aluminij</v>
          </cell>
          <cell r="E4194" t="str">
            <v>C</v>
          </cell>
        </row>
        <row r="4195">
          <cell r="A4195" t="str">
            <v>T1V7324</v>
          </cell>
          <cell r="B4195">
            <v>3029.9500000000003</v>
          </cell>
          <cell r="C4195" t="str">
            <v>LITE BOX stropna/zidna, za 4x55W TC-L, opal difuzor, tijelo aluminij</v>
          </cell>
          <cell r="E4195" t="str">
            <v>B</v>
          </cell>
        </row>
        <row r="4196">
          <cell r="A4196" t="str">
            <v>T1V7325</v>
          </cell>
          <cell r="B4196">
            <v>4499.88</v>
          </cell>
          <cell r="C4196" t="str">
            <v>LITE BOX stropna/zidna, dimmabilna, za 4x55W TC-L, opal difuzor, tijelo aluminij</v>
          </cell>
          <cell r="E4196" t="str">
            <v>C</v>
          </cell>
        </row>
        <row r="4197">
          <cell r="A4197" t="str">
            <v>T1V7326</v>
          </cell>
          <cell r="B4197">
            <v>4811.7299999999996</v>
          </cell>
          <cell r="C4197" t="str">
            <v>LITE BOX stropna/zidna, sa protupanikom, za 4x55W TC-L, opal difuzor, tijelo aluminij</v>
          </cell>
          <cell r="E4197" t="str">
            <v>C</v>
          </cell>
        </row>
        <row r="4198">
          <cell r="A4198" t="str">
            <v>T1V7331</v>
          </cell>
          <cell r="B4198">
            <v>307.23</v>
          </cell>
          <cell r="C4198" t="str">
            <v>DIFUZOR Q-BO 150 SATINIRANO STAKLO 135x135mm</v>
          </cell>
          <cell r="E4198" t="str">
            <v>T</v>
          </cell>
        </row>
        <row r="4199">
          <cell r="A4199" t="str">
            <v>T1V7332</v>
          </cell>
          <cell r="B4199">
            <v>184.03</v>
          </cell>
          <cell r="C4199" t="str">
            <v>DIFUZOR Q-BO 150 SATINIRANO STAKLO 70x70mm</v>
          </cell>
          <cell r="E4199" t="str">
            <v>T</v>
          </cell>
        </row>
        <row r="4200">
          <cell r="A4200" t="str">
            <v>T1V7333</v>
          </cell>
          <cell r="B4200">
            <v>3776.85</v>
          </cell>
          <cell r="C4200" t="str">
            <v>SLIM Rectangle viseća svj. indirektna za 2x28W - 2x54W G5, 1800x500mm</v>
          </cell>
          <cell r="E4200" t="str">
            <v>C</v>
          </cell>
        </row>
        <row r="4201">
          <cell r="A4201" t="str">
            <v>T1V7334</v>
          </cell>
          <cell r="B4201">
            <v>3996.3</v>
          </cell>
          <cell r="C4201" t="str">
            <v>SLIM Rectangle viseća svj. dir/indir. za 2x28W - 2x54W G5, 1800x500mm</v>
          </cell>
          <cell r="E4201" t="str">
            <v>B</v>
          </cell>
        </row>
        <row r="4202">
          <cell r="A4202" t="str">
            <v>T1V7335</v>
          </cell>
          <cell r="B4202">
            <v>2815.89</v>
          </cell>
          <cell r="C4202" t="str">
            <v>SLIM Line viseća svj. indirektna za 2x28W - 2x54W G5, l=2920mm</v>
          </cell>
          <cell r="E4202" t="str">
            <v>C</v>
          </cell>
        </row>
        <row r="4203">
          <cell r="A4203" t="str">
            <v>T1V7336</v>
          </cell>
          <cell r="B4203">
            <v>3100.79</v>
          </cell>
          <cell r="C4203" t="str">
            <v>SLIM Line viseća svj. dir/indir. za 2x28W - 2x54W G5, l=2920mm</v>
          </cell>
          <cell r="E4203" t="str">
            <v>B</v>
          </cell>
        </row>
        <row r="4204">
          <cell r="A4204" t="str">
            <v>T1V7337</v>
          </cell>
          <cell r="B4204">
            <v>1981.9799999999998</v>
          </cell>
          <cell r="C4204" t="str">
            <v>SLIM Line viseća svj. indirektna za 1x28W - 1x54W G5, l=1800mm</v>
          </cell>
          <cell r="E4204" t="str">
            <v>C</v>
          </cell>
        </row>
        <row r="4205">
          <cell r="A4205" t="str">
            <v>T1V7338</v>
          </cell>
          <cell r="B4205">
            <v>2110.5700000000002</v>
          </cell>
          <cell r="C4205" t="str">
            <v>SLIM Line viseća svj. dir/indir. za 1x28W - 1x54W G5, l=1800mm</v>
          </cell>
          <cell r="E4205" t="str">
            <v>T</v>
          </cell>
        </row>
        <row r="4206">
          <cell r="A4206" t="str">
            <v>T1V7339</v>
          </cell>
          <cell r="B4206">
            <v>1683.99</v>
          </cell>
          <cell r="C4206" t="str">
            <v>SLIM Wall zidna svj. indirektna za 1x24W G5</v>
          </cell>
          <cell r="E4206" t="str">
            <v>C</v>
          </cell>
        </row>
        <row r="4207">
          <cell r="A4207" t="str">
            <v>T1V7340</v>
          </cell>
          <cell r="B4207">
            <v>1828.75</v>
          </cell>
          <cell r="C4207" t="str">
            <v>SLIM Wall zidna svj. dir/indir. za 1x24W G5</v>
          </cell>
          <cell r="E4207" t="str">
            <v>T</v>
          </cell>
        </row>
        <row r="4208">
          <cell r="A4208" t="str">
            <v>T1V7341</v>
          </cell>
          <cell r="B4208">
            <v>2309.23</v>
          </cell>
          <cell r="C4208" t="str">
            <v>SLIM Wall zidna svj. indirektna za 1x28W - 1x54W G5</v>
          </cell>
          <cell r="E4208" t="str">
            <v>C</v>
          </cell>
        </row>
        <row r="4209">
          <cell r="A4209" t="str">
            <v>T1V7342</v>
          </cell>
          <cell r="B4209">
            <v>2485.56</v>
          </cell>
          <cell r="C4209" t="str">
            <v>SLIM Wall zidna svj. dir/indir. za 1x28W - 1x54W G5</v>
          </cell>
          <cell r="E4209" t="str">
            <v>T</v>
          </cell>
        </row>
        <row r="4210">
          <cell r="A4210" t="str">
            <v>T1V7343</v>
          </cell>
          <cell r="B4210">
            <v>267.19000000000005</v>
          </cell>
          <cell r="C4210" t="str">
            <v>Dijelovi - spojnica za spajanje SLIM Rectangle u liniju</v>
          </cell>
          <cell r="E4210" t="str">
            <v>C</v>
          </cell>
        </row>
        <row r="4211">
          <cell r="A4211" t="str">
            <v>T1V7344</v>
          </cell>
          <cell r="B4211">
            <v>214.06</v>
          </cell>
          <cell r="C4211" t="str">
            <v>Dijelovi - spojnica za spajanje SLIM Line u liniju</v>
          </cell>
          <cell r="E4211" t="str">
            <v>T</v>
          </cell>
        </row>
        <row r="4212">
          <cell r="A4212" t="str">
            <v>T1V7345</v>
          </cell>
          <cell r="B4212">
            <v>312.62</v>
          </cell>
          <cell r="C4212" t="str">
            <v>Dijelovi - kutna spojnica 90° za spajanje SLIM Line u liniju</v>
          </cell>
          <cell r="E4212" t="str">
            <v>T</v>
          </cell>
        </row>
        <row r="4213">
          <cell r="A4213" t="str">
            <v>T1V7346</v>
          </cell>
          <cell r="B4213">
            <v>2032.03</v>
          </cell>
          <cell r="C4213" t="str">
            <v xml:space="preserve">HELLO zidna svj. indirektna, za 2x55W TC-L </v>
          </cell>
          <cell r="E4213" t="str">
            <v>C</v>
          </cell>
        </row>
        <row r="4214">
          <cell r="A4214" t="str">
            <v>T1V7347</v>
          </cell>
          <cell r="B4214">
            <v>1817.97</v>
          </cell>
          <cell r="C4214" t="str">
            <v xml:space="preserve">HELLO zidna svj. indirektna, za 2x24W TC-L </v>
          </cell>
          <cell r="E4214" t="str">
            <v>C</v>
          </cell>
        </row>
        <row r="4215">
          <cell r="A4215" t="str">
            <v>T1V7348</v>
          </cell>
          <cell r="B4215">
            <v>1203.5100000000002</v>
          </cell>
          <cell r="C4215" t="str">
            <v xml:space="preserve">HELLO zidna svj. indirektna, za max 300W R7s </v>
          </cell>
          <cell r="E4215" t="str">
            <v>B</v>
          </cell>
        </row>
        <row r="4216">
          <cell r="A4216" t="str">
            <v>T1V7357</v>
          </cell>
          <cell r="B4216">
            <v>2387.7700000000004</v>
          </cell>
          <cell r="C4216" t="str">
            <v xml:space="preserve">NARCISO baza za zidnu/stropnu svj, sa protupanikom, 43x43cm, za TC-DEL 2x26W </v>
          </cell>
          <cell r="E4216" t="str">
            <v>C</v>
          </cell>
        </row>
        <row r="4217">
          <cell r="A4217" t="str">
            <v>T1V7359</v>
          </cell>
          <cell r="B4217">
            <v>2210.67</v>
          </cell>
          <cell r="C4217" t="str">
            <v>PRISMA zidna svjetiljka dir/indir max 2x100W AR111, bijela</v>
          </cell>
          <cell r="E4217" t="str">
            <v>C</v>
          </cell>
        </row>
        <row r="4218">
          <cell r="A4218" t="str">
            <v>T1V7359A</v>
          </cell>
          <cell r="B4218">
            <v>2210.67</v>
          </cell>
          <cell r="C4218" t="str">
            <v>PRISMA zidna svjetiljka dir/indir max 2x100W AR111, aluminij</v>
          </cell>
          <cell r="E4218" t="str">
            <v>C</v>
          </cell>
        </row>
        <row r="4219">
          <cell r="A4219" t="str">
            <v>T1V7360</v>
          </cell>
          <cell r="B4219">
            <v>307.23</v>
          </cell>
          <cell r="C4219" t="str">
            <v>difuzor za Q-BO 135mm opal bijelo staklo, prsten bijeli</v>
          </cell>
          <cell r="E4219" t="str">
            <v>B</v>
          </cell>
        </row>
        <row r="4220">
          <cell r="A4220" t="str">
            <v>T1V7361</v>
          </cell>
          <cell r="B4220">
            <v>184.03</v>
          </cell>
          <cell r="C4220" t="str">
            <v>difuzor za Q-BO 70mm opal bijelo staklo, prsten bijeli</v>
          </cell>
          <cell r="E4220" t="str">
            <v>B</v>
          </cell>
        </row>
        <row r="4221">
          <cell r="A4221" t="str">
            <v>T1V7363</v>
          </cell>
          <cell r="B4221">
            <v>344.19000000000005</v>
          </cell>
          <cell r="C4221" t="str">
            <v>difuzor za Q-BO 135mm opal plavo staklo, prsten bijeli</v>
          </cell>
          <cell r="E4221" t="str">
            <v>C</v>
          </cell>
        </row>
        <row r="4222">
          <cell r="A4222" t="str">
            <v>T1V7364</v>
          </cell>
          <cell r="B4222">
            <v>192.5</v>
          </cell>
          <cell r="C4222" t="str">
            <v>difuzor za Q-BO 135mm bijeli poklopac sa prorezom</v>
          </cell>
          <cell r="E4222" t="str">
            <v>C</v>
          </cell>
        </row>
        <row r="4223">
          <cell r="A4223" t="str">
            <v>T1V7366</v>
          </cell>
          <cell r="B4223">
            <v>208.67000000000002</v>
          </cell>
          <cell r="C4223" t="str">
            <v>difuzor za Q-BO 70mm opal plavo staklo, prsten bijeli</v>
          </cell>
          <cell r="E4223" t="str">
            <v>C</v>
          </cell>
        </row>
        <row r="4224">
          <cell r="A4224" t="str">
            <v>T1V7367</v>
          </cell>
          <cell r="B4224">
            <v>151.69</v>
          </cell>
          <cell r="C4224" t="str">
            <v>difuzor za Q-BO 70mm bijeli poklopac sa prorezom</v>
          </cell>
          <cell r="E4224" t="str">
            <v>C</v>
          </cell>
        </row>
        <row r="4225">
          <cell r="A4225" t="str">
            <v>T1V7368</v>
          </cell>
          <cell r="B4225">
            <v>623.70000000000005</v>
          </cell>
          <cell r="C4225" t="str">
            <v>Q-BO zidna svj. direktna 70x70mm za max 25W G9, bijela</v>
          </cell>
          <cell r="E4225" t="str">
            <v>C</v>
          </cell>
        </row>
        <row r="4226">
          <cell r="A4226" t="str">
            <v>T1V7369</v>
          </cell>
          <cell r="B4226">
            <v>669.9</v>
          </cell>
          <cell r="C4226" t="str">
            <v>Q-BO zidna svj. dir/indir 70x70mm za max 25W G9, bijela</v>
          </cell>
          <cell r="E4226" t="str">
            <v>C</v>
          </cell>
        </row>
        <row r="4227">
          <cell r="A4227" t="str">
            <v>T1V7370</v>
          </cell>
          <cell r="B4227">
            <v>623.70000000000005</v>
          </cell>
          <cell r="C4227" t="str">
            <v>Q-BO stropna svj. 70x70mm za max 25W G9, bijela</v>
          </cell>
          <cell r="E4227" t="str">
            <v>C</v>
          </cell>
        </row>
        <row r="4228">
          <cell r="A4228" t="str">
            <v>T1V7371</v>
          </cell>
          <cell r="B4228">
            <v>899.36</v>
          </cell>
          <cell r="C4228" t="str">
            <v>Q-BO visilica 70x70mm za max 25W G9, bijela</v>
          </cell>
          <cell r="E4228" t="str">
            <v>C</v>
          </cell>
        </row>
        <row r="4229">
          <cell r="A4229" t="str">
            <v>T1V7372</v>
          </cell>
          <cell r="B4229">
            <v>936.31999999999994</v>
          </cell>
          <cell r="C4229" t="str">
            <v>Q-BO zidna svj. dir/indir 135x135mm za max 150W R7s, bijela</v>
          </cell>
          <cell r="E4229" t="str">
            <v>B</v>
          </cell>
        </row>
        <row r="4230">
          <cell r="A4230" t="str">
            <v>T1V7373</v>
          </cell>
          <cell r="B4230">
            <v>2891.35</v>
          </cell>
          <cell r="C4230" t="str">
            <v>Q-BO zidna svj. dir/indir 135x135mm za max 70W HIT-Tc CRI, bijela</v>
          </cell>
          <cell r="E4230" t="str">
            <v>C</v>
          </cell>
        </row>
        <row r="4231">
          <cell r="A4231" t="str">
            <v>T1V7374</v>
          </cell>
          <cell r="B4231">
            <v>863.17</v>
          </cell>
          <cell r="C4231" t="str">
            <v>Q-BO stropna 135x135mm za max 150W R7s, bijela</v>
          </cell>
          <cell r="E4231" t="str">
            <v>B</v>
          </cell>
        </row>
        <row r="4232">
          <cell r="A4232" t="str">
            <v>T1V7375</v>
          </cell>
          <cell r="B4232">
            <v>1156.54</v>
          </cell>
          <cell r="C4232" t="str">
            <v>Q-BO visilica direktna 135x135mm za max 150W R7s, bijela</v>
          </cell>
          <cell r="E4232" t="str">
            <v>C</v>
          </cell>
        </row>
        <row r="4233">
          <cell r="A4233" t="str">
            <v>T1V7376</v>
          </cell>
          <cell r="B4233">
            <v>1593.9</v>
          </cell>
          <cell r="C4233" t="str">
            <v>KR I ugradna svjetiljka zakretna, max 4x50W dicro, prsten aluminij</v>
          </cell>
          <cell r="E4233" t="str">
            <v>B</v>
          </cell>
        </row>
        <row r="4234">
          <cell r="A4234" t="str">
            <v>T1V7377</v>
          </cell>
          <cell r="B4234">
            <v>2198.35</v>
          </cell>
          <cell r="C4234" t="str">
            <v>KR I ugradna svjetiljka zakretna, max 4x100W AR111, prsten aluminij</v>
          </cell>
          <cell r="E4234" t="str">
            <v>B</v>
          </cell>
        </row>
        <row r="4235">
          <cell r="A4235" t="str">
            <v>T1V7378</v>
          </cell>
          <cell r="B4235">
            <v>2564.8700000000003</v>
          </cell>
          <cell r="C4235" t="str">
            <v>KR I ugradna svjetiljka zakretna, max 4x70W HIPAR E27, prsten aluminij</v>
          </cell>
          <cell r="E4235" t="str">
            <v>B</v>
          </cell>
        </row>
        <row r="4236">
          <cell r="A4236" t="str">
            <v>T1V7379</v>
          </cell>
          <cell r="B4236">
            <v>1924.23</v>
          </cell>
          <cell r="C4236" t="str">
            <v>KR I ugradna svjetiljka zakretna, max 3x70W HIPAR E27, prsten aluminij</v>
          </cell>
          <cell r="E4236" t="str">
            <v>B</v>
          </cell>
        </row>
        <row r="4237">
          <cell r="A4237" t="str">
            <v>T1V7380</v>
          </cell>
          <cell r="B4237">
            <v>3134.67</v>
          </cell>
          <cell r="C4237" t="str">
            <v>FLUSH zidna ugradna sa panikom, 380x380mm, za 2x24W TC-L, prsten aluminij</v>
          </cell>
          <cell r="E4237" t="str">
            <v>C</v>
          </cell>
        </row>
        <row r="4238">
          <cell r="A4238" t="str">
            <v>T1V7386</v>
          </cell>
          <cell r="B4238">
            <v>3180.8700000000003</v>
          </cell>
          <cell r="C4238" t="str">
            <v>CASTADIVA podnožje za viseću svj sa protupanikom, TC-TEL 2x42W</v>
          </cell>
          <cell r="E4238" t="str">
            <v>C</v>
          </cell>
        </row>
        <row r="4239">
          <cell r="A4239" t="str">
            <v>T1V7390</v>
          </cell>
          <cell r="B4239">
            <v>4116.42</v>
          </cell>
          <cell r="C4239" t="str">
            <v>MULTI FLOOR baza + difuzor sa rasterom za dir/indir 2x55W TC-L</v>
          </cell>
          <cell r="E4239" t="str">
            <v>C</v>
          </cell>
        </row>
        <row r="4240">
          <cell r="A4240" t="str">
            <v>T1V7391</v>
          </cell>
          <cell r="B4240">
            <v>5595.59</v>
          </cell>
          <cell r="C4240" t="str">
            <v>MULTI Office visilica dir/indir sa protupanikom, 2x54w FC</v>
          </cell>
          <cell r="E4240" t="str">
            <v>C</v>
          </cell>
        </row>
        <row r="4241">
          <cell r="A4241" t="str">
            <v>T1V7392</v>
          </cell>
          <cell r="B4241">
            <v>6455.68</v>
          </cell>
          <cell r="C4241" t="str">
            <v>MULTI Office visilica dir/indir sa protupanikom, sa rasterom, 2x54w FC</v>
          </cell>
          <cell r="E4241" t="str">
            <v>C</v>
          </cell>
        </row>
        <row r="4242">
          <cell r="A4242" t="str">
            <v>T1V7393</v>
          </cell>
          <cell r="B4242">
            <v>2993.76</v>
          </cell>
          <cell r="C4242" t="str">
            <v>WINDOW visilica indirektna za 22W 2GX13, baza aluminij, staklo prozirno</v>
          </cell>
          <cell r="E4242" t="str">
            <v>C</v>
          </cell>
        </row>
        <row r="4243">
          <cell r="A4243" t="str">
            <v>T1V7394</v>
          </cell>
          <cell r="B4243">
            <v>3480.4</v>
          </cell>
          <cell r="C4243" t="str">
            <v>WINDOW visilica indirektna za 55W 2GX13, baza aluminij, staklo prozirno</v>
          </cell>
          <cell r="E4243" t="str">
            <v>B</v>
          </cell>
        </row>
        <row r="4244">
          <cell r="A4244" t="str">
            <v>T1V7395</v>
          </cell>
          <cell r="B4244">
            <v>1777.93</v>
          </cell>
          <cell r="C4244" t="str">
            <v>WINDOW zidna indirektna svj za 24W TC-L, baza aluminij, staklo prozirno</v>
          </cell>
          <cell r="E4244" t="str">
            <v>C</v>
          </cell>
        </row>
        <row r="4245">
          <cell r="A4245" t="str">
            <v>T1V7396</v>
          </cell>
          <cell r="B4245">
            <v>2151.3799999999997</v>
          </cell>
          <cell r="C4245" t="str">
            <v>WINDOW zidna indirektna svj za 55W TC-L, baza aluminij, staklo prozirno</v>
          </cell>
          <cell r="E4245" t="str">
            <v>B</v>
          </cell>
        </row>
        <row r="4246">
          <cell r="A4246" t="str">
            <v>T1V7397</v>
          </cell>
          <cell r="B4246">
            <v>2750.44</v>
          </cell>
          <cell r="C4246" t="str">
            <v>WINDOW zidna/stropna difuzna svj za 22W 2GX13, baza aluminij, staklo prozirno</v>
          </cell>
          <cell r="E4246" t="str">
            <v>B</v>
          </cell>
        </row>
        <row r="4247">
          <cell r="A4247" t="str">
            <v>T1V7398</v>
          </cell>
          <cell r="B4247">
            <v>3347.19</v>
          </cell>
          <cell r="C4247" t="str">
            <v>WINDOW zidna/stropna difuzna svj za 55W 2GX13, baza aluminij, staklo prozirno</v>
          </cell>
          <cell r="E4247" t="str">
            <v>B</v>
          </cell>
        </row>
        <row r="4248">
          <cell r="A4248" t="str">
            <v>T1V7400</v>
          </cell>
          <cell r="B4248">
            <v>1702.47</v>
          </cell>
          <cell r="C4248" t="str">
            <v>HELIUM Rectangle ugradna svj. asimetrična, za 24W TC-L</v>
          </cell>
          <cell r="E4248" t="str">
            <v>B</v>
          </cell>
        </row>
        <row r="4249">
          <cell r="A4249" t="str">
            <v>T1V7401</v>
          </cell>
          <cell r="B4249">
            <v>2049.7399999999998</v>
          </cell>
          <cell r="C4249" t="str">
            <v>HELIUM Rectangle ugradna svj. asimetrična, za 55W TC-L</v>
          </cell>
          <cell r="E4249" t="str">
            <v>B</v>
          </cell>
        </row>
        <row r="4250">
          <cell r="A4250" t="str">
            <v>T1V7402</v>
          </cell>
          <cell r="B4250">
            <v>713.02</v>
          </cell>
          <cell r="C4250" t="str">
            <v>HELIUM Dicro ugradna svj. kvadratni otvor 70x70mm, za max 50W QR-CB</v>
          </cell>
          <cell r="E4250" t="str">
            <v>T</v>
          </cell>
        </row>
        <row r="4251">
          <cell r="A4251" t="str">
            <v>T1V7403</v>
          </cell>
          <cell r="B4251">
            <v>713.02</v>
          </cell>
          <cell r="C4251" t="str">
            <v>HELIUM Dicro ugradna svj. otvor fi 78mm, za max 50W QR-CB</v>
          </cell>
          <cell r="E4251" t="str">
            <v>T</v>
          </cell>
        </row>
        <row r="4252">
          <cell r="A4252" t="str">
            <v>T1V7404</v>
          </cell>
          <cell r="B4252">
            <v>558.25</v>
          </cell>
          <cell r="C4252" t="str">
            <v>Prsten gipsani za HELIUM Downlight, 300x300mm</v>
          </cell>
          <cell r="E4252" t="str">
            <v>A</v>
          </cell>
        </row>
        <row r="4253">
          <cell r="A4253" t="str">
            <v>T1V7405</v>
          </cell>
          <cell r="B4253">
            <v>577.5</v>
          </cell>
          <cell r="C4253" t="str">
            <v>Prsten gipsani za HELIUM Downlight, 340x340mm</v>
          </cell>
          <cell r="E4253" t="str">
            <v>B</v>
          </cell>
        </row>
        <row r="4254">
          <cell r="A4254" t="str">
            <v>T1V7411</v>
          </cell>
          <cell r="B4254">
            <v>688.38000000000011</v>
          </cell>
          <cell r="C4254" t="str">
            <v>ARGON ugradna svj. za max 1x50W QR-CB 51, zakretna</v>
          </cell>
          <cell r="E4254" t="str">
            <v>A</v>
          </cell>
        </row>
        <row r="4255">
          <cell r="A4255" t="str">
            <v>T1V7412</v>
          </cell>
          <cell r="B4255">
            <v>734.58</v>
          </cell>
          <cell r="C4255" t="str">
            <v>ARGON ugradna svj. za max 1x50W AR111, zakretna</v>
          </cell>
          <cell r="E4255" t="str">
            <v>B</v>
          </cell>
        </row>
        <row r="4256">
          <cell r="A4256" t="str">
            <v>T1V7413</v>
          </cell>
          <cell r="B4256">
            <v>812.35</v>
          </cell>
          <cell r="C4256" t="str">
            <v>ARGON ugradna svj. za 1x35/70W HIPAR111, zakretna</v>
          </cell>
          <cell r="E4256" t="str">
            <v>B</v>
          </cell>
        </row>
        <row r="4257">
          <cell r="A4257" t="str">
            <v>T1V7414</v>
          </cell>
          <cell r="B4257">
            <v>1073.3800000000001</v>
          </cell>
          <cell r="C4257" t="str">
            <v>ARGON ugradna svj. za max 2x50W QR-CB 51, zakretna</v>
          </cell>
          <cell r="E4257" t="str">
            <v>B</v>
          </cell>
        </row>
        <row r="4258">
          <cell r="A4258" t="str">
            <v>T1V7415</v>
          </cell>
          <cell r="B4258">
            <v>1211.98</v>
          </cell>
          <cell r="C4258" t="str">
            <v>ARGON ugradna svj. za max 2x50W AR111, zakretna</v>
          </cell>
          <cell r="E4258" t="str">
            <v>B</v>
          </cell>
        </row>
        <row r="4259">
          <cell r="A4259" t="str">
            <v>T1V7416</v>
          </cell>
          <cell r="B4259">
            <v>1321.32</v>
          </cell>
          <cell r="C4259" t="str">
            <v>ARGON ugradna svj. za 2x35/70W HIPAR111, zakretna</v>
          </cell>
          <cell r="E4259" t="str">
            <v>C</v>
          </cell>
        </row>
        <row r="4260">
          <cell r="A4260" t="str">
            <v>T1V7417</v>
          </cell>
          <cell r="B4260">
            <v>1459.92</v>
          </cell>
          <cell r="C4260" t="str">
            <v>ARGON ugradna svj. za max 3x50W QR-CB 51, zakretna</v>
          </cell>
          <cell r="E4260" t="str">
            <v>C</v>
          </cell>
        </row>
        <row r="4261">
          <cell r="A4261" t="str">
            <v>T1V7418</v>
          </cell>
          <cell r="B4261">
            <v>1524.6000000000001</v>
          </cell>
          <cell r="C4261" t="str">
            <v>ARGON ugradna svj. za max 3x50W AR111, zakretna</v>
          </cell>
          <cell r="E4261" t="str">
            <v>C</v>
          </cell>
        </row>
        <row r="4262">
          <cell r="A4262" t="str">
            <v>T1V7419</v>
          </cell>
          <cell r="B4262">
            <v>1651.65</v>
          </cell>
          <cell r="C4262" t="str">
            <v>ARGON ugradna svj. za 3x35/70W HIPAR111, zakretna</v>
          </cell>
          <cell r="E4262" t="str">
            <v>B</v>
          </cell>
        </row>
        <row r="4263">
          <cell r="A4263" t="str">
            <v>T1V7420</v>
          </cell>
          <cell r="B4263">
            <v>110.88000000000001</v>
          </cell>
          <cell r="C4263" t="str">
            <v>Poklopac u boji za ARGON 1xdicro, svjetloplavi</v>
          </cell>
          <cell r="E4263" t="str">
            <v>C</v>
          </cell>
        </row>
        <row r="4264">
          <cell r="A4264" t="str">
            <v>T1V7421</v>
          </cell>
          <cell r="B4264">
            <v>110.88000000000001</v>
          </cell>
          <cell r="C4264" t="str">
            <v>Poklopac u boji za ARGON 1xdicro, rozi</v>
          </cell>
          <cell r="E4264" t="str">
            <v>C</v>
          </cell>
        </row>
        <row r="4265">
          <cell r="A4265" t="str">
            <v>T1V7422</v>
          </cell>
          <cell r="B4265">
            <v>110.88000000000001</v>
          </cell>
          <cell r="C4265" t="str">
            <v>Poklopac u boji za ARGON 1xdicro, žuti</v>
          </cell>
          <cell r="E4265" t="str">
            <v>C</v>
          </cell>
        </row>
        <row r="4266">
          <cell r="A4266" t="str">
            <v>T1V7423</v>
          </cell>
          <cell r="B4266">
            <v>110.88000000000001</v>
          </cell>
          <cell r="C4266" t="str">
            <v>Poklopac u boji za ARGON 1xdicro, bijeli</v>
          </cell>
          <cell r="E4266" t="str">
            <v>C</v>
          </cell>
        </row>
        <row r="4267">
          <cell r="A4267" t="str">
            <v>T1V7424</v>
          </cell>
          <cell r="B4267">
            <v>132.44</v>
          </cell>
          <cell r="C4267" t="str">
            <v>Poklopac u boji za ARGON 1xAR111 / HIPAR111, svjetloplavi</v>
          </cell>
          <cell r="E4267" t="str">
            <v>C</v>
          </cell>
        </row>
        <row r="4268">
          <cell r="A4268" t="str">
            <v>T1V7425</v>
          </cell>
          <cell r="B4268">
            <v>132.44</v>
          </cell>
          <cell r="C4268" t="str">
            <v>Poklopac u boji za ARGON 1xAR111 / HIPAR111, rozi</v>
          </cell>
          <cell r="E4268" t="str">
            <v>C</v>
          </cell>
        </row>
        <row r="4269">
          <cell r="A4269" t="str">
            <v>T1V7426</v>
          </cell>
          <cell r="B4269">
            <v>132.44</v>
          </cell>
          <cell r="C4269" t="str">
            <v>Poklopac u boji za ARGON 1xAR111 / HIPAR111, žuti</v>
          </cell>
          <cell r="E4269" t="str">
            <v>C</v>
          </cell>
        </row>
        <row r="4270">
          <cell r="A4270" t="str">
            <v>T1V7427</v>
          </cell>
          <cell r="B4270">
            <v>132.44</v>
          </cell>
          <cell r="C4270" t="str">
            <v>Poklopac u boji za ARGON 1xAR111 / HIPAR111, bijeli</v>
          </cell>
          <cell r="E4270" t="str">
            <v>C</v>
          </cell>
        </row>
        <row r="4271">
          <cell r="A4271" t="str">
            <v>T1V7428</v>
          </cell>
          <cell r="B4271">
            <v>155.54</v>
          </cell>
          <cell r="C4271" t="str">
            <v>Poklopac u boji za ARGON 2xdicro, svjetloplavi</v>
          </cell>
          <cell r="E4271" t="str">
            <v>C</v>
          </cell>
        </row>
        <row r="4272">
          <cell r="A4272" t="str">
            <v>T1V7429</v>
          </cell>
          <cell r="B4272">
            <v>155.54</v>
          </cell>
          <cell r="C4272" t="str">
            <v>Poklopac u boji za ARGON 2xdicro, rozi</v>
          </cell>
          <cell r="E4272" t="str">
            <v>C</v>
          </cell>
        </row>
        <row r="4273">
          <cell r="A4273" t="str">
            <v>T1V7430</v>
          </cell>
          <cell r="B4273">
            <v>155.54</v>
          </cell>
          <cell r="C4273" t="str">
            <v>Poklopac u boji za ARGON 2xdicro, žuti</v>
          </cell>
          <cell r="E4273" t="str">
            <v>C</v>
          </cell>
        </row>
        <row r="4274">
          <cell r="A4274" t="str">
            <v>T1V7431</v>
          </cell>
          <cell r="B4274">
            <v>155.54</v>
          </cell>
          <cell r="C4274" t="str">
            <v>Poklopac u boji za ARGON 2xdicro, bijeli</v>
          </cell>
          <cell r="E4274" t="str">
            <v>C</v>
          </cell>
        </row>
        <row r="4275">
          <cell r="A4275" t="str">
            <v>T1V7432</v>
          </cell>
          <cell r="B4275">
            <v>179.41</v>
          </cell>
          <cell r="C4275" t="str">
            <v>Poklopac u boji za ARGON 2xAR111 / HIPAR111, svjetloplavi</v>
          </cell>
          <cell r="E4275" t="str">
            <v>C</v>
          </cell>
        </row>
        <row r="4276">
          <cell r="A4276" t="str">
            <v>T1V7433</v>
          </cell>
          <cell r="B4276">
            <v>179.41</v>
          </cell>
          <cell r="C4276" t="str">
            <v>Poklopac u boji za ARGON 2xAR111 / HIPAR111, rozi</v>
          </cell>
          <cell r="E4276" t="str">
            <v>C</v>
          </cell>
        </row>
        <row r="4277">
          <cell r="A4277" t="str">
            <v>T1V7434</v>
          </cell>
          <cell r="B4277">
            <v>179.41</v>
          </cell>
          <cell r="C4277" t="str">
            <v>Poklopac u boji za ARGON 2xAR111 / HIPAR111, žuti</v>
          </cell>
          <cell r="E4277" t="str">
            <v>C</v>
          </cell>
        </row>
        <row r="4278">
          <cell r="A4278" t="str">
            <v>T1V7435</v>
          </cell>
          <cell r="B4278">
            <v>179.41</v>
          </cell>
          <cell r="C4278" t="str">
            <v>Poklopac u boji za ARGON 2xAR111 / HIPAR111, bijeli</v>
          </cell>
          <cell r="E4278" t="str">
            <v>C</v>
          </cell>
        </row>
        <row r="4279">
          <cell r="A4279" t="str">
            <v>T1V7436</v>
          </cell>
          <cell r="B4279">
            <v>211.75</v>
          </cell>
          <cell r="C4279" t="str">
            <v>Poklopac u boji za ARGON 3xdicro, svjetloplavi</v>
          </cell>
          <cell r="E4279" t="str">
            <v>C</v>
          </cell>
        </row>
        <row r="4280">
          <cell r="A4280" t="str">
            <v>T1V7437</v>
          </cell>
          <cell r="B4280">
            <v>211.75</v>
          </cell>
          <cell r="C4280" t="str">
            <v>Poklopac u boji za ARGON 3xdicro, rozi</v>
          </cell>
          <cell r="E4280" t="str">
            <v>C</v>
          </cell>
        </row>
        <row r="4281">
          <cell r="A4281" t="str">
            <v>T1V7438</v>
          </cell>
          <cell r="B4281">
            <v>211.75</v>
          </cell>
          <cell r="C4281" t="str">
            <v>Poklopac u boji za ARGON 3xdicro, žuti</v>
          </cell>
          <cell r="E4281" t="str">
            <v>C</v>
          </cell>
        </row>
        <row r="4282">
          <cell r="A4282" t="str">
            <v>T1V7439</v>
          </cell>
          <cell r="B4282">
            <v>211.75</v>
          </cell>
          <cell r="C4282" t="str">
            <v>Poklopac u boji za ARGON 3xdicro, bijeli</v>
          </cell>
          <cell r="E4282" t="str">
            <v>C</v>
          </cell>
        </row>
        <row r="4283">
          <cell r="A4283" t="str">
            <v>T1V7440</v>
          </cell>
          <cell r="B4283">
            <v>238.70000000000002</v>
          </cell>
          <cell r="C4283" t="str">
            <v>Poklopac u boji za ARGON 2xAR111 / HIPAR111, svjetloplavi</v>
          </cell>
          <cell r="E4283" t="str">
            <v>C</v>
          </cell>
        </row>
        <row r="4284">
          <cell r="A4284" t="str">
            <v>T1V7441</v>
          </cell>
          <cell r="B4284">
            <v>238.70000000000002</v>
          </cell>
          <cell r="C4284" t="str">
            <v>Poklopac u boji za ARGON 2xAR111 / HIPAR111, rozi</v>
          </cell>
          <cell r="E4284" t="str">
            <v>C</v>
          </cell>
        </row>
        <row r="4285">
          <cell r="A4285" t="str">
            <v>T1V7442</v>
          </cell>
          <cell r="B4285">
            <v>238.70000000000002</v>
          </cell>
          <cell r="C4285" t="str">
            <v>Poklopac u boji za ARGON 2xAR111 / HIPAR111, žuti</v>
          </cell>
          <cell r="E4285" t="str">
            <v>C</v>
          </cell>
        </row>
        <row r="4286">
          <cell r="A4286" t="str">
            <v>T1V7443</v>
          </cell>
          <cell r="B4286">
            <v>238.70000000000002</v>
          </cell>
          <cell r="C4286" t="str">
            <v>Poklopac u boji za ARGON 2xAR111 / HIPAR111, bijeli</v>
          </cell>
          <cell r="E4286" t="str">
            <v>C</v>
          </cell>
        </row>
        <row r="4287">
          <cell r="A4287" t="str">
            <v>T1V7447</v>
          </cell>
          <cell r="B4287">
            <v>3920.07</v>
          </cell>
          <cell r="C4287" t="str">
            <v>TRANSLIGHT visilica dir/indir za 2x28 / 2x54W, difuzor bijeli</v>
          </cell>
          <cell r="E4287" t="str">
            <v>C</v>
          </cell>
        </row>
        <row r="4288">
          <cell r="A4288" t="str">
            <v>T1V7448</v>
          </cell>
          <cell r="B4288">
            <v>3920.07</v>
          </cell>
          <cell r="C4288" t="str">
            <v>TRANSLIGHT visilica dir/indir za 2x28 / 2x54W, difuzor žuti</v>
          </cell>
          <cell r="E4288" t="str">
            <v>C</v>
          </cell>
        </row>
        <row r="4289">
          <cell r="A4289" t="str">
            <v>T1V7449</v>
          </cell>
          <cell r="B4289">
            <v>3920.07</v>
          </cell>
          <cell r="C4289" t="str">
            <v>TRANSLIGHT visilica dir/indir za 2x28 / 2x54W, difuzor rozi</v>
          </cell>
          <cell r="E4289" t="str">
            <v>C</v>
          </cell>
        </row>
        <row r="4290">
          <cell r="A4290" t="str">
            <v>T1V7450</v>
          </cell>
          <cell r="B4290">
            <v>3920.07</v>
          </cell>
          <cell r="C4290" t="str">
            <v>TRANSLIGHT visilica dir/indir za 2x28 / 2x54W, difuzor svjetloplavi</v>
          </cell>
          <cell r="E4290" t="str">
            <v>C</v>
          </cell>
        </row>
        <row r="4291">
          <cell r="A4291" t="str">
            <v>T1V7451</v>
          </cell>
          <cell r="B4291">
            <v>3920.07</v>
          </cell>
          <cell r="C4291" t="str">
            <v>TRANSLIGHT visilica dir/indir, sa rasterom, 2x28W - 2x54W</v>
          </cell>
          <cell r="E4291" t="str">
            <v>B</v>
          </cell>
        </row>
        <row r="4292">
          <cell r="A4292" t="str">
            <v>T1V7452</v>
          </cell>
          <cell r="B4292">
            <v>4098.71</v>
          </cell>
          <cell r="C4292" t="str">
            <v>TRANSLIGHT visilica direktna, max 6x50W AR111 zakretna</v>
          </cell>
          <cell r="E4292" t="str">
            <v>B</v>
          </cell>
        </row>
        <row r="4293">
          <cell r="A4293" t="str">
            <v>T1V7454</v>
          </cell>
          <cell r="B4293">
            <v>1573.88</v>
          </cell>
          <cell r="C4293" t="str">
            <v>TRANSLIGHT visilica prazan modul</v>
          </cell>
          <cell r="E4293" t="str">
            <v>C</v>
          </cell>
        </row>
        <row r="4294">
          <cell r="A4294" t="str">
            <v>T1V7455</v>
          </cell>
          <cell r="B4294">
            <v>311.85000000000002</v>
          </cell>
          <cell r="C4294" t="str">
            <v>Dijelovi spojnica za TRANSLIGHT, 90° ili 180°</v>
          </cell>
          <cell r="E4294" t="str">
            <v>C</v>
          </cell>
        </row>
        <row r="4295">
          <cell r="A4295" t="str">
            <v>T1V7459</v>
          </cell>
          <cell r="B4295">
            <v>7039.34</v>
          </cell>
          <cell r="C4295" t="str">
            <v>MULTI Store I visilica staklena indir. 2x28/54W G5 + dir. max 8x50W AR111 zakretna</v>
          </cell>
          <cell r="E4295" t="str">
            <v>B</v>
          </cell>
        </row>
        <row r="4296">
          <cell r="A4296" t="str">
            <v>T1V7461</v>
          </cell>
          <cell r="B4296">
            <v>7217.21</v>
          </cell>
          <cell r="C4296" t="str">
            <v>MULTI Store I visilica dir/indir staklena 2x28/54W G5 + max 8x50W AR111 zakretna</v>
          </cell>
          <cell r="E4296" t="str">
            <v>B</v>
          </cell>
        </row>
        <row r="4297">
          <cell r="A4297" t="str">
            <v>T1V7463</v>
          </cell>
          <cell r="B4297">
            <v>7841.68</v>
          </cell>
          <cell r="C4297" t="str">
            <v>MULTI Store I visilica dir/indir staklena sa rasterom 2x28/54W G5 + max 8x50W AR111 zakretna</v>
          </cell>
          <cell r="E4297" t="str">
            <v>C</v>
          </cell>
        </row>
        <row r="4298">
          <cell r="A4298" t="str">
            <v>T1V7465</v>
          </cell>
          <cell r="B4298">
            <v>6593.51</v>
          </cell>
          <cell r="C4298" t="str">
            <v>MULTI Store I visilica direktna staklena max 8x50W AR111 zakretna</v>
          </cell>
          <cell r="E4298" t="str">
            <v>B</v>
          </cell>
        </row>
        <row r="4299">
          <cell r="A4299" t="str">
            <v>T1V7467</v>
          </cell>
          <cell r="B4299">
            <v>9069.06</v>
          </cell>
          <cell r="C4299" t="str">
            <v>MULTI Store I visilica direktna staklena max 8x35W HIPAR111 zakretna</v>
          </cell>
          <cell r="E4299" t="str">
            <v>B</v>
          </cell>
        </row>
        <row r="4300">
          <cell r="A4300" t="str">
            <v>T1V7468</v>
          </cell>
          <cell r="B4300">
            <v>3492.7200000000003</v>
          </cell>
          <cell r="C4300" t="str">
            <v>MULTI Store I visilica direktna staklena max 4x50W AR111 zakretna</v>
          </cell>
          <cell r="E4300" t="str">
            <v>B</v>
          </cell>
        </row>
        <row r="4301">
          <cell r="A4301" t="str">
            <v>T1V7470</v>
          </cell>
          <cell r="B4301">
            <v>5257.5599999999995</v>
          </cell>
          <cell r="C4301" t="str">
            <v>MULTI Store I visilica direktna staklena max 4x35W HIPAR111 zakretna</v>
          </cell>
          <cell r="E4301" t="str">
            <v>B</v>
          </cell>
        </row>
        <row r="4302">
          <cell r="A4302" t="str">
            <v>T1V7471</v>
          </cell>
          <cell r="B4302">
            <v>881.65</v>
          </cell>
          <cell r="C4302" t="str">
            <v>Spojnica kutna za MULTI Store I</v>
          </cell>
          <cell r="E4302" t="str">
            <v>C</v>
          </cell>
        </row>
        <row r="4303">
          <cell r="A4303" t="str">
            <v>T1V7472</v>
          </cell>
          <cell r="B4303">
            <v>88.55</v>
          </cell>
          <cell r="C4303" t="str">
            <v>Spojnica kutna za MULTI Store I</v>
          </cell>
          <cell r="E4303" t="str">
            <v>B</v>
          </cell>
        </row>
        <row r="4304">
          <cell r="A4304" t="str">
            <v>T1V7475</v>
          </cell>
          <cell r="B4304">
            <v>2590.2799999999997</v>
          </cell>
          <cell r="C4304" t="str">
            <v>IO visilica indirektna, 2x28-2x54W, G5</v>
          </cell>
          <cell r="E4304" t="str">
            <v>C</v>
          </cell>
        </row>
        <row r="4305">
          <cell r="A4305" t="str">
            <v>T1V7476</v>
          </cell>
          <cell r="B4305">
            <v>2832.83</v>
          </cell>
          <cell r="C4305" t="str">
            <v>IO visilica dir/indir, 2x28-2x54W, G5</v>
          </cell>
          <cell r="E4305" t="str">
            <v>B</v>
          </cell>
        </row>
        <row r="4306">
          <cell r="A4306" t="str">
            <v>T1V7477</v>
          </cell>
          <cell r="B4306">
            <v>2999.15</v>
          </cell>
          <cell r="C4306" t="str">
            <v>IO visilica dir/indir, sa rasterom, 2x28-2x54W, G5</v>
          </cell>
          <cell r="E4306" t="str">
            <v>A</v>
          </cell>
        </row>
        <row r="4307">
          <cell r="A4307" t="str">
            <v>T1V7480</v>
          </cell>
          <cell r="B4307">
            <v>605.99</v>
          </cell>
          <cell r="C4307" t="str">
            <v>IO visilica direktna, 2x50W, QR-CB 51</v>
          </cell>
          <cell r="E4307" t="str">
            <v>C</v>
          </cell>
        </row>
        <row r="4308">
          <cell r="A4308" t="str">
            <v>T1V7481</v>
          </cell>
          <cell r="B4308">
            <v>977.9</v>
          </cell>
          <cell r="C4308" t="str">
            <v>IO visilica direktna, 4x50W, QR-CB 51</v>
          </cell>
          <cell r="E4308" t="str">
            <v>C</v>
          </cell>
        </row>
        <row r="4309">
          <cell r="A4309" t="str">
            <v>T1V7482</v>
          </cell>
          <cell r="B4309">
            <v>620.62</v>
          </cell>
          <cell r="C4309" t="str">
            <v>IO visilica direktna, 2x50W, AR111</v>
          </cell>
          <cell r="E4309" t="str">
            <v>C</v>
          </cell>
        </row>
        <row r="4310">
          <cell r="A4310" t="str">
            <v>T1V7483</v>
          </cell>
          <cell r="B4310">
            <v>1174.25</v>
          </cell>
          <cell r="C4310" t="str">
            <v>IO visilica direktna, 4x50W, AR111</v>
          </cell>
          <cell r="E4310" t="str">
            <v>C</v>
          </cell>
        </row>
        <row r="4311">
          <cell r="A4311" t="str">
            <v>T1V7484</v>
          </cell>
          <cell r="B4311">
            <v>393.47</v>
          </cell>
          <cell r="C4311" t="str">
            <v>Dijelovi - spojnica 90° za spajanje IO u liniju</v>
          </cell>
          <cell r="E4311" t="str">
            <v>B</v>
          </cell>
        </row>
        <row r="4312">
          <cell r="A4312" t="str">
            <v>T1V7485</v>
          </cell>
          <cell r="B4312">
            <v>90.09</v>
          </cell>
          <cell r="C4312" t="str">
            <v>Dijelovi - spojnica za spajanje IO u liniju</v>
          </cell>
          <cell r="E4312" t="str">
            <v>B</v>
          </cell>
        </row>
        <row r="4313">
          <cell r="A4313" t="str">
            <v>T1V7490</v>
          </cell>
          <cell r="B4313">
            <v>589.05000000000007</v>
          </cell>
          <cell r="C4313" t="str">
            <v xml:space="preserve">Kripton Downlight ugradna lampa, za TC-T 2x18W </v>
          </cell>
          <cell r="E4313" t="str">
            <v>B</v>
          </cell>
        </row>
        <row r="4314">
          <cell r="A4314" t="str">
            <v>T1V7491</v>
          </cell>
          <cell r="B4314">
            <v>992.53000000000009</v>
          </cell>
          <cell r="C4314" t="str">
            <v xml:space="preserve">Kripton Downlight ugradna lampa, za TC-TEL 2x18W </v>
          </cell>
          <cell r="E4314" t="str">
            <v>B</v>
          </cell>
        </row>
        <row r="4315">
          <cell r="A4315" t="str">
            <v>T1V7492</v>
          </cell>
          <cell r="B4315">
            <v>1964.27</v>
          </cell>
          <cell r="C4315" t="str">
            <v xml:space="preserve">Kripton Downlight ugradna lampa sa protupanikom, za TC-TEL 2x18W </v>
          </cell>
          <cell r="E4315" t="str">
            <v>C</v>
          </cell>
        </row>
        <row r="4316">
          <cell r="A4316" t="str">
            <v>T1V7493</v>
          </cell>
          <cell r="B4316">
            <v>1618.54</v>
          </cell>
          <cell r="C4316" t="str">
            <v xml:space="preserve">Kripton Downlight ugradna lampa dimmabilna, za TC-TEL 2x18W </v>
          </cell>
          <cell r="E4316" t="str">
            <v>C</v>
          </cell>
        </row>
        <row r="4317">
          <cell r="A4317" t="str">
            <v>T1V7494</v>
          </cell>
          <cell r="B4317">
            <v>589.05000000000007</v>
          </cell>
          <cell r="C4317" t="str">
            <v xml:space="preserve">Kripton Downlight ugradna lampa, za TC-T 2x26W </v>
          </cell>
          <cell r="E4317" t="str">
            <v>B</v>
          </cell>
        </row>
        <row r="4318">
          <cell r="A4318" t="str">
            <v>T1V7495</v>
          </cell>
          <cell r="B4318">
            <v>992.53000000000009</v>
          </cell>
          <cell r="C4318" t="str">
            <v xml:space="preserve">Kripton Downlight ugradna lampa, za TC-TEL 2x26W </v>
          </cell>
          <cell r="E4318" t="str">
            <v>T</v>
          </cell>
        </row>
        <row r="4319">
          <cell r="A4319" t="str">
            <v>T1V7496</v>
          </cell>
          <cell r="B4319">
            <v>1964.27</v>
          </cell>
          <cell r="C4319" t="str">
            <v xml:space="preserve">Kripton Downlight ugradna lampa sa protupanikom, za TC-TEL 2x26W </v>
          </cell>
          <cell r="E4319" t="str">
            <v>B</v>
          </cell>
        </row>
        <row r="4320">
          <cell r="A4320" t="str">
            <v>T1V7497</v>
          </cell>
          <cell r="B4320">
            <v>1618.54</v>
          </cell>
          <cell r="C4320" t="str">
            <v xml:space="preserve">Kripton Downlight ugradna lampa dimmabilna, za TC-TEL 2x26W </v>
          </cell>
          <cell r="E4320" t="str">
            <v>B</v>
          </cell>
        </row>
        <row r="4321">
          <cell r="A4321" t="str">
            <v>T1V7498</v>
          </cell>
          <cell r="B4321">
            <v>1179.6399999999999</v>
          </cell>
          <cell r="C4321" t="str">
            <v xml:space="preserve">Kripton Downlight ugradna lampa, za TC-TEL 2x32W </v>
          </cell>
          <cell r="E4321" t="str">
            <v>B</v>
          </cell>
        </row>
        <row r="4322">
          <cell r="A4322" t="str">
            <v>T1V7499</v>
          </cell>
          <cell r="B4322">
            <v>3536.61</v>
          </cell>
          <cell r="C4322" t="str">
            <v xml:space="preserve">Kripton Downlight ugradna lampa sa protupanikom, za TC-TEL 2x32W </v>
          </cell>
          <cell r="E4322" t="str">
            <v>C</v>
          </cell>
        </row>
        <row r="4323">
          <cell r="A4323" t="str">
            <v>T1V7500</v>
          </cell>
          <cell r="B4323">
            <v>1683.99</v>
          </cell>
          <cell r="C4323" t="str">
            <v xml:space="preserve">Kripton Downlight ugradna lampa dimmabilna, za TC-TEL 2x32W </v>
          </cell>
          <cell r="E4323" t="str">
            <v>B</v>
          </cell>
        </row>
        <row r="4324">
          <cell r="A4324" t="str">
            <v>T1V7501</v>
          </cell>
          <cell r="B4324">
            <v>1300.53</v>
          </cell>
          <cell r="C4324" t="str">
            <v xml:space="preserve">Kripton Downlight ugradna lampa, za TC-TEL 2x42W </v>
          </cell>
          <cell r="E4324" t="str">
            <v>C</v>
          </cell>
        </row>
        <row r="4325">
          <cell r="A4325" t="str">
            <v>T1V7502</v>
          </cell>
          <cell r="B4325">
            <v>3724.49</v>
          </cell>
          <cell r="C4325" t="str">
            <v xml:space="preserve">Kripton Downlight ugradna lampa sa protupanikom, za TC-TEL 2x42W </v>
          </cell>
          <cell r="E4325" t="str">
            <v>C</v>
          </cell>
        </row>
        <row r="4326">
          <cell r="A4326" t="str">
            <v>T1V7503</v>
          </cell>
          <cell r="B4326">
            <v>1683.99</v>
          </cell>
          <cell r="C4326" t="str">
            <v xml:space="preserve">Kripton Downlight ugradna lampa dimmabilna, za TC-TEL 2x42W </v>
          </cell>
          <cell r="E4326" t="str">
            <v>B</v>
          </cell>
        </row>
        <row r="4327">
          <cell r="A4327" t="str">
            <v>T1V7504</v>
          </cell>
          <cell r="B4327">
            <v>692.23</v>
          </cell>
          <cell r="C4327" t="str">
            <v xml:space="preserve">Kripton Downlight ugradna lampa, za TC-T 2x18W </v>
          </cell>
          <cell r="E4327" t="str">
            <v>C</v>
          </cell>
        </row>
        <row r="4328">
          <cell r="A4328" t="str">
            <v>T1V7505</v>
          </cell>
          <cell r="B4328">
            <v>1108.8</v>
          </cell>
          <cell r="C4328" t="str">
            <v xml:space="preserve">Kripton Downlight ugradna lampa, za TC-TEL 2x18W </v>
          </cell>
          <cell r="E4328" t="str">
            <v>C</v>
          </cell>
        </row>
        <row r="4329">
          <cell r="A4329" t="str">
            <v>T1V7506</v>
          </cell>
          <cell r="B4329">
            <v>2086.7000000000003</v>
          </cell>
          <cell r="C4329" t="str">
            <v xml:space="preserve">Kripton Downlight ugradna lampa sa protupanikom, za TC-TEL 2x18W </v>
          </cell>
          <cell r="E4329" t="str">
            <v>C</v>
          </cell>
        </row>
        <row r="4330">
          <cell r="A4330" t="str">
            <v>T1V7507</v>
          </cell>
          <cell r="B4330">
            <v>1730.96</v>
          </cell>
          <cell r="C4330" t="str">
            <v xml:space="preserve">Kripton Downlight ugradna lampa dimmabilna, za TC-TEL 2x18W </v>
          </cell>
          <cell r="E4330" t="str">
            <v>C</v>
          </cell>
        </row>
        <row r="4331">
          <cell r="A4331" t="str">
            <v>T1V7508</v>
          </cell>
          <cell r="B4331">
            <v>692.23</v>
          </cell>
          <cell r="C4331" t="str">
            <v xml:space="preserve">Kripton Downlight ugradna lampa, za TC-T 2x26W </v>
          </cell>
          <cell r="E4331" t="str">
            <v>C</v>
          </cell>
        </row>
        <row r="4332">
          <cell r="A4332" t="str">
            <v>T1V7509</v>
          </cell>
          <cell r="B4332">
            <v>1108.8</v>
          </cell>
          <cell r="C4332" t="str">
            <v xml:space="preserve">Kripton Downlight ugradna lampa, za TC-TEL 2x26W </v>
          </cell>
          <cell r="E4332" t="str">
            <v>B</v>
          </cell>
        </row>
        <row r="4333">
          <cell r="A4333" t="str">
            <v>T1V7510</v>
          </cell>
          <cell r="B4333">
            <v>2086.7000000000003</v>
          </cell>
          <cell r="C4333" t="str">
            <v xml:space="preserve">Kripton Downlight ugradna lampa sa protupanikom, za TC-TEL 2x26W </v>
          </cell>
          <cell r="E4333" t="str">
            <v>C</v>
          </cell>
        </row>
        <row r="4334">
          <cell r="A4334" t="str">
            <v>T1V7511</v>
          </cell>
          <cell r="B4334">
            <v>1730.96</v>
          </cell>
          <cell r="C4334" t="str">
            <v xml:space="preserve">Kripton Downlight ugradna lampa dimmabilna, za TC-TEL 2x26W </v>
          </cell>
          <cell r="E4334" t="str">
            <v>B</v>
          </cell>
        </row>
        <row r="4335">
          <cell r="A4335" t="str">
            <v>T1V7512</v>
          </cell>
          <cell r="B4335">
            <v>1272.04</v>
          </cell>
          <cell r="C4335" t="str">
            <v xml:space="preserve">Kripton Downlight ugradna lampa, za TC-TEL 2x32W </v>
          </cell>
          <cell r="E4335" t="str">
            <v>B</v>
          </cell>
        </row>
        <row r="4336">
          <cell r="A4336" t="str">
            <v>T1V7513</v>
          </cell>
          <cell r="B4336">
            <v>3704.4700000000003</v>
          </cell>
          <cell r="C4336" t="str">
            <v xml:space="preserve">Kripton Downlight ugradna lampa sa protupanikom, za TC-TEL 2x32W </v>
          </cell>
          <cell r="E4336" t="str">
            <v>C</v>
          </cell>
        </row>
        <row r="4337">
          <cell r="A4337" t="str">
            <v>T1V7514</v>
          </cell>
          <cell r="B4337">
            <v>1796.41</v>
          </cell>
          <cell r="C4337" t="str">
            <v xml:space="preserve">Kripton Downlight ugradna lampa dimmabilna, za TC-TEL 2x32W </v>
          </cell>
          <cell r="E4337" t="str">
            <v>C</v>
          </cell>
        </row>
        <row r="4338">
          <cell r="A4338" t="str">
            <v>T1V7515</v>
          </cell>
          <cell r="B4338">
            <v>1412.95</v>
          </cell>
          <cell r="C4338" t="str">
            <v xml:space="preserve">Kripton Downlight ugradna lampa, za TC-TEL 2x42W </v>
          </cell>
          <cell r="E4338" t="str">
            <v>C</v>
          </cell>
        </row>
        <row r="4339">
          <cell r="A4339" t="str">
            <v>T1V7516</v>
          </cell>
          <cell r="B4339">
            <v>3930.08</v>
          </cell>
          <cell r="C4339" t="str">
            <v xml:space="preserve">Kripton Downlight ugradna lampa sa protupanikom, za TC-TEL 2x42W </v>
          </cell>
          <cell r="E4339" t="str">
            <v>C</v>
          </cell>
        </row>
        <row r="4340">
          <cell r="A4340" t="str">
            <v>T1V7517</v>
          </cell>
          <cell r="B4340">
            <v>1796.41</v>
          </cell>
          <cell r="C4340" t="str">
            <v xml:space="preserve">Kripton Downlight ugradna lampa dimmabilna, za TC-TEL 2x42W </v>
          </cell>
          <cell r="E4340" t="str">
            <v>C</v>
          </cell>
        </row>
        <row r="4341">
          <cell r="A4341" t="str">
            <v>T1V7518</v>
          </cell>
          <cell r="B4341">
            <v>133.97999999999999</v>
          </cell>
          <cell r="C4341" t="str">
            <v xml:space="preserve"> dicro filter u boji - plavi</v>
          </cell>
          <cell r="E4341" t="str">
            <v>C</v>
          </cell>
        </row>
        <row r="4342">
          <cell r="A4342" t="str">
            <v>T1V7519</v>
          </cell>
          <cell r="B4342">
            <v>133.97999999999999</v>
          </cell>
          <cell r="C4342" t="str">
            <v xml:space="preserve"> dicro filter u boji - crveni</v>
          </cell>
          <cell r="E4342" t="str">
            <v>C</v>
          </cell>
        </row>
        <row r="4343">
          <cell r="A4343" t="str">
            <v>T1V7520</v>
          </cell>
          <cell r="B4343">
            <v>133.97999999999999</v>
          </cell>
          <cell r="C4343" t="str">
            <v xml:space="preserve"> dicro filter u boji - zeleni</v>
          </cell>
          <cell r="E4343" t="str">
            <v>C</v>
          </cell>
        </row>
        <row r="4344">
          <cell r="A4344" t="str">
            <v>T1V7521</v>
          </cell>
          <cell r="B4344">
            <v>133.97999999999999</v>
          </cell>
          <cell r="C4344" t="str">
            <v xml:space="preserve"> dicro filter u boji - žuti</v>
          </cell>
          <cell r="E4344" t="str">
            <v>C</v>
          </cell>
        </row>
        <row r="4345">
          <cell r="A4345" t="str">
            <v>T1V7523</v>
          </cell>
          <cell r="B4345">
            <v>297.99</v>
          </cell>
          <cell r="C4345" t="str">
            <v>Nosač s kabelom za napajanje l=2100mm</v>
          </cell>
          <cell r="E4345" t="str">
            <v>B</v>
          </cell>
        </row>
        <row r="4346">
          <cell r="A4346" t="str">
            <v>T1V7524</v>
          </cell>
          <cell r="B4346">
            <v>142.45000000000002</v>
          </cell>
          <cell r="C4346" t="str">
            <v>Nosač bez kabela za napajanje</v>
          </cell>
          <cell r="E4346" t="str">
            <v>C</v>
          </cell>
        </row>
        <row r="4347">
          <cell r="A4347" t="str">
            <v>T1V7543</v>
          </cell>
          <cell r="B4347">
            <v>485.87</v>
          </cell>
          <cell r="C4347" t="str">
            <v>kripton prsten plitki</v>
          </cell>
          <cell r="E4347" t="str">
            <v>T</v>
          </cell>
        </row>
        <row r="4348">
          <cell r="A4348" t="str">
            <v>T1V7544</v>
          </cell>
          <cell r="B4348">
            <v>505.11999999999995</v>
          </cell>
          <cell r="C4348" t="str">
            <v>kripton prsten</v>
          </cell>
          <cell r="E4348" t="str">
            <v>A</v>
          </cell>
        </row>
        <row r="4349">
          <cell r="A4349" t="str">
            <v>T1V7545</v>
          </cell>
          <cell r="B4349">
            <v>1099.5600000000002</v>
          </cell>
          <cell r="C4349" t="str">
            <v>KR I ugradna svjetiljka zakretna, max 1x150W HIT-CE, prsten aluminij</v>
          </cell>
          <cell r="E4349" t="str">
            <v>A</v>
          </cell>
        </row>
        <row r="4350">
          <cell r="A4350" t="str">
            <v>T1V7546</v>
          </cell>
          <cell r="B4350">
            <v>2015.09</v>
          </cell>
          <cell r="C4350" t="str">
            <v>KR I ugradna svjetiljka zakretna, max 2x70W HIT-CE, prsten aluminij</v>
          </cell>
          <cell r="E4350" t="str">
            <v>A</v>
          </cell>
        </row>
        <row r="4351">
          <cell r="A4351" t="str">
            <v>T1V7547</v>
          </cell>
          <cell r="B4351">
            <v>2657.2700000000004</v>
          </cell>
          <cell r="C4351" t="str">
            <v>KR I ugradna svjetiljka zakretna, max 3x70W HIT-CE, prsten aluminij</v>
          </cell>
          <cell r="E4351" t="str">
            <v>B</v>
          </cell>
        </row>
        <row r="4352">
          <cell r="A4352" t="str">
            <v>T1V7548</v>
          </cell>
          <cell r="B4352">
            <v>1924.23</v>
          </cell>
          <cell r="C4352" t="str">
            <v>KR I ugradna svj zakretna max 2x100W AR111 + max 1x70W HIT-CE G12, prsten aluminij</v>
          </cell>
          <cell r="E4352" t="str">
            <v>B</v>
          </cell>
        </row>
        <row r="4353">
          <cell r="A4353" t="str">
            <v>T1V7549</v>
          </cell>
          <cell r="B4353">
            <v>3481.17</v>
          </cell>
          <cell r="C4353" t="str">
            <v>KR I ugradna svjetiljka zakretna, max 4x70W HIT-CE, prsten aluminij</v>
          </cell>
          <cell r="E4353" t="str">
            <v>B</v>
          </cell>
        </row>
        <row r="4354">
          <cell r="A4354" t="str">
            <v>T1V7550</v>
          </cell>
          <cell r="B4354">
            <v>2936.7799999999997</v>
          </cell>
          <cell r="C4354" t="str">
            <v>MULTI Store II visilica direktna staklena max 4x50W AR111 zakretna</v>
          </cell>
          <cell r="E4354" t="str">
            <v>C</v>
          </cell>
        </row>
        <row r="4355">
          <cell r="A4355" t="str">
            <v>T1V7552</v>
          </cell>
          <cell r="B4355">
            <v>5773.46</v>
          </cell>
          <cell r="C4355" t="str">
            <v>MULTI Store II visilica direktna staklena max 4x35W HIPAR111 zakretna</v>
          </cell>
          <cell r="E4355" t="str">
            <v>C</v>
          </cell>
        </row>
        <row r="4356">
          <cell r="A4356" t="str">
            <v>T1V7553</v>
          </cell>
          <cell r="B4356">
            <v>2569.4899999999998</v>
          </cell>
          <cell r="C4356" t="str">
            <v>MULTI Store II stropna direktna staklena max 4x50W AR111 zakretna</v>
          </cell>
          <cell r="E4356" t="str">
            <v>B</v>
          </cell>
        </row>
        <row r="4357">
          <cell r="A4357" t="str">
            <v>T1V7555</v>
          </cell>
          <cell r="B4357">
            <v>5222.91</v>
          </cell>
          <cell r="C4357" t="str">
            <v>MULTI Store II stropna direktna staklena max 4x35W HIPAR111 zakretna</v>
          </cell>
          <cell r="E4357" t="str">
            <v>C</v>
          </cell>
        </row>
        <row r="4358">
          <cell r="A4358" t="str">
            <v>T1V7556</v>
          </cell>
          <cell r="B4358">
            <v>2379.3000000000002</v>
          </cell>
          <cell r="C4358" t="str">
            <v>MULTI Store II visilica direktna staklena max 2x50W AR111 zakretna</v>
          </cell>
          <cell r="E4358" t="str">
            <v>C</v>
          </cell>
        </row>
        <row r="4359">
          <cell r="A4359" t="str">
            <v>T1V7558</v>
          </cell>
          <cell r="B4359">
            <v>3569.7200000000003</v>
          </cell>
          <cell r="C4359" t="str">
            <v>MULTI Store II visilica direktna staklena max 2x35W HIPAR111 zakretna</v>
          </cell>
          <cell r="E4359" t="str">
            <v>C</v>
          </cell>
        </row>
        <row r="4360">
          <cell r="A4360" t="str">
            <v>T1V7559</v>
          </cell>
          <cell r="B4360">
            <v>2018.94</v>
          </cell>
          <cell r="C4360" t="str">
            <v>MULTI Store II stropna direktna staklena max 2x50W AR111 zakretna</v>
          </cell>
          <cell r="E4360" t="str">
            <v>C</v>
          </cell>
        </row>
        <row r="4361">
          <cell r="A4361" t="str">
            <v>T1V7561</v>
          </cell>
          <cell r="B4361">
            <v>2936.7799999999997</v>
          </cell>
          <cell r="C4361" t="str">
            <v>MULTI Store II stropna direktna staklena max 2x35W HIPAR111 zakretna</v>
          </cell>
          <cell r="E4361" t="str">
            <v>C</v>
          </cell>
        </row>
        <row r="4362">
          <cell r="A4362" t="str">
            <v>T1V7562</v>
          </cell>
          <cell r="B4362">
            <v>2569.4899999999998</v>
          </cell>
          <cell r="C4362" t="str">
            <v>MULTI Store II zidna direktna staklena max 4x50W AR111 zakretna</v>
          </cell>
          <cell r="E4362" t="str">
            <v>B</v>
          </cell>
        </row>
        <row r="4363">
          <cell r="A4363" t="str">
            <v>T1V7564</v>
          </cell>
          <cell r="B4363">
            <v>5414.64</v>
          </cell>
          <cell r="C4363" t="str">
            <v>MULTI Store II zidna direktna staklena max 4x35W HIPAR111 zakretna</v>
          </cell>
          <cell r="E4363" t="str">
            <v>C</v>
          </cell>
        </row>
        <row r="4364">
          <cell r="A4364" t="str">
            <v>T1V7565</v>
          </cell>
          <cell r="B4364">
            <v>2018.94</v>
          </cell>
          <cell r="C4364" t="str">
            <v>MULTI Store II zidna direktna staklena max 2x50W AR111 zakretna</v>
          </cell>
          <cell r="E4364" t="str">
            <v>B</v>
          </cell>
        </row>
        <row r="4365">
          <cell r="A4365" t="str">
            <v>T1V7567</v>
          </cell>
          <cell r="B4365">
            <v>2917.5299999999997</v>
          </cell>
          <cell r="C4365" t="str">
            <v>MULTI Store II zidna direktna staklena max 2x35W HIPAR111 zakretna</v>
          </cell>
          <cell r="E4365" t="str">
            <v>C</v>
          </cell>
        </row>
        <row r="4366">
          <cell r="A4366" t="str">
            <v>T1V7568</v>
          </cell>
          <cell r="B4366">
            <v>2974.51</v>
          </cell>
          <cell r="C4366" t="str">
            <v>Q-BO stropna 135x135mm za max 35W HIT-Tc CRI, aluminij</v>
          </cell>
          <cell r="E4366" t="str">
            <v>B</v>
          </cell>
        </row>
        <row r="4367">
          <cell r="A4367" t="str">
            <v>T1V7569</v>
          </cell>
          <cell r="B4367">
            <v>2928.31</v>
          </cell>
          <cell r="C4367" t="str">
            <v>Q-BO stropna 135x135mm za max 35W HIT-Tc CRI, bijela</v>
          </cell>
          <cell r="E4367" t="str">
            <v>C</v>
          </cell>
        </row>
        <row r="4368">
          <cell r="A4368" t="str">
            <v>T1V7570</v>
          </cell>
          <cell r="B4368">
            <v>307.23</v>
          </cell>
          <cell r="C4368" t="str">
            <v>Baza</v>
          </cell>
          <cell r="E4368" t="str">
            <v>B</v>
          </cell>
        </row>
        <row r="4369">
          <cell r="A4369" t="str">
            <v>T1V7572</v>
          </cell>
          <cell r="B4369">
            <v>1292.8300000000002</v>
          </cell>
          <cell r="C4369" t="str">
            <v>PICTO zidna svjetiljka indirektna, max 75W G9</v>
          </cell>
          <cell r="E4369" t="str">
            <v>B</v>
          </cell>
        </row>
        <row r="4370">
          <cell r="A4370" t="str">
            <v>T1V7573</v>
          </cell>
          <cell r="B4370">
            <v>2227.61</v>
          </cell>
          <cell r="C4370" t="str">
            <v>PICTO zidna svjetiljka indirektna, max 2x75W G9</v>
          </cell>
          <cell r="E4370" t="str">
            <v>B</v>
          </cell>
        </row>
        <row r="4371">
          <cell r="A4371" t="str">
            <v>T1V7574</v>
          </cell>
          <cell r="B4371">
            <v>5167.47</v>
          </cell>
          <cell r="C4371" t="str">
            <v>PICTO podna svjetiljka indirektna, za 4x75W G9</v>
          </cell>
          <cell r="E4371" t="str">
            <v>B</v>
          </cell>
        </row>
        <row r="4372">
          <cell r="A4372" t="str">
            <v>T1V7575</v>
          </cell>
          <cell r="B4372">
            <v>1426.04</v>
          </cell>
          <cell r="C4372" t="str">
            <v>MULTI STORE METAL stropna direktna  max 2x50W AR111 zakretna</v>
          </cell>
          <cell r="E4372" t="str">
            <v>C</v>
          </cell>
        </row>
        <row r="4373">
          <cell r="A4373" t="str">
            <v>T1V7576</v>
          </cell>
          <cell r="B4373">
            <v>2049.7399999999998</v>
          </cell>
          <cell r="C4373" t="str">
            <v>MULTI STORE METAL visilica direktna max 2x50W AR111 zakretna</v>
          </cell>
          <cell r="E4373" t="str">
            <v>C</v>
          </cell>
        </row>
        <row r="4374">
          <cell r="A4374" t="str">
            <v>T1V7577</v>
          </cell>
          <cell r="B4374">
            <v>1960.42</v>
          </cell>
          <cell r="C4374" t="str">
            <v>MULTI STORE METAL stropna direktna max 4x50W AR111 zakretna</v>
          </cell>
          <cell r="E4374" t="str">
            <v>C</v>
          </cell>
        </row>
        <row r="4375">
          <cell r="A4375" t="str">
            <v>T1V7578</v>
          </cell>
          <cell r="B4375">
            <v>2584.1200000000003</v>
          </cell>
          <cell r="C4375" t="str">
            <v>MULTI STORE METAL visilica direktna max 4x50W AR111 zakretna</v>
          </cell>
          <cell r="E4375" t="str">
            <v>C</v>
          </cell>
        </row>
        <row r="4376">
          <cell r="A4376" t="str">
            <v>T1V7579</v>
          </cell>
          <cell r="B4376">
            <v>1426.04</v>
          </cell>
          <cell r="C4376" t="str">
            <v>MULTI STORE METAL zidna direktna  max 2x50W AR111 zakretna</v>
          </cell>
          <cell r="E4376" t="str">
            <v>C</v>
          </cell>
        </row>
        <row r="4377">
          <cell r="A4377" t="str">
            <v>T1V7580</v>
          </cell>
          <cell r="B4377">
            <v>1960.42</v>
          </cell>
          <cell r="C4377" t="str">
            <v>MULTI STORE METAL zidna direktna max 4x50W AR111 zakretna</v>
          </cell>
          <cell r="E4377" t="str">
            <v>C</v>
          </cell>
        </row>
        <row r="4378">
          <cell r="A4378" t="str">
            <v>T1V7581</v>
          </cell>
          <cell r="B4378">
            <v>2940.63</v>
          </cell>
          <cell r="C4378" t="str">
            <v>MULTI STORE METAL stropna direktna max 2x35W HIPAR111 zakretna</v>
          </cell>
          <cell r="E4378" t="str">
            <v>B</v>
          </cell>
        </row>
        <row r="4379">
          <cell r="A4379" t="str">
            <v>T1V7582</v>
          </cell>
          <cell r="B4379">
            <v>3564.33</v>
          </cell>
          <cell r="C4379" t="str">
            <v>MULTI STORE METAL visilica direktna max 2x35W HIPAR111 zakretna</v>
          </cell>
          <cell r="E4379" t="str">
            <v>B</v>
          </cell>
        </row>
        <row r="4380">
          <cell r="A4380" t="str">
            <v>T1V7583</v>
          </cell>
          <cell r="B4380">
            <v>5346.11</v>
          </cell>
          <cell r="C4380" t="str">
            <v>MULTI STORE METAL stropna direktna max 4x35W HIPAR111 zakretna</v>
          </cell>
          <cell r="E4380" t="str">
            <v>B</v>
          </cell>
        </row>
        <row r="4381">
          <cell r="A4381" t="str">
            <v>T1V7584</v>
          </cell>
          <cell r="B4381">
            <v>5969.8099999999995</v>
          </cell>
          <cell r="C4381" t="str">
            <v>MULTI STORE METAL visilica direktna max 4x35W HIPAR111 zakretna</v>
          </cell>
          <cell r="E4381" t="str">
            <v>B</v>
          </cell>
        </row>
        <row r="4382">
          <cell r="A4382" t="str">
            <v>T1V7585</v>
          </cell>
          <cell r="B4382">
            <v>2940.63</v>
          </cell>
          <cell r="C4382" t="str">
            <v>MULTI STORE METAL zidna direktna max 2x35W HIPAR111 zakretna</v>
          </cell>
          <cell r="E4382" t="str">
            <v>B</v>
          </cell>
        </row>
        <row r="4383">
          <cell r="A4383" t="str">
            <v>T1V7586</v>
          </cell>
          <cell r="B4383">
            <v>5346.11</v>
          </cell>
          <cell r="C4383" t="str">
            <v>MULTI STORE METAL zidna direktna max 4x35W HIPAR111 zakretna</v>
          </cell>
          <cell r="E4383" t="str">
            <v>B</v>
          </cell>
        </row>
        <row r="4384">
          <cell r="A4384" t="str">
            <v>T1V7593</v>
          </cell>
          <cell r="B4384">
            <v>1499.19</v>
          </cell>
          <cell r="C4384" t="str">
            <v>PICTO zidna svjetiljka indirektna, max 75W G9</v>
          </cell>
          <cell r="E4384" t="str">
            <v>B</v>
          </cell>
        </row>
        <row r="4385">
          <cell r="A4385" t="str">
            <v>T1V7594</v>
          </cell>
          <cell r="B4385">
            <v>1499.19</v>
          </cell>
          <cell r="C4385" t="str">
            <v>IKON WALL MOUNTED QT-DE 12 NATURAL ANODIZED</v>
          </cell>
          <cell r="E4385" t="str">
            <v>A</v>
          </cell>
        </row>
        <row r="4386">
          <cell r="A4386" t="str">
            <v>T1V7595</v>
          </cell>
          <cell r="B4386">
            <v>2540.23</v>
          </cell>
          <cell r="C4386" t="str">
            <v>IKON WALL MOUNTED HIT-CE 70W NATURAL ANODIZED -BLACK ANODIZED</v>
          </cell>
          <cell r="E4386" t="str">
            <v>A</v>
          </cell>
        </row>
        <row r="4387">
          <cell r="A4387" t="str">
            <v>T1V7596</v>
          </cell>
          <cell r="B4387">
            <v>2914.4500000000003</v>
          </cell>
          <cell r="C4387" t="str">
            <v>IKON WALL MOUNTED HIT-CE 150W NATURAL ANODIZED - BLACK ANODIZED</v>
          </cell>
          <cell r="E4387" t="str">
            <v>A</v>
          </cell>
        </row>
        <row r="4388">
          <cell r="A4388" t="str">
            <v>T1V7597</v>
          </cell>
          <cell r="B4388">
            <v>2540.23</v>
          </cell>
          <cell r="C4388" t="str">
            <v>IKON WALL MOUNTED HIT-CE 70W NATURAL ANODIZED - BLACK ANODIZED</v>
          </cell>
          <cell r="E4388" t="str">
            <v>B</v>
          </cell>
        </row>
        <row r="4389">
          <cell r="A4389" t="str">
            <v>T1V7598</v>
          </cell>
          <cell r="B4389">
            <v>2914.4500000000003</v>
          </cell>
          <cell r="C4389" t="str">
            <v>IKON WALL MOUNTED HIT-CE 150W NATURAL ANODIZED - BLACK ANODIZED</v>
          </cell>
          <cell r="E4389" t="str">
            <v>B</v>
          </cell>
        </row>
        <row r="4390">
          <cell r="A4390" t="str">
            <v>T1V7599</v>
          </cell>
          <cell r="B4390">
            <v>2623.39</v>
          </cell>
          <cell r="C4390" t="str">
            <v>IKON CEILING HIT-CE 70W NATURAL ANODIZED - BLACK ANODIZED</v>
          </cell>
          <cell r="E4390" t="str">
            <v>B</v>
          </cell>
        </row>
        <row r="4391">
          <cell r="A4391" t="str">
            <v>T1V7600</v>
          </cell>
          <cell r="B4391">
            <v>2997.61</v>
          </cell>
          <cell r="C4391" t="str">
            <v>IKON CEILING HIT-CE 150W NATURAL ANODIZED - BLACK ANODIZED</v>
          </cell>
          <cell r="E4391" t="str">
            <v>B</v>
          </cell>
        </row>
        <row r="4392">
          <cell r="A4392" t="str">
            <v>T1V7601</v>
          </cell>
          <cell r="B4392">
            <v>2165.2399999999998</v>
          </cell>
          <cell r="C4392" t="str">
            <v xml:space="preserve">IKON CEILING QR-CB 51 2X50W NATURAL ANODIZED - BLACK ANODIZED </v>
          </cell>
          <cell r="E4392" t="str">
            <v>B</v>
          </cell>
        </row>
        <row r="4393">
          <cell r="A4393" t="str">
            <v>T1V7602</v>
          </cell>
          <cell r="B4393">
            <v>2623.39</v>
          </cell>
          <cell r="C4393" t="str">
            <v xml:space="preserve">IKON EURO TRACK ADAPTOR HIT-CE 70W NATURAL ANODIZED - BLACK ANODIZED </v>
          </cell>
          <cell r="E4393" t="str">
            <v>B</v>
          </cell>
        </row>
        <row r="4394">
          <cell r="A4394" t="str">
            <v>T1V7603</v>
          </cell>
          <cell r="B4394">
            <v>2997.61</v>
          </cell>
          <cell r="C4394" t="str">
            <v>IKON EURO TRACK ADAPTOR HIT-CE 150W NATURAL ANODIZED - BLACK ANODIZED</v>
          </cell>
          <cell r="E4394" t="str">
            <v>B</v>
          </cell>
        </row>
        <row r="4395">
          <cell r="A4395" t="str">
            <v>T1V7604</v>
          </cell>
          <cell r="B4395">
            <v>2498.65</v>
          </cell>
          <cell r="C4395" t="str">
            <v>IKON LED 2x(3x3W) IP20</v>
          </cell>
          <cell r="E4395" t="str">
            <v>B</v>
          </cell>
        </row>
        <row r="4396">
          <cell r="A4396" t="str">
            <v>T1V7605</v>
          </cell>
          <cell r="B4396">
            <v>3172.4</v>
          </cell>
          <cell r="C4396" t="str">
            <v>IKON G12 150W IP40</v>
          </cell>
          <cell r="E4396" t="str">
            <v>B</v>
          </cell>
        </row>
        <row r="4397">
          <cell r="A4397" t="str">
            <v>T1V7606</v>
          </cell>
          <cell r="B4397">
            <v>2934.4700000000003</v>
          </cell>
          <cell r="C4397" t="str">
            <v>IKON LED 2x3W IP20</v>
          </cell>
          <cell r="E4397" t="str">
            <v>B</v>
          </cell>
        </row>
        <row r="4398">
          <cell r="A4398" t="str">
            <v>T1V7607</v>
          </cell>
          <cell r="B4398">
            <v>5868.9400000000005</v>
          </cell>
          <cell r="C4398" t="str">
            <v>IKON R7s 78mm max 2x200W + GU5,3 max 4x35W IP20</v>
          </cell>
          <cell r="E4398" t="str">
            <v>B</v>
          </cell>
        </row>
        <row r="4399">
          <cell r="A4399" t="str">
            <v>T1V7608</v>
          </cell>
          <cell r="B4399">
            <v>5234.46</v>
          </cell>
          <cell r="C4399" t="str">
            <v>IKON stajaća svjetiljka R7s 78mm max 200W + LED 3x3W IP20</v>
          </cell>
          <cell r="E4399" t="str">
            <v>B</v>
          </cell>
        </row>
        <row r="4400">
          <cell r="A4400" t="str">
            <v>T1V7609</v>
          </cell>
          <cell r="B4400">
            <v>225.61</v>
          </cell>
          <cell r="C4400" t="str">
            <v>IKON ACCESSORY - 90° CORNER INSTALLATION</v>
          </cell>
          <cell r="E4400" t="str">
            <v>B</v>
          </cell>
        </row>
        <row r="4401">
          <cell r="A4401" t="str">
            <v>T1V7610</v>
          </cell>
          <cell r="B4401">
            <v>349.58</v>
          </cell>
          <cell r="C4401" t="str">
            <v>IKON ACCESSORY - 90° EDGE INSTALLATION</v>
          </cell>
          <cell r="E4401" t="str">
            <v>B</v>
          </cell>
        </row>
        <row r="4402">
          <cell r="A4402" t="str">
            <v>T1V7611</v>
          </cell>
          <cell r="B4402">
            <v>2040.5</v>
          </cell>
          <cell r="C4402" t="str">
            <v>HELLO DOUBLE EMISSION 2x24W TC-L</v>
          </cell>
          <cell r="E4402" t="str">
            <v>C</v>
          </cell>
        </row>
        <row r="4403">
          <cell r="A4403" t="str">
            <v>T1V7612</v>
          </cell>
          <cell r="B4403">
            <v>2373.9100000000003</v>
          </cell>
          <cell r="C4403" t="str">
            <v>HELLO DOUBLE EMISSION 2x55W TC-L</v>
          </cell>
          <cell r="E4403" t="str">
            <v>C</v>
          </cell>
        </row>
        <row r="4404">
          <cell r="A4404" t="str">
            <v>T1V7613</v>
          </cell>
          <cell r="B4404">
            <v>823.9</v>
          </cell>
          <cell r="C4404" t="str">
            <v xml:space="preserve">KRIPTON ARC G12 35/70/150W </v>
          </cell>
          <cell r="E4404" t="str">
            <v>A</v>
          </cell>
        </row>
        <row r="4405">
          <cell r="A4405" t="str">
            <v>T1V7614</v>
          </cell>
          <cell r="B4405">
            <v>535.91999999999996</v>
          </cell>
          <cell r="C4405" t="str">
            <v xml:space="preserve">KRIPTON ARC G8,5 max 35W </v>
          </cell>
          <cell r="E4405" t="str">
            <v>A</v>
          </cell>
        </row>
        <row r="4406">
          <cell r="A4406" t="str">
            <v>T1V7615</v>
          </cell>
          <cell r="B4406">
            <v>453.53</v>
          </cell>
          <cell r="C4406" t="str">
            <v xml:space="preserve">KRIPTON ARC GU5,3 max 50W </v>
          </cell>
          <cell r="E4406" t="str">
            <v>A</v>
          </cell>
        </row>
        <row r="4407">
          <cell r="A4407" t="str">
            <v>T26519</v>
          </cell>
          <cell r="B4407">
            <v>2041.2700000000002</v>
          </cell>
          <cell r="C4407" t="str">
            <v>CANDELA pomični podni reflektor QR-LP111 max 100W aluminij</v>
          </cell>
          <cell r="E4407" t="str">
            <v>B</v>
          </cell>
        </row>
        <row r="4408">
          <cell r="A4408" t="str">
            <v>T31000</v>
          </cell>
          <cell r="B4408">
            <v>1853.3899999999999</v>
          </cell>
          <cell r="C4408" t="str">
            <v xml:space="preserve">STONEAGE zidna svjetiljka za R7s max 300W        </v>
          </cell>
          <cell r="E4408" t="str">
            <v>C</v>
          </cell>
        </row>
        <row r="4409">
          <cell r="A4409" t="str">
            <v>T31001</v>
          </cell>
          <cell r="B4409">
            <v>2283.0500000000002</v>
          </cell>
          <cell r="C4409" t="str">
            <v xml:space="preserve">STONEAGE zidna svjetiljka za Rx7s max 150W        </v>
          </cell>
          <cell r="E4409" t="str">
            <v>C</v>
          </cell>
        </row>
        <row r="4410">
          <cell r="A4410" t="str">
            <v>T31002</v>
          </cell>
          <cell r="B4410">
            <v>1532.3</v>
          </cell>
          <cell r="C4410" t="str">
            <v xml:space="preserve">STONEAGE zidna svjetiljka za R7s max 300W        </v>
          </cell>
          <cell r="E4410" t="str">
            <v>C</v>
          </cell>
        </row>
        <row r="4411">
          <cell r="A4411" t="str">
            <v>T31003</v>
          </cell>
          <cell r="B4411">
            <v>1683.99</v>
          </cell>
          <cell r="C4411" t="str">
            <v xml:space="preserve">STONEAGE zidna svjetiljka za TC-F 26W        </v>
          </cell>
          <cell r="E4411" t="str">
            <v>C</v>
          </cell>
        </row>
        <row r="4412">
          <cell r="A4412" t="str">
            <v>T31004</v>
          </cell>
          <cell r="B4412">
            <v>597.52</v>
          </cell>
          <cell r="C4412" t="str">
            <v xml:space="preserve">STONEAGE zidna svjetiljka IP54 za INC. E27 60W        </v>
          </cell>
          <cell r="E4412" t="str">
            <v>C</v>
          </cell>
        </row>
        <row r="4413">
          <cell r="A4413" t="str">
            <v>T31005</v>
          </cell>
          <cell r="B4413">
            <v>659.89</v>
          </cell>
          <cell r="C4413" t="str">
            <v xml:space="preserve">STONEAGE zidna svjetiljka IP54 za TC-S 2x9W        </v>
          </cell>
          <cell r="E4413" t="str">
            <v>C</v>
          </cell>
        </row>
        <row r="4414">
          <cell r="A4414" t="str">
            <v>T31008</v>
          </cell>
          <cell r="B4414">
            <v>1288.98</v>
          </cell>
          <cell r="C4414" t="str">
            <v xml:space="preserve">STONEAGE zidna svjetiljka za R7s max 150W        </v>
          </cell>
          <cell r="E4414" t="str">
            <v>C</v>
          </cell>
        </row>
        <row r="4415">
          <cell r="A4415" t="str">
            <v>T31010</v>
          </cell>
          <cell r="B4415">
            <v>482.79</v>
          </cell>
          <cell r="C4415" t="str">
            <v>prsten za CCT fi310, Stoneage uzorak</v>
          </cell>
          <cell r="E4415" t="str">
            <v>C</v>
          </cell>
        </row>
        <row r="4416">
          <cell r="A4416" t="str">
            <v>T31011</v>
          </cell>
          <cell r="B4416">
            <v>418.11</v>
          </cell>
          <cell r="C4416" t="str">
            <v>prsten za CCT fi260, Stoneage uzorak</v>
          </cell>
          <cell r="E4416" t="str">
            <v>C</v>
          </cell>
        </row>
        <row r="4417">
          <cell r="A4417" t="str">
            <v>T31012</v>
          </cell>
          <cell r="B4417">
            <v>373.45</v>
          </cell>
          <cell r="C4417" t="str">
            <v>prsten za CCT fi220, Stoneage uzorak</v>
          </cell>
          <cell r="E4417" t="str">
            <v>C</v>
          </cell>
        </row>
        <row r="4418">
          <cell r="A4418" t="str">
            <v>T31018</v>
          </cell>
          <cell r="B4418">
            <v>153.22999999999999</v>
          </cell>
          <cell r="C4418" t="str">
            <v xml:space="preserve">STONEAGE ugradna stropna svjetiljka za QR-CB51 max 50W        </v>
          </cell>
          <cell r="E4418" t="str">
            <v>C</v>
          </cell>
        </row>
        <row r="4419">
          <cell r="A4419" t="str">
            <v>T31023</v>
          </cell>
          <cell r="B4419">
            <v>1158.8500000000001</v>
          </cell>
          <cell r="C4419" t="str">
            <v xml:space="preserve">STONEAGE zidna svjetiljka za R7s max 300W        </v>
          </cell>
          <cell r="E4419" t="str">
            <v>C</v>
          </cell>
        </row>
        <row r="4420">
          <cell r="A4420" t="str">
            <v>T31024</v>
          </cell>
          <cell r="B4420">
            <v>768.46</v>
          </cell>
          <cell r="C4420" t="str">
            <v xml:space="preserve">STONEAGE zidna svjetiljka za R7s max 150W        </v>
          </cell>
          <cell r="E4420" t="str">
            <v>C</v>
          </cell>
        </row>
        <row r="4421">
          <cell r="A4421" t="str">
            <v>T31025</v>
          </cell>
          <cell r="B4421">
            <v>693</v>
          </cell>
          <cell r="C4421" t="str">
            <v xml:space="preserve">STONEAGE zidna svjetiljka za R7s max 150W        </v>
          </cell>
          <cell r="E4421" t="str">
            <v>C</v>
          </cell>
        </row>
        <row r="4422">
          <cell r="A4422" t="str">
            <v>T31026</v>
          </cell>
          <cell r="B4422">
            <v>873.18000000000006</v>
          </cell>
          <cell r="C4422" t="str">
            <v xml:space="preserve">STONEAGE zidna svjetiljka za R7s max 300W        </v>
          </cell>
          <cell r="E4422" t="str">
            <v>C</v>
          </cell>
        </row>
        <row r="4423">
          <cell r="A4423" t="str">
            <v>T31027</v>
          </cell>
          <cell r="B4423">
            <v>994.83999999999992</v>
          </cell>
          <cell r="C4423" t="str">
            <v xml:space="preserve">STONEAGE zidna svjetiljka za TC-D 26W      </v>
          </cell>
          <cell r="E4423" t="str">
            <v>C</v>
          </cell>
        </row>
        <row r="4424">
          <cell r="A4424" t="str">
            <v>T31028</v>
          </cell>
          <cell r="B4424">
            <v>1327.48</v>
          </cell>
          <cell r="C4424" t="str">
            <v xml:space="preserve">STONEAGE zidna svjetiljka za INC E27 100W + QR-CB51 max 50W     </v>
          </cell>
          <cell r="E4424" t="str">
            <v>C</v>
          </cell>
        </row>
        <row r="4425">
          <cell r="A4425" t="str">
            <v>T31029</v>
          </cell>
          <cell r="B4425">
            <v>921.69</v>
          </cell>
          <cell r="C4425" t="str">
            <v xml:space="preserve">STONEAGE zidna kutna svjetiljka za R7s max 300W        </v>
          </cell>
          <cell r="E4425" t="str">
            <v>C</v>
          </cell>
        </row>
        <row r="4426">
          <cell r="A4426" t="str">
            <v>T31031</v>
          </cell>
          <cell r="B4426">
            <v>2184.4899999999998</v>
          </cell>
          <cell r="C4426" t="str">
            <v xml:space="preserve">STONEAGE zidna svjetiljka za Rx7s max 70W        </v>
          </cell>
          <cell r="E4426" t="str">
            <v>C</v>
          </cell>
        </row>
        <row r="4427">
          <cell r="A4427" t="str">
            <v>T31044</v>
          </cell>
          <cell r="B4427">
            <v>768.46</v>
          </cell>
          <cell r="C4427" t="str">
            <v xml:space="preserve">STONEAGE zidna svjetiljka za R7s max 150W        </v>
          </cell>
          <cell r="E4427" t="str">
            <v>C</v>
          </cell>
        </row>
        <row r="4428">
          <cell r="A4428" t="str">
            <v>T31046</v>
          </cell>
          <cell r="B4428">
            <v>1322.8600000000001</v>
          </cell>
          <cell r="C4428" t="str">
            <v xml:space="preserve">STONEAGE zidna svjetiljka za 2xQR-CB51 max 50W        </v>
          </cell>
          <cell r="E4428" t="str">
            <v>C</v>
          </cell>
        </row>
        <row r="4429">
          <cell r="A4429" t="str">
            <v>T31048</v>
          </cell>
          <cell r="B4429">
            <v>1470.7</v>
          </cell>
          <cell r="C4429" t="str">
            <v xml:space="preserve">STONEAGE ugradna zidna svjetiljka za QR-CB51 max 50W        </v>
          </cell>
          <cell r="E4429" t="str">
            <v>C</v>
          </cell>
        </row>
        <row r="4430">
          <cell r="A4430" t="str">
            <v>T31049</v>
          </cell>
          <cell r="B4430">
            <v>1051.82</v>
          </cell>
          <cell r="C4430" t="str">
            <v xml:space="preserve">STONEAGE ugradna zidna svjetiljka za TC-S 11W      </v>
          </cell>
          <cell r="E4430" t="str">
            <v>C</v>
          </cell>
        </row>
        <row r="4431">
          <cell r="A4431" t="str">
            <v>T31050</v>
          </cell>
          <cell r="B4431">
            <v>1816.43</v>
          </cell>
          <cell r="C4431" t="str">
            <v xml:space="preserve">STONEAGE ugradna zidna svjetiljka za T16 24W    </v>
          </cell>
          <cell r="E4431" t="str">
            <v>C</v>
          </cell>
        </row>
        <row r="4432">
          <cell r="A4432" t="str">
            <v>T31051</v>
          </cell>
          <cell r="B4432">
            <v>1432.97</v>
          </cell>
          <cell r="C4432" t="str">
            <v>STONEAGE ugradna zidna svjetiljka za G9 40W</v>
          </cell>
          <cell r="E4432" t="str">
            <v>C</v>
          </cell>
        </row>
        <row r="4433">
          <cell r="A4433" t="str">
            <v>T31052</v>
          </cell>
          <cell r="B4433">
            <v>1051.82</v>
          </cell>
          <cell r="C4433" t="str">
            <v xml:space="preserve">STONEAGE zidna svjetiljka za 2xQR-CB51 max 35W        </v>
          </cell>
          <cell r="E4433" t="str">
            <v>C</v>
          </cell>
        </row>
        <row r="4434">
          <cell r="A4434" t="str">
            <v>T31053</v>
          </cell>
          <cell r="B4434">
            <v>1337.49</v>
          </cell>
          <cell r="C4434" t="str">
            <v>STONEAGE stolna svjetiljka za INC E27 60W</v>
          </cell>
          <cell r="E4434" t="str">
            <v>C</v>
          </cell>
        </row>
        <row r="4435">
          <cell r="A4435" t="str">
            <v>T31054</v>
          </cell>
          <cell r="B4435">
            <v>1146.53</v>
          </cell>
          <cell r="C4435" t="str">
            <v xml:space="preserve">STONEAGE zidna svjetiljka za R7s max 200W        </v>
          </cell>
          <cell r="E4435" t="str">
            <v>C</v>
          </cell>
        </row>
        <row r="4436">
          <cell r="A4436" t="str">
            <v>T31055</v>
          </cell>
          <cell r="B4436">
            <v>1719.41</v>
          </cell>
          <cell r="C4436" t="str">
            <v xml:space="preserve">STONEAGE zidna svjetiljka za 2XT16 24W    </v>
          </cell>
          <cell r="E4436" t="str">
            <v>C</v>
          </cell>
        </row>
        <row r="4437">
          <cell r="A4437" t="str">
            <v>T31056</v>
          </cell>
          <cell r="B4437">
            <v>1528.45</v>
          </cell>
          <cell r="C4437" t="str">
            <v xml:space="preserve">STONEAGE zidna svjetiljka za R7s max 200W        </v>
          </cell>
          <cell r="E4437" t="str">
            <v>C</v>
          </cell>
        </row>
        <row r="4438">
          <cell r="A4438" t="str">
            <v>T31057</v>
          </cell>
          <cell r="B4438">
            <v>3058.44</v>
          </cell>
          <cell r="C4438" t="str">
            <v>STONEAGE podna svjetiljka IP65 za INC E27 60W</v>
          </cell>
          <cell r="E4438" t="str">
            <v>C</v>
          </cell>
        </row>
        <row r="4439">
          <cell r="A4439" t="str">
            <v>T31058</v>
          </cell>
          <cell r="B4439">
            <v>3248.63</v>
          </cell>
          <cell r="C4439" t="str">
            <v>STONEAGE podna svjetiljka IP65 za TC-D 18W</v>
          </cell>
          <cell r="E4439" t="str">
            <v>C</v>
          </cell>
        </row>
        <row r="4440">
          <cell r="A4440" t="str">
            <v>T33869</v>
          </cell>
          <cell r="B4440">
            <v>472.01</v>
          </cell>
          <cell r="C4440" t="str">
            <v xml:space="preserve">IND OTHER I SCHERM                                </v>
          </cell>
          <cell r="E4440" t="str">
            <v>C</v>
          </cell>
        </row>
        <row r="4441">
          <cell r="A4441" t="str">
            <v>T34331</v>
          </cell>
          <cell r="B4441">
            <v>2481.71</v>
          </cell>
          <cell r="C4441" t="str">
            <v>KRONO HIE-OF 400W fi570mm kućište</v>
          </cell>
          <cell r="E4441" t="str">
            <v>B</v>
          </cell>
        </row>
        <row r="4442">
          <cell r="A4442" t="str">
            <v>T34333</v>
          </cell>
          <cell r="B4442">
            <v>1469.93</v>
          </cell>
          <cell r="C4442" t="str">
            <v>KRONO HIT 150W fi400mm kućište</v>
          </cell>
          <cell r="E4442" t="str">
            <v>T</v>
          </cell>
        </row>
        <row r="4443">
          <cell r="A4443" t="str">
            <v>T34335</v>
          </cell>
          <cell r="B4443">
            <v>1885.73</v>
          </cell>
          <cell r="C4443" t="str">
            <v>KRONO TC-TEL 2x42W fi400mm kućište</v>
          </cell>
          <cell r="E4443" t="str">
            <v>A</v>
          </cell>
        </row>
        <row r="4444">
          <cell r="A4444" t="str">
            <v>T34335H</v>
          </cell>
          <cell r="B4444">
            <v>3102.33</v>
          </cell>
          <cell r="C4444" t="str">
            <v>KRONO TC-TEL 2x42W fi400mm emergency</v>
          </cell>
          <cell r="E4444" t="str">
            <v>B</v>
          </cell>
        </row>
        <row r="4445">
          <cell r="A4445" t="str">
            <v>T34337</v>
          </cell>
          <cell r="B4445">
            <v>2979.13</v>
          </cell>
          <cell r="C4445" t="str">
            <v>KRONO TC-TEL 2x32W fi310mm transparent</v>
          </cell>
          <cell r="E4445" t="str">
            <v>B</v>
          </cell>
        </row>
        <row r="4446">
          <cell r="A4446" t="str">
            <v>T34337H</v>
          </cell>
          <cell r="B4446">
            <v>4191.1099999999997</v>
          </cell>
          <cell r="C4446" t="str">
            <v>KRONO TC-TEL 2x32W fi310mm emergency transparent</v>
          </cell>
          <cell r="E4446" t="str">
            <v>C</v>
          </cell>
        </row>
        <row r="4447">
          <cell r="A4447" t="str">
            <v>T34338</v>
          </cell>
          <cell r="B4447">
            <v>3402.63</v>
          </cell>
          <cell r="C4447" t="str">
            <v>KRONO TC-TEL 2x32W fi310mm metalizirano</v>
          </cell>
          <cell r="E4447" t="str">
            <v>C</v>
          </cell>
        </row>
        <row r="4448">
          <cell r="A4448" t="str">
            <v>T34338H</v>
          </cell>
          <cell r="B4448">
            <v>4522.9799999999996</v>
          </cell>
          <cell r="C4448" t="str">
            <v>KRONO TC-TEL 2x32W fi310mm emergency metalizirano</v>
          </cell>
          <cell r="E4448" t="str">
            <v>C</v>
          </cell>
        </row>
        <row r="4449">
          <cell r="A4449" t="str">
            <v>T34343</v>
          </cell>
          <cell r="B4449">
            <v>6861.47</v>
          </cell>
          <cell r="C4449" t="str">
            <v>KRONO QR-LP111 max 4x100W + HIT-DE-CRI 150W kućište</v>
          </cell>
          <cell r="E4449" t="str">
            <v>B</v>
          </cell>
        </row>
        <row r="4450">
          <cell r="A4450" t="str">
            <v>T34344</v>
          </cell>
          <cell r="B4450">
            <v>3700.6200000000003</v>
          </cell>
          <cell r="C4450" t="str">
            <v>KRONO HIT 70W fi310mm transparent</v>
          </cell>
          <cell r="E4450" t="str">
            <v>B</v>
          </cell>
        </row>
        <row r="4451">
          <cell r="A4451" t="str">
            <v>T34345</v>
          </cell>
          <cell r="B4451">
            <v>4147.22</v>
          </cell>
          <cell r="C4451" t="str">
            <v>KRONO G12 70W fi310mm metalizirano</v>
          </cell>
          <cell r="E4451" t="str">
            <v>C</v>
          </cell>
        </row>
        <row r="4452">
          <cell r="A4452" t="str">
            <v>T34361</v>
          </cell>
          <cell r="B4452">
            <v>1722.49</v>
          </cell>
          <cell r="C4452" t="str">
            <v>KRONO HIE-OF 250W fi570mm kućište</v>
          </cell>
          <cell r="E4452" t="str">
            <v>B</v>
          </cell>
        </row>
        <row r="4453">
          <cell r="A4453" t="str">
            <v>T34363</v>
          </cell>
          <cell r="B4453">
            <v>375.76</v>
          </cell>
          <cell r="C4453" t="str">
            <v>KRONO zaštitna kapa fi315mm</v>
          </cell>
          <cell r="E4453" t="str">
            <v>C</v>
          </cell>
        </row>
        <row r="4454">
          <cell r="A4454" t="str">
            <v>T34364</v>
          </cell>
          <cell r="B4454">
            <v>515.9</v>
          </cell>
          <cell r="C4454" t="str">
            <v>KRONO zaštitna kapa fi406mm</v>
          </cell>
          <cell r="E4454" t="str">
            <v>C</v>
          </cell>
        </row>
        <row r="4455">
          <cell r="A4455" t="str">
            <v>T34380</v>
          </cell>
          <cell r="B4455">
            <v>1342.1100000000001</v>
          </cell>
          <cell r="C4455" t="str">
            <v>KRONO QR-LP111 max 4x100W + HIT-DE-CRI 150W refelktor transparent</v>
          </cell>
          <cell r="E4455" t="str">
            <v>C</v>
          </cell>
        </row>
        <row r="4456">
          <cell r="A4456" t="str">
            <v>T34381</v>
          </cell>
          <cell r="B4456">
            <v>2565.64</v>
          </cell>
          <cell r="C4456" t="str">
            <v xml:space="preserve">KRONO HIE-OF 400W fi570mm reflektor transparent </v>
          </cell>
          <cell r="E4456" t="str">
            <v>B</v>
          </cell>
        </row>
        <row r="4457">
          <cell r="A4457" t="str">
            <v>T34382</v>
          </cell>
          <cell r="B4457">
            <v>3740.6600000000003</v>
          </cell>
          <cell r="C4457" t="str">
            <v>KRONO HIE-OF 250W fi570mm reflektor metalizirano</v>
          </cell>
          <cell r="E4457" t="str">
            <v>C</v>
          </cell>
        </row>
        <row r="4458">
          <cell r="A4458" t="str">
            <v>T34383</v>
          </cell>
          <cell r="B4458">
            <v>1904.98</v>
          </cell>
          <cell r="C4458" t="str">
            <v>KRONO HIT 150W fi400mm reflektor transparent</v>
          </cell>
          <cell r="E4458" t="str">
            <v>T</v>
          </cell>
        </row>
        <row r="4459">
          <cell r="A4459" t="str">
            <v>T34384</v>
          </cell>
          <cell r="B4459">
            <v>2882.11</v>
          </cell>
          <cell r="C4459" t="str">
            <v>KRONO G12 150W fi400mm reflektor metalizirano</v>
          </cell>
          <cell r="E4459" t="str">
            <v>B</v>
          </cell>
        </row>
        <row r="4460">
          <cell r="A4460" t="str">
            <v>T34385</v>
          </cell>
          <cell r="B4460">
            <v>1255.1000000000001</v>
          </cell>
          <cell r="C4460" t="str">
            <v>KRONO TC-TEL 2x42W fi400mm reflektor transparent</v>
          </cell>
          <cell r="E4460" t="str">
            <v>A</v>
          </cell>
        </row>
        <row r="4461">
          <cell r="A4461" t="str">
            <v>T34386</v>
          </cell>
          <cell r="B4461">
            <v>2052.0500000000002</v>
          </cell>
          <cell r="C4461" t="str">
            <v>KRONO TC-TEL 2x42W fi400mm emergency reflektor metalizirano</v>
          </cell>
          <cell r="E4461" t="str">
            <v>B</v>
          </cell>
        </row>
        <row r="4462">
          <cell r="A4462" t="str">
            <v>T35914</v>
          </cell>
          <cell r="B4462">
            <v>1218.1399999999999</v>
          </cell>
          <cell r="C4462" t="str">
            <v>SPECTRA zidna QT-DE12 max 200W bijela, zeleni odsjaj</v>
          </cell>
          <cell r="E4462" t="str">
            <v>B</v>
          </cell>
        </row>
        <row r="4463">
          <cell r="A4463" t="str">
            <v>T35919</v>
          </cell>
          <cell r="B4463">
            <v>1243.55</v>
          </cell>
          <cell r="C4463" t="str">
            <v>SPECTRA zidna QT-DE12 max 200W aluminij, rozi odsjaj</v>
          </cell>
          <cell r="E4463" t="str">
            <v>B</v>
          </cell>
        </row>
        <row r="4464">
          <cell r="A4464" t="str">
            <v>T40490</v>
          </cell>
          <cell r="B4464">
            <v>320.32</v>
          </cell>
          <cell r="C4464" t="str">
            <v>Filter korekrivni - efekt zalaska sunca</v>
          </cell>
          <cell r="E4464" t="str">
            <v>B</v>
          </cell>
        </row>
        <row r="4465">
          <cell r="A4465" t="str">
            <v>T40491</v>
          </cell>
          <cell r="B4465">
            <v>320.32</v>
          </cell>
          <cell r="C4465" t="str">
            <v>Filter korekrivni - efekt sunca</v>
          </cell>
          <cell r="E4465" t="str">
            <v>B</v>
          </cell>
        </row>
        <row r="4466">
          <cell r="A4466" t="str">
            <v>T40492</v>
          </cell>
          <cell r="B4466">
            <v>320.32</v>
          </cell>
          <cell r="C4466" t="str">
            <v>Filter korekrivni - polarni efekt</v>
          </cell>
          <cell r="E4466" t="str">
            <v>B</v>
          </cell>
        </row>
        <row r="4467">
          <cell r="A4467" t="str">
            <v>T42091</v>
          </cell>
          <cell r="B4467">
            <v>258.72000000000003</v>
          </cell>
          <cell r="C4467" t="str">
            <v>BT fiksni QT9-LP max 20W</v>
          </cell>
          <cell r="E4467" t="str">
            <v>B</v>
          </cell>
        </row>
        <row r="4468">
          <cell r="A4468" t="str">
            <v>T42199</v>
          </cell>
          <cell r="B4468">
            <v>26.18</v>
          </cell>
          <cell r="C4468" t="str">
            <v>BT zaštitno staklo</v>
          </cell>
          <cell r="E4468" t="str">
            <v>B</v>
          </cell>
        </row>
        <row r="4469">
          <cell r="A4469" t="str">
            <v>T42240</v>
          </cell>
          <cell r="B4469">
            <v>342.65000000000003</v>
          </cell>
          <cell r="C4469" t="str">
            <v>VIT zakretni QR-CB51 max 50W transparent</v>
          </cell>
          <cell r="E4469" t="str">
            <v>A</v>
          </cell>
        </row>
        <row r="4470">
          <cell r="A4470" t="str">
            <v>T42244</v>
          </cell>
          <cell r="B4470">
            <v>311.85000000000002</v>
          </cell>
          <cell r="C4470" t="str">
            <v>VIT zakretni QR-CB51 max 50W bijeli</v>
          </cell>
          <cell r="E4470" t="str">
            <v>A</v>
          </cell>
        </row>
        <row r="4471">
          <cell r="A4471" t="str">
            <v>T42246</v>
          </cell>
          <cell r="B4471">
            <v>342.65000000000003</v>
          </cell>
          <cell r="C4471" t="str">
            <v>VIT zakretni QR-CB51 max 50W plavi</v>
          </cell>
          <cell r="E4471" t="str">
            <v>B</v>
          </cell>
        </row>
        <row r="4472">
          <cell r="A4472" t="str">
            <v>T42250</v>
          </cell>
          <cell r="B4472">
            <v>146.30000000000001</v>
          </cell>
          <cell r="C4472" t="str">
            <v xml:space="preserve">DWN OTHER D QRCB51 1X50W                          </v>
          </cell>
          <cell r="E4472" t="str">
            <v>A</v>
          </cell>
        </row>
        <row r="4473">
          <cell r="A4473" t="str">
            <v>T42253</v>
          </cell>
          <cell r="B4473">
            <v>157.07999999999998</v>
          </cell>
          <cell r="C4473" t="str">
            <v xml:space="preserve">DWN OTHER D QRCB51 1X50W                          </v>
          </cell>
          <cell r="E4473" t="str">
            <v>B</v>
          </cell>
        </row>
        <row r="4474">
          <cell r="A4474" t="str">
            <v>T42254</v>
          </cell>
          <cell r="B4474">
            <v>117.81</v>
          </cell>
          <cell r="C4474" t="str">
            <v xml:space="preserve">BTT QRCB51 1X50W     </v>
          </cell>
          <cell r="E4474" t="str">
            <v>A</v>
          </cell>
        </row>
        <row r="4475">
          <cell r="A4475" t="str">
            <v>T42255</v>
          </cell>
          <cell r="B4475">
            <v>117.81</v>
          </cell>
          <cell r="C4475" t="str">
            <v xml:space="preserve">DWN OTHER D QRCB51 1X50W                          </v>
          </cell>
          <cell r="E4475" t="str">
            <v>B</v>
          </cell>
        </row>
        <row r="4476">
          <cell r="A4476" t="str">
            <v>T42256</v>
          </cell>
          <cell r="B4476">
            <v>117.81</v>
          </cell>
          <cell r="C4476" t="str">
            <v xml:space="preserve">DWN OTHER D QRCB51 1X50W                          </v>
          </cell>
          <cell r="E4476" t="str">
            <v>A</v>
          </cell>
        </row>
        <row r="4477">
          <cell r="A4477" t="str">
            <v>T42260</v>
          </cell>
          <cell r="B4477">
            <v>157.07999999999998</v>
          </cell>
          <cell r="C4477" t="str">
            <v xml:space="preserve">DWN OTHER D QRCB51 1X50W                          </v>
          </cell>
          <cell r="E4477" t="str">
            <v>C</v>
          </cell>
        </row>
        <row r="4478">
          <cell r="A4478" t="str">
            <v>T42263</v>
          </cell>
          <cell r="B4478">
            <v>162.47000000000003</v>
          </cell>
          <cell r="C4478" t="str">
            <v xml:space="preserve">DWN OTHER D QRCB51 1X50W                          </v>
          </cell>
          <cell r="E4478" t="str">
            <v>C</v>
          </cell>
        </row>
        <row r="4479">
          <cell r="A4479" t="str">
            <v>T42264</v>
          </cell>
          <cell r="B4479">
            <v>126.27999999999999</v>
          </cell>
          <cell r="C4479" t="str">
            <v xml:space="preserve">DWN OTHER D QRCB51 1X50W                          </v>
          </cell>
          <cell r="E4479" t="str">
            <v>C</v>
          </cell>
        </row>
        <row r="4480">
          <cell r="A4480" t="str">
            <v>T42265</v>
          </cell>
          <cell r="B4480">
            <v>126.27999999999999</v>
          </cell>
          <cell r="C4480" t="str">
            <v xml:space="preserve">DWN OTHER D QRCB51 1X50W                          </v>
          </cell>
          <cell r="E4480" t="str">
            <v>C</v>
          </cell>
        </row>
        <row r="4481">
          <cell r="A4481" t="str">
            <v>T42270</v>
          </cell>
          <cell r="B4481">
            <v>211.75</v>
          </cell>
          <cell r="C4481" t="str">
            <v xml:space="preserve">DWN OTHER D QRCB51 1X50W                          </v>
          </cell>
          <cell r="E4481" t="str">
            <v>A</v>
          </cell>
        </row>
        <row r="4482">
          <cell r="A4482" t="str">
            <v>T42273</v>
          </cell>
          <cell r="B4482">
            <v>220.22000000000003</v>
          </cell>
          <cell r="C4482" t="str">
            <v xml:space="preserve">DWN OTHER D QRCB51 1X50W                          </v>
          </cell>
          <cell r="E4482" t="str">
            <v>B</v>
          </cell>
        </row>
        <row r="4483">
          <cell r="A4483" t="str">
            <v>T42274</v>
          </cell>
          <cell r="B4483">
            <v>175.56</v>
          </cell>
          <cell r="C4483" t="str">
            <v xml:space="preserve">DWN OTHER D QRCB51 1X50W                          </v>
          </cell>
          <cell r="E4483" t="str">
            <v>A</v>
          </cell>
        </row>
        <row r="4484">
          <cell r="A4484" t="str">
            <v>T42275</v>
          </cell>
          <cell r="B4484">
            <v>175.56</v>
          </cell>
          <cell r="C4484" t="str">
            <v xml:space="preserve">DWN OTHER D QRCB51 1X50W                          </v>
          </cell>
          <cell r="E4484" t="str">
            <v>B</v>
          </cell>
        </row>
        <row r="4485">
          <cell r="A4485" t="str">
            <v>T42276</v>
          </cell>
          <cell r="B4485">
            <v>175.56</v>
          </cell>
          <cell r="C4485" t="str">
            <v xml:space="preserve">DWN OTHER D QRCB51 1X50W                          </v>
          </cell>
          <cell r="E4485" t="str">
            <v>A</v>
          </cell>
        </row>
        <row r="4486">
          <cell r="A4486" t="str">
            <v>T42280</v>
          </cell>
          <cell r="B4486">
            <v>220.22000000000003</v>
          </cell>
          <cell r="C4486" t="str">
            <v xml:space="preserve">DWN OTHER D QRCB51 1X50W                          </v>
          </cell>
          <cell r="E4486" t="str">
            <v>C</v>
          </cell>
        </row>
        <row r="4487">
          <cell r="A4487" t="str">
            <v>T42283</v>
          </cell>
          <cell r="B4487">
            <v>227.92000000000002</v>
          </cell>
          <cell r="C4487" t="str">
            <v xml:space="preserve">DWN OTHER D QRCB51 1X50W                          </v>
          </cell>
          <cell r="E4487" t="str">
            <v>C</v>
          </cell>
        </row>
        <row r="4488">
          <cell r="A4488" t="str">
            <v>T42284</v>
          </cell>
          <cell r="B4488">
            <v>184.03</v>
          </cell>
          <cell r="C4488" t="str">
            <v xml:space="preserve">DWN OTHER D QRCB51 1X50W                          </v>
          </cell>
          <cell r="E4488" t="str">
            <v>A</v>
          </cell>
        </row>
        <row r="4489">
          <cell r="A4489" t="str">
            <v>T42285</v>
          </cell>
          <cell r="B4489">
            <v>184.03</v>
          </cell>
          <cell r="C4489" t="str">
            <v xml:space="preserve">DWN OTHER D QRCB51 1X50W                          </v>
          </cell>
          <cell r="E4489" t="str">
            <v>C</v>
          </cell>
        </row>
        <row r="4490">
          <cell r="A4490" t="str">
            <v>T42290</v>
          </cell>
          <cell r="B4490">
            <v>299.52999999999997</v>
          </cell>
          <cell r="C4490" t="str">
            <v>Downlight glass za 12V GU5,3 max 35W transparent</v>
          </cell>
          <cell r="E4490" t="str">
            <v>B</v>
          </cell>
        </row>
        <row r="4491">
          <cell r="A4491" t="str">
            <v>T42294</v>
          </cell>
          <cell r="B4491">
            <v>304.92</v>
          </cell>
          <cell r="C4491" t="str">
            <v>DOWNLIGHT GLASS QR-CB51 max 35W bijeli</v>
          </cell>
          <cell r="E4491" t="str">
            <v>B</v>
          </cell>
        </row>
        <row r="4492">
          <cell r="A4492" t="str">
            <v>T42296</v>
          </cell>
          <cell r="B4492">
            <v>304.92</v>
          </cell>
          <cell r="C4492" t="str">
            <v>DOWNLIGHT GLASS QR-CB51 max 35W plavi</v>
          </cell>
          <cell r="E4492" t="str">
            <v>C</v>
          </cell>
        </row>
        <row r="4493">
          <cell r="A4493" t="str">
            <v>T42349</v>
          </cell>
          <cell r="B4493">
            <v>197.89</v>
          </cell>
          <cell r="C4493" t="str">
            <v>ARC 50 fiksni QR-CB51 max 50W fi100</v>
          </cell>
          <cell r="E4493" t="str">
            <v>A</v>
          </cell>
        </row>
        <row r="4494">
          <cell r="A4494" t="str">
            <v>T42390</v>
          </cell>
          <cell r="B4494">
            <v>150.15</v>
          </cell>
          <cell r="C4494" t="str">
            <v>BTT ugradna QR-CB51 max 50W krom</v>
          </cell>
          <cell r="E4494" t="str">
            <v>C</v>
          </cell>
        </row>
        <row r="4495">
          <cell r="A4495" t="str">
            <v>T42391</v>
          </cell>
          <cell r="B4495">
            <v>165.55</v>
          </cell>
          <cell r="C4495" t="str">
            <v>BT ugradni fiksni QR-CB51 max 50W</v>
          </cell>
          <cell r="E4495" t="str">
            <v>B</v>
          </cell>
        </row>
        <row r="4496">
          <cell r="A4496" t="str">
            <v>T42393</v>
          </cell>
          <cell r="B4496">
            <v>189.42000000000002</v>
          </cell>
          <cell r="C4496" t="str">
            <v>BT ugradni zakretni QR-CB51 max 50W</v>
          </cell>
          <cell r="E4496" t="str">
            <v>B</v>
          </cell>
        </row>
        <row r="4497">
          <cell r="A4497" t="str">
            <v>T42394</v>
          </cell>
          <cell r="B4497">
            <v>122.43</v>
          </cell>
          <cell r="C4497" t="str">
            <v>BTT ugradna QR-CB51 max 50W bijeli</v>
          </cell>
          <cell r="E4497" t="str">
            <v>A</v>
          </cell>
        </row>
        <row r="4498">
          <cell r="A4498" t="str">
            <v>T42395</v>
          </cell>
          <cell r="B4498">
            <v>122.43</v>
          </cell>
          <cell r="C4498" t="str">
            <v>BTT ugradna QR-CB51 max 50W crni</v>
          </cell>
          <cell r="E4498" t="str">
            <v>C</v>
          </cell>
        </row>
        <row r="4499">
          <cell r="A4499" t="str">
            <v>T42397</v>
          </cell>
          <cell r="B4499">
            <v>159.38999999999999</v>
          </cell>
          <cell r="C4499" t="str">
            <v>BTT ugradna QR-CB51 max 50W zlatni</v>
          </cell>
          <cell r="E4499" t="str">
            <v>C</v>
          </cell>
        </row>
        <row r="4500">
          <cell r="A4500" t="str">
            <v>T42399</v>
          </cell>
          <cell r="B4500">
            <v>122.43</v>
          </cell>
          <cell r="C4500" t="str">
            <v>BTT ugradna QR-CB51 max 50W aluminij</v>
          </cell>
          <cell r="E4500" t="str">
            <v>A</v>
          </cell>
        </row>
        <row r="4501">
          <cell r="A4501" t="str">
            <v>T42444</v>
          </cell>
          <cell r="B4501">
            <v>123.97000000000001</v>
          </cell>
          <cell r="C4501" t="str">
            <v>BTT ugradni kvadratni za GU5,3 12V max 2x50W bijeli</v>
          </cell>
          <cell r="E4501" t="str">
            <v>C</v>
          </cell>
        </row>
        <row r="4502">
          <cell r="A4502" t="str">
            <v>T42449</v>
          </cell>
          <cell r="B4502">
            <v>123.97000000000001</v>
          </cell>
          <cell r="C4502" t="str">
            <v>BTT ugradna kvadratna QR-CB51 max 2x50W aluminij</v>
          </cell>
          <cell r="E4502" t="str">
            <v>B</v>
          </cell>
        </row>
        <row r="4503">
          <cell r="A4503" t="str">
            <v>T42454</v>
          </cell>
          <cell r="B4503">
            <v>223.3</v>
          </cell>
          <cell r="C4503" t="str">
            <v>BTT ugradni pravokutni za GU5,3 12V max 2x50W bijeli</v>
          </cell>
          <cell r="E4503" t="str">
            <v>C</v>
          </cell>
        </row>
        <row r="4504">
          <cell r="A4504" t="str">
            <v>T42459</v>
          </cell>
          <cell r="B4504">
            <v>223.3</v>
          </cell>
          <cell r="C4504" t="str">
            <v>BTT ugradna pravokutna QR-CB51 max 2x50W aluminij</v>
          </cell>
          <cell r="E4504" t="str">
            <v>C</v>
          </cell>
        </row>
        <row r="4505">
          <cell r="A4505" t="str">
            <v>T42510</v>
          </cell>
          <cell r="B4505">
            <v>401.94000000000005</v>
          </cell>
          <cell r="C4505" t="str">
            <v>LITEX fiksna ugradna QR-CB51 max 50W krom</v>
          </cell>
          <cell r="E4505" t="str">
            <v>C</v>
          </cell>
        </row>
        <row r="4506">
          <cell r="A4506" t="str">
            <v>T42513</v>
          </cell>
          <cell r="B4506">
            <v>409.64000000000004</v>
          </cell>
          <cell r="C4506" t="str">
            <v>LITEX fiksna ugradna QR-CB51 max 50W zlatni</v>
          </cell>
          <cell r="E4506" t="str">
            <v>C</v>
          </cell>
        </row>
        <row r="4507">
          <cell r="A4507" t="str">
            <v>T42514</v>
          </cell>
          <cell r="B4507">
            <v>385</v>
          </cell>
          <cell r="C4507" t="str">
            <v>LITEX fiksna ugradna QR-CB51 max 50W bijeli</v>
          </cell>
          <cell r="E4507" t="str">
            <v>C</v>
          </cell>
        </row>
        <row r="4508">
          <cell r="A4508" t="str">
            <v>T42515</v>
          </cell>
          <cell r="B4508">
            <v>385</v>
          </cell>
          <cell r="C4508" t="str">
            <v>LITEX fiksna ugradna QR-CB51 max 50W crni</v>
          </cell>
          <cell r="E4508" t="str">
            <v>C</v>
          </cell>
        </row>
        <row r="4509">
          <cell r="A4509" t="str">
            <v>T42591</v>
          </cell>
          <cell r="B4509">
            <v>465.85</v>
          </cell>
          <cell r="C4509" t="str">
            <v>LITEX staklo satinirano izvana</v>
          </cell>
          <cell r="E4509" t="str">
            <v>C</v>
          </cell>
        </row>
        <row r="4510">
          <cell r="A4510" t="str">
            <v>T42592</v>
          </cell>
          <cell r="B4510">
            <v>465.85</v>
          </cell>
          <cell r="C4510" t="str">
            <v>LITEX staklo satinirano centralno</v>
          </cell>
          <cell r="E4510" t="str">
            <v>C</v>
          </cell>
        </row>
        <row r="4511">
          <cell r="A4511" t="str">
            <v>T42593</v>
          </cell>
          <cell r="B4511">
            <v>766.15</v>
          </cell>
          <cell r="C4511" t="str">
            <v>LITEX staklo satinirano izvana</v>
          </cell>
          <cell r="E4511" t="str">
            <v>C</v>
          </cell>
        </row>
        <row r="4512">
          <cell r="A4512" t="str">
            <v>T42595</v>
          </cell>
          <cell r="B4512">
            <v>998.68999999999994</v>
          </cell>
          <cell r="C4512" t="str">
            <v>LITEX staklo satinirano centralno</v>
          </cell>
          <cell r="E4512" t="str">
            <v>C</v>
          </cell>
        </row>
        <row r="4513">
          <cell r="A4513" t="str">
            <v>T42910</v>
          </cell>
          <cell r="B4513">
            <v>61.6</v>
          </cell>
          <cell r="C4513" t="str">
            <v>BT prsten za 42091 krom</v>
          </cell>
          <cell r="E4513" t="str">
            <v>C</v>
          </cell>
        </row>
        <row r="4514">
          <cell r="A4514" t="str">
            <v>T42913</v>
          </cell>
          <cell r="B4514">
            <v>64.680000000000007</v>
          </cell>
          <cell r="C4514" t="str">
            <v>BT prsten za 42091 zlatni</v>
          </cell>
          <cell r="E4514" t="str">
            <v>C</v>
          </cell>
        </row>
        <row r="4515">
          <cell r="A4515" t="str">
            <v>T42914</v>
          </cell>
          <cell r="B4515">
            <v>43.12</v>
          </cell>
          <cell r="C4515" t="str">
            <v>BT prsten za 42091 bijeli</v>
          </cell>
          <cell r="E4515" t="str">
            <v>B</v>
          </cell>
        </row>
        <row r="4516">
          <cell r="A4516" t="str">
            <v>T42915</v>
          </cell>
          <cell r="B4516">
            <v>43.12</v>
          </cell>
          <cell r="C4516" t="str">
            <v>BT prsten za 42091 crni</v>
          </cell>
          <cell r="E4516" t="str">
            <v>C</v>
          </cell>
        </row>
        <row r="4517">
          <cell r="A4517" t="str">
            <v>T42920</v>
          </cell>
          <cell r="B4517">
            <v>65.45</v>
          </cell>
          <cell r="C4517" t="str">
            <v>BT prsten za 42391 krom</v>
          </cell>
          <cell r="E4517" t="str">
            <v>C</v>
          </cell>
        </row>
        <row r="4518">
          <cell r="A4518" t="str">
            <v>T42923</v>
          </cell>
          <cell r="B4518">
            <v>68.53</v>
          </cell>
          <cell r="C4518" t="str">
            <v>BT prsten za 42391 zlatni</v>
          </cell>
          <cell r="E4518" t="str">
            <v>C</v>
          </cell>
        </row>
        <row r="4519">
          <cell r="A4519" t="str">
            <v>T42924</v>
          </cell>
          <cell r="B4519">
            <v>45.430000000000007</v>
          </cell>
          <cell r="C4519" t="str">
            <v>BT prsten za 42391 bijeli</v>
          </cell>
          <cell r="E4519" t="str">
            <v>B</v>
          </cell>
        </row>
        <row r="4520">
          <cell r="A4520" t="str">
            <v>T42925</v>
          </cell>
          <cell r="B4520">
            <v>45.430000000000007</v>
          </cell>
          <cell r="C4520" t="str">
            <v>BT prsten za 42391 crni</v>
          </cell>
          <cell r="E4520" t="str">
            <v>C</v>
          </cell>
        </row>
        <row r="4521">
          <cell r="A4521" t="str">
            <v>T42940</v>
          </cell>
          <cell r="B4521">
            <v>71.610000000000014</v>
          </cell>
          <cell r="C4521" t="str">
            <v>BT prsten za 42393 krom</v>
          </cell>
          <cell r="E4521" t="str">
            <v>C</v>
          </cell>
        </row>
        <row r="4522">
          <cell r="A4522" t="str">
            <v>T42943</v>
          </cell>
          <cell r="B4522">
            <v>77.77</v>
          </cell>
          <cell r="C4522" t="str">
            <v>BT prsten za 42393 zlatni</v>
          </cell>
          <cell r="E4522" t="str">
            <v>C</v>
          </cell>
        </row>
        <row r="4523">
          <cell r="A4523" t="str">
            <v>T42944</v>
          </cell>
          <cell r="B4523">
            <v>56.980000000000004</v>
          </cell>
          <cell r="C4523" t="str">
            <v>BT prsten za 42393 bijeli</v>
          </cell>
          <cell r="E4523" t="str">
            <v>B</v>
          </cell>
        </row>
        <row r="4524">
          <cell r="A4524" t="str">
            <v>T42945</v>
          </cell>
          <cell r="B4524">
            <v>56.980000000000004</v>
          </cell>
          <cell r="C4524" t="str">
            <v>BT prsten za 42393 crni</v>
          </cell>
          <cell r="E4524" t="str">
            <v>C</v>
          </cell>
        </row>
        <row r="4525">
          <cell r="A4525" t="str">
            <v>T42990</v>
          </cell>
          <cell r="B4525">
            <v>121.66000000000001</v>
          </cell>
          <cell r="C4525" t="str">
            <v>BT satinirano staklo za 42990 30mm</v>
          </cell>
          <cell r="E4525" t="str">
            <v>C</v>
          </cell>
        </row>
        <row r="4526">
          <cell r="A4526" t="str">
            <v>T42991</v>
          </cell>
          <cell r="B4526">
            <v>126.27999999999999</v>
          </cell>
          <cell r="C4526" t="str">
            <v>BT satinirano staklo za 42391 44mm</v>
          </cell>
          <cell r="E4526" t="str">
            <v>C</v>
          </cell>
        </row>
        <row r="4527">
          <cell r="A4527" t="str">
            <v>T42996</v>
          </cell>
          <cell r="B4527">
            <v>33.880000000000003</v>
          </cell>
          <cell r="C4527" t="str">
            <v>BT zaštitno staklo za 42091</v>
          </cell>
          <cell r="E4527" t="str">
            <v>C</v>
          </cell>
        </row>
        <row r="4528">
          <cell r="A4528" t="str">
            <v>T42997</v>
          </cell>
          <cell r="B4528">
            <v>36.96</v>
          </cell>
          <cell r="C4528" t="str">
            <v>BT zaštitno staklo za 42391</v>
          </cell>
          <cell r="E4528" t="str">
            <v>C</v>
          </cell>
        </row>
        <row r="4529">
          <cell r="A4529" t="str">
            <v>T43110</v>
          </cell>
          <cell r="B4529">
            <v>2075.92</v>
          </cell>
          <cell r="C4529" t="str">
            <v>MONDIAL HIT-CE 35/70/150W G12 VWFL krom</v>
          </cell>
          <cell r="E4529" t="str">
            <v>C</v>
          </cell>
        </row>
        <row r="4530">
          <cell r="A4530" t="str">
            <v>T43114</v>
          </cell>
          <cell r="B4530">
            <v>1431.43</v>
          </cell>
          <cell r="C4530" t="str">
            <v>MONDIAL HIT-CE 35/70/150W G12 VWFL bijeli</v>
          </cell>
          <cell r="E4530" t="str">
            <v>A</v>
          </cell>
        </row>
        <row r="4531">
          <cell r="A4531" t="str">
            <v>T43115</v>
          </cell>
          <cell r="B4531">
            <v>1431.43</v>
          </cell>
          <cell r="C4531" t="str">
            <v>MONDIAL HIT-CE 35/70/150W G12 VWFL crni</v>
          </cell>
          <cell r="E4531" t="str">
            <v>C</v>
          </cell>
        </row>
        <row r="4532">
          <cell r="A4532" t="str">
            <v>T43119</v>
          </cell>
          <cell r="B4532">
            <v>1431.43</v>
          </cell>
          <cell r="C4532" t="str">
            <v>MONDIAL HIT-CE 35/70/150W G12 VWFL aluminij</v>
          </cell>
          <cell r="E4532" t="str">
            <v>B</v>
          </cell>
        </row>
        <row r="4533">
          <cell r="A4533" t="str">
            <v>T43120</v>
          </cell>
          <cell r="B4533">
            <v>2075.92</v>
          </cell>
          <cell r="C4533" t="str">
            <v>MONDIAL HIT-CE 35/70/150W G12 SP krom</v>
          </cell>
          <cell r="E4533" t="str">
            <v>C</v>
          </cell>
        </row>
        <row r="4534">
          <cell r="A4534" t="str">
            <v>T43124</v>
          </cell>
          <cell r="B4534">
            <v>1431.43</v>
          </cell>
          <cell r="C4534" t="str">
            <v>MONDIAL HIT-CE 35/70/150W G12 SP bijeli</v>
          </cell>
          <cell r="E4534" t="str">
            <v>A</v>
          </cell>
        </row>
        <row r="4535">
          <cell r="A4535" t="str">
            <v>T43125</v>
          </cell>
          <cell r="B4535">
            <v>1431.43</v>
          </cell>
          <cell r="C4535" t="str">
            <v>MONDIAL HIT-CE 35/70/150W G12 SP crni</v>
          </cell>
          <cell r="E4535" t="str">
            <v>C</v>
          </cell>
        </row>
        <row r="4536">
          <cell r="A4536" t="str">
            <v>T43129</v>
          </cell>
          <cell r="B4536">
            <v>1431.43</v>
          </cell>
          <cell r="C4536" t="str">
            <v>MONDIAL HIT-CE 35/70/150W G12 SP aluminij</v>
          </cell>
          <cell r="E4536" t="str">
            <v>B</v>
          </cell>
        </row>
        <row r="4537">
          <cell r="A4537" t="str">
            <v>T43130</v>
          </cell>
          <cell r="B4537">
            <v>2075.92</v>
          </cell>
          <cell r="C4537" t="str">
            <v>MONDIAL HIT-CE 35/70/150W G12 FL krom</v>
          </cell>
          <cell r="E4537" t="str">
            <v>C</v>
          </cell>
        </row>
        <row r="4538">
          <cell r="A4538" t="str">
            <v>T43134</v>
          </cell>
          <cell r="B4538">
            <v>1431.43</v>
          </cell>
          <cell r="C4538" t="str">
            <v>MONDIAL HIT-CE 35/70/150W G12 FL bijeli</v>
          </cell>
          <cell r="E4538" t="str">
            <v>A</v>
          </cell>
        </row>
        <row r="4539">
          <cell r="A4539" t="str">
            <v>T43135</v>
          </cell>
          <cell r="B4539">
            <v>1431.43</v>
          </cell>
          <cell r="C4539" t="str">
            <v>MONDIAL HIT-CE 35/70/150W G12 FL crni</v>
          </cell>
          <cell r="E4539" t="str">
            <v>C</v>
          </cell>
        </row>
        <row r="4540">
          <cell r="A4540" t="str">
            <v>T43139</v>
          </cell>
          <cell r="B4540">
            <v>1431.43</v>
          </cell>
          <cell r="C4540" t="str">
            <v>MONDIAL HIT-CE 35/70/150W G12 FL aluminij</v>
          </cell>
          <cell r="E4540" t="str">
            <v>B</v>
          </cell>
        </row>
        <row r="4541">
          <cell r="A4541" t="str">
            <v>T43150</v>
          </cell>
          <cell r="B4541">
            <v>1864.17</v>
          </cell>
          <cell r="C4541" t="str">
            <v>MONDIAL QPAR30 max 100W krom</v>
          </cell>
          <cell r="E4541" t="str">
            <v>C</v>
          </cell>
        </row>
        <row r="4542">
          <cell r="A4542" t="str">
            <v>T43154</v>
          </cell>
          <cell r="B4542">
            <v>1220.45</v>
          </cell>
          <cell r="C4542" t="str">
            <v>MONDIAL QPAR30 max 100W bijeli</v>
          </cell>
          <cell r="E4542" t="str">
            <v>C</v>
          </cell>
        </row>
        <row r="4543">
          <cell r="A4543" t="str">
            <v>T43155</v>
          </cell>
          <cell r="B4543">
            <v>1220.45</v>
          </cell>
          <cell r="C4543" t="str">
            <v>MONDIAL QPAR30 max 100W crni</v>
          </cell>
          <cell r="E4543" t="str">
            <v>C</v>
          </cell>
        </row>
        <row r="4544">
          <cell r="A4544" t="str">
            <v>T43159</v>
          </cell>
          <cell r="B4544">
            <v>1220.45</v>
          </cell>
          <cell r="C4544" t="str">
            <v>MONDIAL QPAR30 max 100W aluminij</v>
          </cell>
          <cell r="E4544" t="str">
            <v>C</v>
          </cell>
        </row>
        <row r="4545">
          <cell r="A4545" t="str">
            <v>T43160</v>
          </cell>
          <cell r="B4545">
            <v>2075.15</v>
          </cell>
          <cell r="C4545" t="str">
            <v>MONDIAL HIT-CE 35/70/150W G12 WFL krom</v>
          </cell>
          <cell r="E4545" t="str">
            <v>C</v>
          </cell>
        </row>
        <row r="4546">
          <cell r="A4546" t="str">
            <v>T43164</v>
          </cell>
          <cell r="B4546">
            <v>1431.43</v>
          </cell>
          <cell r="C4546" t="str">
            <v>MONDIAL HIT-CE 35/70/150W G12 WFL bijeli</v>
          </cell>
          <cell r="E4546" t="str">
            <v>A</v>
          </cell>
        </row>
        <row r="4547">
          <cell r="A4547" t="str">
            <v>T43165</v>
          </cell>
          <cell r="B4547">
            <v>1431.43</v>
          </cell>
          <cell r="C4547" t="str">
            <v>MONDIAL HIT-CE 35/70/150W G12 WFL crni</v>
          </cell>
          <cell r="E4547" t="str">
            <v>C</v>
          </cell>
        </row>
        <row r="4548">
          <cell r="A4548" t="str">
            <v>T43169</v>
          </cell>
          <cell r="B4548">
            <v>1431.43</v>
          </cell>
          <cell r="C4548" t="str">
            <v>MONDIAL HIT-CE 35/70/150W G12 WFL aluminij</v>
          </cell>
          <cell r="E4548" t="str">
            <v>B</v>
          </cell>
        </row>
        <row r="4549">
          <cell r="A4549" t="str">
            <v>T43180</v>
          </cell>
          <cell r="B4549">
            <v>320.32</v>
          </cell>
          <cell r="C4549" t="str">
            <v xml:space="preserve">Filter UV Stop       </v>
          </cell>
          <cell r="E4549" t="str">
            <v>B</v>
          </cell>
        </row>
        <row r="4550">
          <cell r="A4550" t="str">
            <v>T44020</v>
          </cell>
          <cell r="B4550">
            <v>1837.22</v>
          </cell>
          <cell r="C4550" t="str">
            <v>MONDIAL QR-LP111 max 100W krom</v>
          </cell>
          <cell r="E4550" t="str">
            <v>C</v>
          </cell>
        </row>
        <row r="4551">
          <cell r="A4551" t="str">
            <v>T44024</v>
          </cell>
          <cell r="B4551">
            <v>1192.73</v>
          </cell>
          <cell r="C4551" t="str">
            <v>MONDIAL QR-LP111 max 100W bijeli</v>
          </cell>
          <cell r="E4551" t="str">
            <v>A</v>
          </cell>
        </row>
        <row r="4552">
          <cell r="A4552" t="str">
            <v>T44025</v>
          </cell>
          <cell r="B4552">
            <v>1192.73</v>
          </cell>
          <cell r="C4552" t="str">
            <v>MONDIAL QR-LP111 max 100W crni</v>
          </cell>
          <cell r="E4552" t="str">
            <v>C</v>
          </cell>
        </row>
        <row r="4553">
          <cell r="A4553" t="str">
            <v>T44029</v>
          </cell>
          <cell r="B4553">
            <v>1192.73</v>
          </cell>
          <cell r="C4553" t="str">
            <v>MONDIAL QR-LP111 max 100W aluminij</v>
          </cell>
          <cell r="E4553" t="str">
            <v>B</v>
          </cell>
        </row>
        <row r="4554">
          <cell r="A4554" t="str">
            <v>T44030</v>
          </cell>
          <cell r="B4554">
            <v>1914.99</v>
          </cell>
          <cell r="C4554" t="str">
            <v>MONDIAL QT-DE12 max 150W krom</v>
          </cell>
          <cell r="E4554" t="str">
            <v>C</v>
          </cell>
        </row>
        <row r="4555">
          <cell r="A4555" t="str">
            <v>T44034</v>
          </cell>
          <cell r="B4555">
            <v>1271.27</v>
          </cell>
          <cell r="C4555" t="str">
            <v>MONDIAL QT-DE12 max 150W bijeli</v>
          </cell>
          <cell r="E4555" t="str">
            <v>C</v>
          </cell>
        </row>
        <row r="4556">
          <cell r="A4556" t="str">
            <v>T44035</v>
          </cell>
          <cell r="B4556">
            <v>1271.27</v>
          </cell>
          <cell r="C4556" t="str">
            <v>MONDIAL QT-DE12 max 150W crni</v>
          </cell>
          <cell r="E4556" t="str">
            <v>C</v>
          </cell>
        </row>
        <row r="4557">
          <cell r="A4557" t="str">
            <v>T44039</v>
          </cell>
          <cell r="B4557">
            <v>1271.27</v>
          </cell>
          <cell r="C4557" t="str">
            <v>MONDIAL QT-DE12 max 150W aluminij</v>
          </cell>
          <cell r="E4557" t="str">
            <v>C</v>
          </cell>
        </row>
        <row r="4558">
          <cell r="A4558" t="str">
            <v>T44100</v>
          </cell>
          <cell r="B4558">
            <v>572.11</v>
          </cell>
          <cell r="C4558" t="str">
            <v>MONDIAL 50 QR-CB51 50W krom</v>
          </cell>
          <cell r="E4558" t="str">
            <v>B</v>
          </cell>
        </row>
        <row r="4559">
          <cell r="A4559" t="str">
            <v>T44103</v>
          </cell>
          <cell r="B4559">
            <v>572.11</v>
          </cell>
          <cell r="C4559" t="str">
            <v>MONDIAL 50 QR-CB51 50W zlatni</v>
          </cell>
          <cell r="E4559" t="str">
            <v>B</v>
          </cell>
        </row>
        <row r="4560">
          <cell r="A4560" t="str">
            <v>T44104</v>
          </cell>
          <cell r="B4560">
            <v>405.02000000000004</v>
          </cell>
          <cell r="C4560" t="str">
            <v>MONDIAL 50 QR-CB51 50W bijeli</v>
          </cell>
          <cell r="E4560" t="str">
            <v>A</v>
          </cell>
        </row>
        <row r="4561">
          <cell r="A4561" t="str">
            <v>T44105</v>
          </cell>
          <cell r="B4561">
            <v>405.02000000000004</v>
          </cell>
          <cell r="C4561" t="str">
            <v>MONDIAL 50 QR-CB51 50W crni</v>
          </cell>
          <cell r="E4561" t="str">
            <v>B</v>
          </cell>
        </row>
        <row r="4562">
          <cell r="A4562" t="str">
            <v>T44109</v>
          </cell>
          <cell r="B4562">
            <v>405.02000000000004</v>
          </cell>
          <cell r="C4562" t="str">
            <v>MONDIAL 50 QR-CB51 50W aluminij</v>
          </cell>
          <cell r="E4562" t="str">
            <v>A</v>
          </cell>
        </row>
        <row r="4563">
          <cell r="A4563" t="str">
            <v>T44180</v>
          </cell>
          <cell r="B4563">
            <v>216.37</v>
          </cell>
          <cell r="C4563" t="str">
            <v xml:space="preserve">Filter UV Stop                               </v>
          </cell>
          <cell r="E4563" t="str">
            <v>C</v>
          </cell>
        </row>
        <row r="4564">
          <cell r="A4564" t="str">
            <v>T44185</v>
          </cell>
          <cell r="B4564">
            <v>719.18000000000006</v>
          </cell>
          <cell r="C4564" t="str">
            <v xml:space="preserve">MONDIAL sagomator crni                            </v>
          </cell>
          <cell r="E4564" t="str">
            <v>C</v>
          </cell>
        </row>
        <row r="4565">
          <cell r="A4565" t="str">
            <v>T44189</v>
          </cell>
          <cell r="B4565">
            <v>719.18000000000006</v>
          </cell>
          <cell r="C4565" t="str">
            <v xml:space="preserve">MONDIAL sagomator aluminij                            </v>
          </cell>
          <cell r="E4565" t="str">
            <v>C</v>
          </cell>
        </row>
        <row r="4566">
          <cell r="A4566" t="str">
            <v>T44190</v>
          </cell>
          <cell r="B4566">
            <v>66.989999999999995</v>
          </cell>
          <cell r="C4566" t="str">
            <v xml:space="preserve">MONDIAL grilja protiv blještanja                              </v>
          </cell>
          <cell r="E4566" t="str">
            <v>C</v>
          </cell>
        </row>
        <row r="4567">
          <cell r="A4567" t="str">
            <v>T44191</v>
          </cell>
          <cell r="B4567">
            <v>341.88</v>
          </cell>
          <cell r="C4567" t="str">
            <v xml:space="preserve">MONDIAL grilja protiv blještanja                              </v>
          </cell>
          <cell r="E4567" t="str">
            <v>C</v>
          </cell>
        </row>
        <row r="4568">
          <cell r="A4568" t="str">
            <v>T44192</v>
          </cell>
          <cell r="B4568">
            <v>177.1</v>
          </cell>
          <cell r="C4568" t="str">
            <v>MONDIAL držač za staklo</v>
          </cell>
          <cell r="E4568" t="str">
            <v>C</v>
          </cell>
        </row>
        <row r="4569">
          <cell r="A4569" t="str">
            <v>T44193</v>
          </cell>
          <cell r="B4569">
            <v>341.88</v>
          </cell>
          <cell r="C4569" t="str">
            <v>MONDIAL držač stakla</v>
          </cell>
          <cell r="E4569" t="str">
            <v>C</v>
          </cell>
        </row>
        <row r="4570">
          <cell r="A4570" t="str">
            <v>T45010</v>
          </cell>
          <cell r="B4570">
            <v>163.24</v>
          </cell>
          <cell r="C4570" t="str">
            <v>COVE Projector prsten aluminij</v>
          </cell>
          <cell r="E4570" t="str">
            <v>C</v>
          </cell>
        </row>
        <row r="4571">
          <cell r="A4571" t="str">
            <v>T45014</v>
          </cell>
          <cell r="B4571">
            <v>463.54</v>
          </cell>
          <cell r="C4571" t="str">
            <v>COVE Projector vizor aluminij</v>
          </cell>
          <cell r="E4571" t="str">
            <v>C</v>
          </cell>
        </row>
        <row r="4572">
          <cell r="A4572" t="str">
            <v>T45015</v>
          </cell>
          <cell r="B4572">
            <v>463.54</v>
          </cell>
          <cell r="C4572" t="str">
            <v>COVE Projector grilja protiv blještanja aluminij</v>
          </cell>
          <cell r="E4572" t="str">
            <v>C</v>
          </cell>
        </row>
        <row r="4573">
          <cell r="A4573" t="str">
            <v>T45439</v>
          </cell>
          <cell r="B4573">
            <v>112.42</v>
          </cell>
          <cell r="C4573" t="str">
            <v>MINITONDO MINICURVO 12V pribor za visilicu bijeli</v>
          </cell>
          <cell r="E4573" t="str">
            <v>C</v>
          </cell>
        </row>
        <row r="4574">
          <cell r="A4574" t="str">
            <v>T45539</v>
          </cell>
          <cell r="B4574">
            <v>112.42</v>
          </cell>
          <cell r="C4574" t="str">
            <v>MINITONDO MINICURVO 12V pribor za visilicu crni</v>
          </cell>
          <cell r="E4574" t="str">
            <v>C</v>
          </cell>
        </row>
        <row r="4575">
          <cell r="A4575" t="str">
            <v>T46792</v>
          </cell>
          <cell r="B4575">
            <v>130.9</v>
          </cell>
          <cell r="C4575" t="str">
            <v xml:space="preserve">Staklo za CCT silk, fi150mm          </v>
          </cell>
          <cell r="E4575" t="str">
            <v>A</v>
          </cell>
        </row>
        <row r="4576">
          <cell r="A4576" t="str">
            <v>T46794</v>
          </cell>
          <cell r="B4576">
            <v>280.27999999999997</v>
          </cell>
          <cell r="C4576" t="str">
            <v xml:space="preserve">Staklo za CCT silk, fi230mm          </v>
          </cell>
          <cell r="E4576" t="str">
            <v>C</v>
          </cell>
        </row>
        <row r="4577">
          <cell r="A4577" t="str">
            <v>T46960</v>
          </cell>
          <cell r="B4577">
            <v>1172.71</v>
          </cell>
          <cell r="C4577" t="str">
            <v>CCT Wall Washer ugradna stropna asimetrična, za TC-D 2x18W, fi275, h150</v>
          </cell>
          <cell r="E4577" t="str">
            <v>C</v>
          </cell>
        </row>
        <row r="4578">
          <cell r="A4578" t="str">
            <v>T46970</v>
          </cell>
          <cell r="B4578">
            <v>1172.71</v>
          </cell>
          <cell r="C4578" t="str">
            <v>CCT Wall Washer ugradna stropna asimetrična, za TC-D 2x26W, fi275, h150</v>
          </cell>
          <cell r="E4578" t="str">
            <v>B</v>
          </cell>
        </row>
        <row r="4579">
          <cell r="A4579" t="str">
            <v>T46980</v>
          </cell>
          <cell r="B4579">
            <v>1417.57</v>
          </cell>
          <cell r="C4579" t="str">
            <v>CCT Wall Washer ugradna stropna asimetrična, za TC-D 2x18W, fi275, h190</v>
          </cell>
          <cell r="E4579" t="str">
            <v>C</v>
          </cell>
        </row>
        <row r="4580">
          <cell r="A4580" t="str">
            <v>T46990</v>
          </cell>
          <cell r="B4580">
            <v>1417.57</v>
          </cell>
          <cell r="C4580" t="str">
            <v>CCT Wall Washer ugradna stropna asimetrična, za TC-D 2x26W, fi275, h190</v>
          </cell>
          <cell r="E4580" t="str">
            <v>B</v>
          </cell>
        </row>
        <row r="4581">
          <cell r="A4581" t="str">
            <v>T47172</v>
          </cell>
          <cell r="B4581">
            <v>129.36000000000001</v>
          </cell>
          <cell r="C4581" t="str">
            <v>prsten za CCT fi 210mm, opal zeleni</v>
          </cell>
          <cell r="E4581" t="str">
            <v>C</v>
          </cell>
        </row>
        <row r="4582">
          <cell r="A4582" t="str">
            <v>T47174</v>
          </cell>
          <cell r="B4582">
            <v>129.36000000000001</v>
          </cell>
          <cell r="C4582" t="str">
            <v>prsten za CCT fi 210mm, opal bijeli</v>
          </cell>
          <cell r="E4582" t="str">
            <v>C</v>
          </cell>
        </row>
        <row r="4583">
          <cell r="A4583" t="str">
            <v>T47176</v>
          </cell>
          <cell r="B4583">
            <v>129.36000000000001</v>
          </cell>
          <cell r="C4583" t="str">
            <v>prsten za CCT fi 210mm, opal plavi</v>
          </cell>
          <cell r="E4583" t="str">
            <v>C</v>
          </cell>
        </row>
        <row r="4584">
          <cell r="A4584" t="str">
            <v>T47177</v>
          </cell>
          <cell r="B4584">
            <v>129.36000000000001</v>
          </cell>
          <cell r="C4584" t="str">
            <v>prsten za CCT fi 210mm, opal rozi</v>
          </cell>
          <cell r="E4584" t="str">
            <v>C</v>
          </cell>
        </row>
        <row r="4585">
          <cell r="A4585" t="str">
            <v>T47191</v>
          </cell>
          <cell r="B4585">
            <v>225.61</v>
          </cell>
          <cell r="C4585" t="str">
            <v>Staklo spušteno za CCT silk, fi195mm</v>
          </cell>
          <cell r="E4585" t="str">
            <v>C</v>
          </cell>
        </row>
        <row r="4586">
          <cell r="A4586" t="str">
            <v>T47192</v>
          </cell>
          <cell r="B4586">
            <v>225.61</v>
          </cell>
          <cell r="C4586" t="str">
            <v>Staklo spušteno za CCT satinirano, fi195mm</v>
          </cell>
          <cell r="E4586" t="str">
            <v>A</v>
          </cell>
        </row>
        <row r="4587">
          <cell r="A4587" t="str">
            <v>T47194</v>
          </cell>
          <cell r="B4587">
            <v>130.9</v>
          </cell>
          <cell r="C4587" t="str">
            <v>Staklo za CCT satinirano, fi150mm</v>
          </cell>
          <cell r="E4587" t="str">
            <v>A</v>
          </cell>
        </row>
        <row r="4588">
          <cell r="A4588" t="str">
            <v>T47198</v>
          </cell>
          <cell r="B4588">
            <v>203.28</v>
          </cell>
          <cell r="C4588" t="str">
            <v>grilja protiv blještanja za CCT fi 154mm darklight</v>
          </cell>
          <cell r="E4588" t="str">
            <v>C</v>
          </cell>
        </row>
        <row r="4589">
          <cell r="A4589" t="str">
            <v>T47261</v>
          </cell>
          <cell r="B4589">
            <v>203.28</v>
          </cell>
          <cell r="C4589" t="str">
            <v>grilja protiv blještanja za CCT fi 154mm, radijalna</v>
          </cell>
          <cell r="E4589" t="str">
            <v>C</v>
          </cell>
        </row>
        <row r="4590">
          <cell r="A4590" t="str">
            <v>T47262</v>
          </cell>
          <cell r="B4590">
            <v>218.68</v>
          </cell>
          <cell r="C4590" t="str">
            <v>grilja protiv blještanja za CCT fi 194mm, radijalna</v>
          </cell>
          <cell r="E4590" t="str">
            <v>A</v>
          </cell>
        </row>
        <row r="4591">
          <cell r="A4591" t="str">
            <v>T47263</v>
          </cell>
          <cell r="B4591">
            <v>236.39</v>
          </cell>
          <cell r="C4591" t="str">
            <v>grilja protiv blještanja za CCT fi 230mm, radijalna</v>
          </cell>
          <cell r="E4591" t="str">
            <v>A</v>
          </cell>
        </row>
        <row r="4592">
          <cell r="A4592" t="str">
            <v>T47272</v>
          </cell>
          <cell r="B4592">
            <v>169.4</v>
          </cell>
          <cell r="C4592" t="str">
            <v>prsten za CCT fi 250mm, opal zeleni</v>
          </cell>
          <cell r="E4592" t="str">
            <v>C</v>
          </cell>
        </row>
        <row r="4593">
          <cell r="A4593" t="str">
            <v>T47274</v>
          </cell>
          <cell r="B4593">
            <v>169.4</v>
          </cell>
          <cell r="C4593" t="str">
            <v>prsten za CCT fi 250mm, opal bijeli</v>
          </cell>
          <cell r="E4593" t="str">
            <v>A</v>
          </cell>
        </row>
        <row r="4594">
          <cell r="A4594" t="str">
            <v>T47276</v>
          </cell>
          <cell r="B4594">
            <v>169.4</v>
          </cell>
          <cell r="C4594" t="str">
            <v>prsten za CCT fi 250mm, opal plavi</v>
          </cell>
          <cell r="E4594" t="str">
            <v>A</v>
          </cell>
        </row>
        <row r="4595">
          <cell r="A4595" t="str">
            <v>T47277</v>
          </cell>
          <cell r="B4595">
            <v>169.4</v>
          </cell>
          <cell r="C4595" t="str">
            <v>prsten za CCT fi 250mm, opal rozi</v>
          </cell>
          <cell r="E4595" t="str">
            <v>C</v>
          </cell>
        </row>
        <row r="4596">
          <cell r="A4596" t="str">
            <v>T47282</v>
          </cell>
          <cell r="B4596">
            <v>272.58</v>
          </cell>
          <cell r="C4596" t="str">
            <v>prsten spušteni za CCT opal bijeli, fi 194mm, h100mm</v>
          </cell>
          <cell r="E4596" t="str">
            <v>C</v>
          </cell>
        </row>
        <row r="4597">
          <cell r="A4597" t="str">
            <v>T47283</v>
          </cell>
          <cell r="B4597">
            <v>293.37</v>
          </cell>
          <cell r="C4597" t="str">
            <v>prsten spušteni za CCT opal bijeli, fi 233mm, h100mm</v>
          </cell>
          <cell r="E4597" t="str">
            <v>C</v>
          </cell>
        </row>
        <row r="4598">
          <cell r="A4598" t="str">
            <v>T47291</v>
          </cell>
          <cell r="B4598">
            <v>254.87</v>
          </cell>
          <cell r="C4598" t="str">
            <v>Staklo spušteno za CCT silk, fi235mm</v>
          </cell>
          <cell r="E4598" t="str">
            <v>C</v>
          </cell>
        </row>
        <row r="4599">
          <cell r="A4599" t="str">
            <v>T47292</v>
          </cell>
          <cell r="B4599">
            <v>254.87</v>
          </cell>
          <cell r="C4599" t="str">
            <v>Staklo spušteno za CCT satinirano, fi235mm ,</v>
          </cell>
          <cell r="E4599" t="str">
            <v>A</v>
          </cell>
        </row>
        <row r="4600">
          <cell r="A4600" t="str">
            <v>T47293</v>
          </cell>
          <cell r="B4600">
            <v>172.48</v>
          </cell>
          <cell r="C4600" t="str">
            <v xml:space="preserve">Staklo za CCT silk, fi190mm          </v>
          </cell>
          <cell r="E4600" t="str">
            <v>A</v>
          </cell>
        </row>
        <row r="4601">
          <cell r="A4601" t="str">
            <v>T47294</v>
          </cell>
          <cell r="B4601">
            <v>172.48</v>
          </cell>
          <cell r="C4601" t="str">
            <v>Staklo za CCT satinirano, fi190mm</v>
          </cell>
          <cell r="E4601" t="str">
            <v>A</v>
          </cell>
        </row>
        <row r="4602">
          <cell r="A4602" t="str">
            <v>T47298</v>
          </cell>
          <cell r="B4602">
            <v>218.68</v>
          </cell>
          <cell r="C4602" t="str">
            <v>grilja protiv blještanja za CCT fi 194mm darklight</v>
          </cell>
          <cell r="E4602" t="str">
            <v>A</v>
          </cell>
        </row>
        <row r="4603">
          <cell r="A4603" t="str">
            <v>T47372</v>
          </cell>
          <cell r="B4603">
            <v>227.15</v>
          </cell>
          <cell r="C4603" t="str">
            <v>prsten za CCT fi 295mm, opal zeleni</v>
          </cell>
          <cell r="E4603" t="str">
            <v>C</v>
          </cell>
        </row>
        <row r="4604">
          <cell r="A4604" t="str">
            <v>T47374</v>
          </cell>
          <cell r="B4604">
            <v>227.15</v>
          </cell>
          <cell r="C4604" t="str">
            <v>prsten za CCT fi 295mm, opal bijeli</v>
          </cell>
          <cell r="E4604" t="str">
            <v>C</v>
          </cell>
        </row>
        <row r="4605">
          <cell r="A4605" t="str">
            <v>T47376</v>
          </cell>
          <cell r="B4605">
            <v>227.15</v>
          </cell>
          <cell r="C4605" t="str">
            <v>prsten za CCT fi 295mm, opal plavi</v>
          </cell>
          <cell r="E4605" t="str">
            <v>C</v>
          </cell>
        </row>
        <row r="4606">
          <cell r="A4606" t="str">
            <v>T47377</v>
          </cell>
          <cell r="B4606">
            <v>227.15</v>
          </cell>
          <cell r="C4606" t="str">
            <v>prsten za CCT fi 295mm, opal rozi</v>
          </cell>
          <cell r="E4606" t="str">
            <v>C</v>
          </cell>
        </row>
        <row r="4607">
          <cell r="A4607" t="str">
            <v>T47381</v>
          </cell>
          <cell r="B4607">
            <v>205.59</v>
          </cell>
          <cell r="C4607" t="str">
            <v>ploča za ugradnju za CCT, 290x290, fi175mm</v>
          </cell>
          <cell r="E4607" t="str">
            <v>C</v>
          </cell>
        </row>
        <row r="4608">
          <cell r="A4608" t="str">
            <v>T47382</v>
          </cell>
          <cell r="B4608">
            <v>205.59</v>
          </cell>
          <cell r="C4608" t="str">
            <v>ploča za ugradnju za CCT, 290x290, fi215mm</v>
          </cell>
          <cell r="E4608" t="str">
            <v>C</v>
          </cell>
        </row>
        <row r="4609">
          <cell r="A4609" t="str">
            <v>T47383</v>
          </cell>
          <cell r="B4609">
            <v>205.59</v>
          </cell>
          <cell r="C4609" t="str">
            <v>ploča za ugradnju za CCT, 290x290, fi250mm</v>
          </cell>
          <cell r="E4609" t="str">
            <v>C</v>
          </cell>
        </row>
        <row r="4610">
          <cell r="A4610" t="str">
            <v>T47384</v>
          </cell>
          <cell r="B4610">
            <v>230.23</v>
          </cell>
          <cell r="C4610" t="str">
            <v>ploča za ugradnju za CCT, 390x390, fi175mm</v>
          </cell>
          <cell r="E4610" t="str">
            <v>C</v>
          </cell>
        </row>
        <row r="4611">
          <cell r="A4611" t="str">
            <v>T47385</v>
          </cell>
          <cell r="B4611">
            <v>230.23</v>
          </cell>
          <cell r="C4611" t="str">
            <v>ploča za ugradnju za CCT, 390x390, fi215mm</v>
          </cell>
          <cell r="E4611" t="str">
            <v>C</v>
          </cell>
        </row>
        <row r="4612">
          <cell r="A4612" t="str">
            <v>T47386</v>
          </cell>
          <cell r="B4612">
            <v>230.23</v>
          </cell>
          <cell r="C4612" t="str">
            <v>ploča za ugradnju za CCT, 390x390, fi250mm</v>
          </cell>
          <cell r="E4612" t="str">
            <v>C</v>
          </cell>
        </row>
        <row r="4613">
          <cell r="A4613" t="str">
            <v>T47391</v>
          </cell>
          <cell r="B4613">
            <v>299.52999999999997</v>
          </cell>
          <cell r="C4613" t="str">
            <v>Staklo spušteno za CCT silk, fi275mm</v>
          </cell>
          <cell r="E4613" t="str">
            <v>C</v>
          </cell>
        </row>
        <row r="4614">
          <cell r="A4614" t="str">
            <v>T47392</v>
          </cell>
          <cell r="B4614">
            <v>299.52999999999997</v>
          </cell>
          <cell r="C4614" t="str">
            <v>Staklo spušteno za CCT satinirano, fi275mm</v>
          </cell>
          <cell r="E4614" t="str">
            <v>A</v>
          </cell>
        </row>
        <row r="4615">
          <cell r="A4615" t="str">
            <v>T47393</v>
          </cell>
          <cell r="B4615">
            <v>208.67000000000002</v>
          </cell>
          <cell r="C4615" t="str">
            <v xml:space="preserve">Staklo za CCT silk, fi230mm          </v>
          </cell>
          <cell r="E4615" t="str">
            <v>C</v>
          </cell>
        </row>
        <row r="4616">
          <cell r="A4616" t="str">
            <v>T47394</v>
          </cell>
          <cell r="B4616">
            <v>208.67000000000002</v>
          </cell>
          <cell r="C4616" t="str">
            <v>Staklo za CCT satinirano, fi230mm</v>
          </cell>
          <cell r="E4616" t="str">
            <v>A</v>
          </cell>
        </row>
        <row r="4617">
          <cell r="A4617" t="str">
            <v>T47398</v>
          </cell>
          <cell r="B4617">
            <v>236.39</v>
          </cell>
          <cell r="C4617" t="str">
            <v>grilja protiv blještanja za CCT fi 230mm darklight</v>
          </cell>
          <cell r="E4617" t="str">
            <v>C</v>
          </cell>
        </row>
        <row r="4618">
          <cell r="A4618" t="str">
            <v>T47401</v>
          </cell>
          <cell r="B4618">
            <v>198.66</v>
          </cell>
          <cell r="C4618" t="str">
            <v>MINITONDO modul L=1000mm bijeli</v>
          </cell>
          <cell r="E4618" t="str">
            <v>B</v>
          </cell>
        </row>
        <row r="4619">
          <cell r="A4619" t="str">
            <v>T47402</v>
          </cell>
          <cell r="B4619">
            <v>388.85</v>
          </cell>
          <cell r="C4619" t="str">
            <v>MINITONDO modul L=2000mm bijeli</v>
          </cell>
          <cell r="E4619" t="str">
            <v>A</v>
          </cell>
        </row>
        <row r="4620">
          <cell r="A4620" t="str">
            <v>T47403</v>
          </cell>
          <cell r="B4620">
            <v>570.56999999999994</v>
          </cell>
          <cell r="C4620" t="str">
            <v>MINITONDO modul L=3000mm bijeli</v>
          </cell>
          <cell r="E4620" t="str">
            <v>A</v>
          </cell>
        </row>
        <row r="4621">
          <cell r="A4621" t="str">
            <v>T47405</v>
          </cell>
          <cell r="B4621">
            <v>467.39000000000004</v>
          </cell>
          <cell r="C4621" t="str">
            <v>MINICURVO modul bijeli</v>
          </cell>
          <cell r="E4621" t="str">
            <v>B</v>
          </cell>
        </row>
        <row r="4622">
          <cell r="A4622" t="str">
            <v>T47411</v>
          </cell>
          <cell r="B4622">
            <v>63.139999999999993</v>
          </cell>
          <cell r="C4622" t="str">
            <v>MINITONDO MINICURVO 12V poklopac bijeli</v>
          </cell>
          <cell r="E4622" t="str">
            <v>B</v>
          </cell>
        </row>
        <row r="4623">
          <cell r="A4623" t="str">
            <v>T47414</v>
          </cell>
          <cell r="B4623">
            <v>270.27000000000004</v>
          </cell>
          <cell r="C4623" t="str">
            <v>MINITONDO MINICURVO 12V pribor za montiranje na zid bijeli</v>
          </cell>
          <cell r="E4623" t="str">
            <v>C</v>
          </cell>
        </row>
        <row r="4624">
          <cell r="A4624" t="str">
            <v>T47420</v>
          </cell>
          <cell r="B4624">
            <v>115.5</v>
          </cell>
          <cell r="C4624" t="str">
            <v>MINITONDO MINICURVO 12V žičani ravni spoj bijeli</v>
          </cell>
          <cell r="E4624" t="str">
            <v>B</v>
          </cell>
        </row>
        <row r="4625">
          <cell r="A4625" t="str">
            <v>T47422</v>
          </cell>
          <cell r="B4625">
            <v>66.989999999999995</v>
          </cell>
          <cell r="C4625" t="str">
            <v>MINITONDO MINICURVO 12V čep napajanje bijeli</v>
          </cell>
          <cell r="E4625" t="str">
            <v>A</v>
          </cell>
        </row>
        <row r="4626">
          <cell r="A4626" t="str">
            <v>T47423</v>
          </cell>
          <cell r="B4626">
            <v>12.32</v>
          </cell>
          <cell r="C4626" t="str">
            <v>MINITONDO MINICURVO 12V čep bijeli</v>
          </cell>
          <cell r="E4626" t="str">
            <v>A</v>
          </cell>
        </row>
        <row r="4627">
          <cell r="A4627" t="str">
            <v>T47424</v>
          </cell>
          <cell r="B4627">
            <v>45.430000000000007</v>
          </cell>
          <cell r="C4627" t="str">
            <v>MINITONDO MINICURVO 12V ravni spoj bijeli</v>
          </cell>
          <cell r="E4627" t="str">
            <v>A</v>
          </cell>
        </row>
        <row r="4628">
          <cell r="A4628" t="str">
            <v>T47425</v>
          </cell>
          <cell r="B4628">
            <v>23.1</v>
          </cell>
          <cell r="C4628" t="str">
            <v>MINITONDO MINICURVO 12V coupler aluminij</v>
          </cell>
          <cell r="E4628" t="str">
            <v>B</v>
          </cell>
        </row>
        <row r="4629">
          <cell r="A4629" t="str">
            <v>T47426</v>
          </cell>
          <cell r="B4629">
            <v>20.02</v>
          </cell>
          <cell r="C4629" t="str">
            <v>MINITONDO MINICURVO 12V sustav za odvajanje bijeli</v>
          </cell>
          <cell r="E4629" t="str">
            <v>B</v>
          </cell>
        </row>
        <row r="4630">
          <cell r="A4630" t="str">
            <v>T47427</v>
          </cell>
          <cell r="B4630">
            <v>20.02</v>
          </cell>
          <cell r="C4630" t="str">
            <v>MINITONDO MINICURVO 12V pribor za montiranje bijeli</v>
          </cell>
          <cell r="E4630" t="str">
            <v>C</v>
          </cell>
        </row>
        <row r="4631">
          <cell r="A4631" t="str">
            <v>T47428</v>
          </cell>
          <cell r="B4631">
            <v>275.65999999999997</v>
          </cell>
          <cell r="C4631" t="str">
            <v>MINITONDO MINICURVO 12V pendant stern bijeli</v>
          </cell>
          <cell r="E4631" t="str">
            <v>B</v>
          </cell>
        </row>
        <row r="4632">
          <cell r="A4632" t="str">
            <v>T47431</v>
          </cell>
          <cell r="B4632">
            <v>56.21</v>
          </cell>
          <cell r="C4632" t="str">
            <v>MINITONDO MINICURVO 12V Jack adapter 10A bijeli</v>
          </cell>
          <cell r="E4632" t="str">
            <v>A</v>
          </cell>
        </row>
        <row r="4633">
          <cell r="A4633" t="str">
            <v>T47437</v>
          </cell>
          <cell r="B4633">
            <v>90.09</v>
          </cell>
          <cell r="C4633" t="str">
            <v>MINITONDO MINICURVO 12V pribor za visilicu bijeli</v>
          </cell>
          <cell r="E4633" t="str">
            <v>A</v>
          </cell>
        </row>
        <row r="4634">
          <cell r="A4634" t="str">
            <v>T47442</v>
          </cell>
          <cell r="B4634">
            <v>134.75</v>
          </cell>
          <cell r="C4634" t="str">
            <v>MINITONDO MINICURVO 12V "L" spoj bijeli</v>
          </cell>
          <cell r="E4634" t="str">
            <v>B</v>
          </cell>
        </row>
        <row r="4635">
          <cell r="A4635" t="str">
            <v>T47455</v>
          </cell>
          <cell r="B4635">
            <v>129.36000000000001</v>
          </cell>
          <cell r="C4635" t="str">
            <v>MINITONDO MINICURVO 12V čep napajanje za visilicu bijeli</v>
          </cell>
          <cell r="E4635" t="str">
            <v>B</v>
          </cell>
        </row>
        <row r="4636">
          <cell r="A4636" t="str">
            <v>T47456</v>
          </cell>
          <cell r="B4636">
            <v>195.57999999999998</v>
          </cell>
          <cell r="C4636" t="str">
            <v>MINITONDO MINICURVO 12V žičani ravni spoj za visilicu bijeli</v>
          </cell>
          <cell r="E4636" t="str">
            <v>B</v>
          </cell>
        </row>
        <row r="4637">
          <cell r="A4637" t="str">
            <v>T47459</v>
          </cell>
          <cell r="B4637">
            <v>678.37</v>
          </cell>
          <cell r="C4637" t="str">
            <v>MINITONDO MINICURVO 12V pribor za produljivanje bijeli</v>
          </cell>
          <cell r="E4637" t="str">
            <v>C</v>
          </cell>
        </row>
        <row r="4638">
          <cell r="A4638" t="str">
            <v>T47462</v>
          </cell>
          <cell r="B4638">
            <v>1677.8300000000002</v>
          </cell>
          <cell r="C4638" t="str">
            <v>MINITONDO MINICURVO 12V transformator za montiranje na površinu bijeli</v>
          </cell>
          <cell r="E4638" t="str">
            <v>C</v>
          </cell>
        </row>
        <row r="4639">
          <cell r="A4639" t="str">
            <v>T47470</v>
          </cell>
          <cell r="B4639">
            <v>157.07999999999998</v>
          </cell>
          <cell r="C4639" t="str">
            <v>UNIX SYSTEM 12V baza bez transformatora zid/strop bijeli</v>
          </cell>
          <cell r="E4639" t="str">
            <v>C</v>
          </cell>
        </row>
        <row r="4640">
          <cell r="A4640" t="str">
            <v>T47473</v>
          </cell>
          <cell r="B4640">
            <v>230.23</v>
          </cell>
          <cell r="C4640" t="str">
            <v>UNIX SYSTEM 12V baza bez transformatora visilica bijeli</v>
          </cell>
          <cell r="E4640" t="str">
            <v>C</v>
          </cell>
        </row>
        <row r="4641">
          <cell r="A4641" t="str">
            <v>T47475</v>
          </cell>
          <cell r="B4641">
            <v>903.98</v>
          </cell>
          <cell r="C4641" t="str">
            <v>UNIX SYSTEM 12V baza sa transformatorom zid/strop bijeli</v>
          </cell>
          <cell r="E4641" t="str">
            <v>C</v>
          </cell>
        </row>
        <row r="4642">
          <cell r="A4642" t="str">
            <v>T47480</v>
          </cell>
          <cell r="B4642">
            <v>874.72</v>
          </cell>
          <cell r="C4642" t="str">
            <v>MINITONDO MINICURVO 12V transformator bijeli</v>
          </cell>
          <cell r="E4642" t="str">
            <v>A</v>
          </cell>
        </row>
        <row r="4643">
          <cell r="A4643" t="str">
            <v>T47486</v>
          </cell>
          <cell r="B4643">
            <v>469.7</v>
          </cell>
          <cell r="C4643" t="str">
            <v>UNIX SYSTEM 12V baza sa transformatorom visilica bijeli</v>
          </cell>
          <cell r="E4643" t="str">
            <v>C</v>
          </cell>
        </row>
        <row r="4644">
          <cell r="A4644" t="str">
            <v>T47490</v>
          </cell>
          <cell r="B4644">
            <v>172.48</v>
          </cell>
          <cell r="C4644" t="str">
            <v xml:space="preserve">MINITONDO MINICURVO 12V pribor za montiranje </v>
          </cell>
          <cell r="E4644" t="str">
            <v>B</v>
          </cell>
        </row>
        <row r="4645">
          <cell r="A4645" t="str">
            <v>T47501</v>
          </cell>
          <cell r="B4645">
            <v>198.66</v>
          </cell>
          <cell r="C4645" t="str">
            <v>MINITONDO modul L=1000mm crni</v>
          </cell>
          <cell r="E4645" t="str">
            <v>B</v>
          </cell>
        </row>
        <row r="4646">
          <cell r="A4646" t="str">
            <v>T47502</v>
          </cell>
          <cell r="B4646">
            <v>388.85</v>
          </cell>
          <cell r="C4646" t="str">
            <v>MINITONDO modul L=2000mm crni</v>
          </cell>
          <cell r="E4646" t="str">
            <v>A</v>
          </cell>
        </row>
        <row r="4647">
          <cell r="A4647" t="str">
            <v>T47503</v>
          </cell>
          <cell r="B4647">
            <v>570.56999999999994</v>
          </cell>
          <cell r="C4647" t="str">
            <v>MINITONDO modul L=3000mm crni</v>
          </cell>
          <cell r="E4647" t="str">
            <v>B</v>
          </cell>
        </row>
        <row r="4648">
          <cell r="A4648" t="str">
            <v>T47505</v>
          </cell>
          <cell r="B4648">
            <v>467.39000000000004</v>
          </cell>
          <cell r="C4648" t="str">
            <v>MINICURVO modul crni</v>
          </cell>
          <cell r="E4648" t="str">
            <v>B</v>
          </cell>
        </row>
        <row r="4649">
          <cell r="A4649" t="str">
            <v>T47511</v>
          </cell>
          <cell r="B4649">
            <v>63.139999999999993</v>
          </cell>
          <cell r="C4649" t="str">
            <v>MINITONDO MINICURVO 12V poklopac crni</v>
          </cell>
          <cell r="E4649" t="str">
            <v>B</v>
          </cell>
        </row>
        <row r="4650">
          <cell r="A4650" t="str">
            <v>T47514</v>
          </cell>
          <cell r="B4650">
            <v>270.27000000000004</v>
          </cell>
          <cell r="C4650" t="str">
            <v>MINITONDO MINICURVO 12V pribor za montiranje na zid crni</v>
          </cell>
          <cell r="E4650" t="str">
            <v>C</v>
          </cell>
        </row>
        <row r="4651">
          <cell r="A4651" t="str">
            <v>T47520</v>
          </cell>
          <cell r="B4651">
            <v>115.5</v>
          </cell>
          <cell r="C4651" t="str">
            <v>MINITONDO MINICURVO 12V žičani ravni spoj crni</v>
          </cell>
          <cell r="E4651" t="str">
            <v>B</v>
          </cell>
        </row>
        <row r="4652">
          <cell r="A4652" t="str">
            <v>T47522</v>
          </cell>
          <cell r="B4652">
            <v>66.989999999999995</v>
          </cell>
          <cell r="C4652" t="str">
            <v>MINITONDO MINICURVO 12V čep napajanje crni</v>
          </cell>
          <cell r="E4652" t="str">
            <v>B</v>
          </cell>
        </row>
        <row r="4653">
          <cell r="A4653" t="str">
            <v>T47523</v>
          </cell>
          <cell r="B4653">
            <v>12.32</v>
          </cell>
          <cell r="C4653" t="str">
            <v>MINITONDO MINICURVO 12V čep crni</v>
          </cell>
          <cell r="E4653" t="str">
            <v>A</v>
          </cell>
        </row>
        <row r="4654">
          <cell r="A4654" t="str">
            <v>T47524</v>
          </cell>
          <cell r="B4654">
            <v>45.430000000000007</v>
          </cell>
          <cell r="C4654" t="str">
            <v>MINITONDO MINICURVO 12V ravni spoj crni</v>
          </cell>
          <cell r="E4654" t="str">
            <v>A</v>
          </cell>
        </row>
        <row r="4655">
          <cell r="A4655" t="str">
            <v>T47526</v>
          </cell>
          <cell r="B4655">
            <v>20.02</v>
          </cell>
          <cell r="C4655" t="str">
            <v>MINITONDO MINICURVO 12V sustav za odvajanje crni</v>
          </cell>
          <cell r="E4655" t="str">
            <v>B</v>
          </cell>
        </row>
        <row r="4656">
          <cell r="A4656" t="str">
            <v>T47527</v>
          </cell>
          <cell r="B4656">
            <v>20.02</v>
          </cell>
          <cell r="C4656" t="str">
            <v>MINITONDO MINICURVO 12V pribor za montiranje crni</v>
          </cell>
          <cell r="E4656" t="str">
            <v>C</v>
          </cell>
        </row>
        <row r="4657">
          <cell r="A4657" t="str">
            <v>T47528</v>
          </cell>
          <cell r="B4657">
            <v>275.65999999999997</v>
          </cell>
          <cell r="C4657" t="str">
            <v>MINITONDO MINICURVO 12V pendant stern crni</v>
          </cell>
          <cell r="E4657" t="str">
            <v>B</v>
          </cell>
        </row>
        <row r="4658">
          <cell r="A4658" t="str">
            <v>T47531</v>
          </cell>
          <cell r="B4658">
            <v>56.21</v>
          </cell>
          <cell r="C4658" t="str">
            <v>MINITONDO MINICURVO 12V Jack adapter 10A crni</v>
          </cell>
          <cell r="E4658" t="str">
            <v>A</v>
          </cell>
        </row>
        <row r="4659">
          <cell r="A4659" t="str">
            <v>T47537</v>
          </cell>
          <cell r="B4659">
            <v>90.09</v>
          </cell>
          <cell r="C4659" t="str">
            <v>MINITONDO MINICURVO 12V pribor za visilicu crni</v>
          </cell>
          <cell r="E4659" t="str">
            <v>B</v>
          </cell>
        </row>
        <row r="4660">
          <cell r="A4660" t="str">
            <v>T47540</v>
          </cell>
          <cell r="B4660">
            <v>250.25</v>
          </cell>
          <cell r="C4660" t="str">
            <v>MINITONDO MINICURVO 12V fleksibilni spoj crni</v>
          </cell>
          <cell r="E4660" t="str">
            <v>B</v>
          </cell>
        </row>
        <row r="4661">
          <cell r="A4661" t="str">
            <v>T47542</v>
          </cell>
          <cell r="B4661">
            <v>134.75</v>
          </cell>
          <cell r="C4661" t="str">
            <v>MINITONDO MINICURVO 12V "L" spoj crni</v>
          </cell>
          <cell r="E4661" t="str">
            <v>B</v>
          </cell>
        </row>
        <row r="4662">
          <cell r="A4662" t="str">
            <v>T47555</v>
          </cell>
          <cell r="B4662">
            <v>129.36000000000001</v>
          </cell>
          <cell r="C4662" t="str">
            <v>MINITONDO MINICURVO 12V čep napajanje za visilicu crni</v>
          </cell>
          <cell r="E4662" t="str">
            <v>B</v>
          </cell>
        </row>
        <row r="4663">
          <cell r="A4663" t="str">
            <v>T47556</v>
          </cell>
          <cell r="B4663">
            <v>195.57999999999998</v>
          </cell>
          <cell r="C4663" t="str">
            <v>MINITONDO MINICURVO 12V žičani ravni spoj za visilicu crni</v>
          </cell>
          <cell r="E4663" t="str">
            <v>B</v>
          </cell>
        </row>
        <row r="4664">
          <cell r="A4664" t="str">
            <v>T47559</v>
          </cell>
          <cell r="B4664">
            <v>678.37</v>
          </cell>
          <cell r="C4664" t="str">
            <v>MINITONDO MINICURVO 12V pribor za produljivanje crni</v>
          </cell>
          <cell r="E4664" t="str">
            <v>C</v>
          </cell>
        </row>
        <row r="4665">
          <cell r="A4665" t="str">
            <v>T47562</v>
          </cell>
          <cell r="B4665">
            <v>1677.8300000000002</v>
          </cell>
          <cell r="C4665" t="str">
            <v>MINITONDO MINICURVO 12V transformator za montiranje na površinu crni</v>
          </cell>
          <cell r="E4665" t="str">
            <v>C</v>
          </cell>
        </row>
        <row r="4666">
          <cell r="A4666" t="str">
            <v>T47567</v>
          </cell>
          <cell r="B4666">
            <v>214.06</v>
          </cell>
          <cell r="C4666" t="str">
            <v>Transformator elektronski 60W</v>
          </cell>
          <cell r="E4666" t="str">
            <v>A</v>
          </cell>
        </row>
        <row r="4667">
          <cell r="A4667" t="str">
            <v>T47568</v>
          </cell>
          <cell r="B4667">
            <v>519.75</v>
          </cell>
          <cell r="C4667" t="str">
            <v>Transformator elektronski 105W</v>
          </cell>
          <cell r="E4667" t="str">
            <v>A</v>
          </cell>
        </row>
        <row r="4668">
          <cell r="A4668" t="str">
            <v>T47570</v>
          </cell>
          <cell r="B4668">
            <v>160.93</v>
          </cell>
          <cell r="C4668" t="str">
            <v>UNIX SYSTEM 12V baza bez transformatora zid/strop crni</v>
          </cell>
          <cell r="E4668" t="str">
            <v>C</v>
          </cell>
        </row>
        <row r="4669">
          <cell r="A4669" t="str">
            <v>T47573</v>
          </cell>
          <cell r="B4669">
            <v>233.31</v>
          </cell>
          <cell r="C4669" t="str">
            <v>UNIX SYSTEM 12V baza bez transformatora visilica crni</v>
          </cell>
          <cell r="E4669" t="str">
            <v>C</v>
          </cell>
        </row>
        <row r="4670">
          <cell r="A4670" t="str">
            <v>T47575</v>
          </cell>
          <cell r="B4670">
            <v>920.92</v>
          </cell>
          <cell r="C4670" t="str">
            <v>UNIX SYSTEM 12V baza sa transformatorom zid/strop crni</v>
          </cell>
          <cell r="E4670" t="str">
            <v>C</v>
          </cell>
        </row>
        <row r="4671">
          <cell r="A4671" t="str">
            <v>T47580</v>
          </cell>
          <cell r="B4671">
            <v>874.72</v>
          </cell>
          <cell r="C4671" t="str">
            <v>MINITONDO MINICURVO 12V transformator crni</v>
          </cell>
          <cell r="E4671" t="str">
            <v>B</v>
          </cell>
        </row>
        <row r="4672">
          <cell r="A4672" t="str">
            <v>T47586</v>
          </cell>
          <cell r="B4672">
            <v>478.94000000000005</v>
          </cell>
          <cell r="C4672" t="str">
            <v>UNIX SYSTEM 12V baza sa transformatorom visilica crni</v>
          </cell>
          <cell r="E4672" t="str">
            <v>C</v>
          </cell>
        </row>
        <row r="4673">
          <cell r="A4673" t="str">
            <v>T47601</v>
          </cell>
          <cell r="B4673">
            <v>301.07</v>
          </cell>
          <cell r="C4673" t="str">
            <v>MINITONDO modul L=1000mm krom</v>
          </cell>
          <cell r="E4673" t="str">
            <v>A</v>
          </cell>
        </row>
        <row r="4674">
          <cell r="A4674" t="str">
            <v>T47602</v>
          </cell>
          <cell r="B4674">
            <v>582.12</v>
          </cell>
          <cell r="C4674" t="str">
            <v>MINITONDO modul L=2000mm krom</v>
          </cell>
          <cell r="E4674" t="str">
            <v>A</v>
          </cell>
        </row>
        <row r="4675">
          <cell r="A4675" t="str">
            <v>T47605</v>
          </cell>
          <cell r="B4675">
            <v>702.24</v>
          </cell>
          <cell r="C4675" t="str">
            <v>MINICURVO modul krom</v>
          </cell>
          <cell r="E4675" t="str">
            <v>B</v>
          </cell>
        </row>
        <row r="4676">
          <cell r="A4676" t="str">
            <v>T47611</v>
          </cell>
          <cell r="B4676">
            <v>100.10000000000001</v>
          </cell>
          <cell r="C4676" t="str">
            <v>MINITONDO MINICURVO 12V poklopac krom</v>
          </cell>
          <cell r="E4676" t="str">
            <v>B</v>
          </cell>
        </row>
        <row r="4677">
          <cell r="A4677" t="str">
            <v>T47620</v>
          </cell>
          <cell r="B4677">
            <v>161.70000000000002</v>
          </cell>
          <cell r="C4677" t="str">
            <v>MINITONDO MINICURVO 12V žičani ravni spoj krom</v>
          </cell>
          <cell r="E4677" t="str">
            <v>B</v>
          </cell>
        </row>
        <row r="4678">
          <cell r="A4678" t="str">
            <v>T47622</v>
          </cell>
          <cell r="B4678">
            <v>100.10000000000001</v>
          </cell>
          <cell r="C4678" t="str">
            <v>MINITONDO MINICURVO 12V čep napajanje krom</v>
          </cell>
          <cell r="E4678" t="str">
            <v>B</v>
          </cell>
        </row>
        <row r="4679">
          <cell r="A4679" t="str">
            <v>T47623</v>
          </cell>
          <cell r="B4679">
            <v>16.940000000000001</v>
          </cell>
          <cell r="C4679" t="str">
            <v>MINITONDO MINICURVO 12V čep krom</v>
          </cell>
          <cell r="E4679" t="str">
            <v>B</v>
          </cell>
        </row>
        <row r="4680">
          <cell r="A4680" t="str">
            <v>T47642</v>
          </cell>
          <cell r="B4680">
            <v>196.35</v>
          </cell>
          <cell r="C4680" t="str">
            <v>MINITONDO MINICURVO 12V "L" spoj aluminij</v>
          </cell>
          <cell r="E4680" t="str">
            <v>B</v>
          </cell>
        </row>
        <row r="4681">
          <cell r="A4681" t="str">
            <v>T47670</v>
          </cell>
          <cell r="B4681">
            <v>160.93</v>
          </cell>
          <cell r="C4681" t="str">
            <v>UNIX SYSTEM 12V baza bez transformatora zid/strop aluminij</v>
          </cell>
          <cell r="E4681" t="str">
            <v>C</v>
          </cell>
        </row>
        <row r="4682">
          <cell r="A4682" t="str">
            <v>T47673</v>
          </cell>
          <cell r="B4682">
            <v>230.23</v>
          </cell>
          <cell r="C4682" t="str">
            <v>UNIX SYSTEM 12V baza bez transformatora visilica aluminij</v>
          </cell>
          <cell r="E4682" t="str">
            <v>C</v>
          </cell>
        </row>
        <row r="4683">
          <cell r="A4683" t="str">
            <v>T47680</v>
          </cell>
          <cell r="B4683">
            <v>874.72</v>
          </cell>
          <cell r="C4683" t="str">
            <v>MINITONDO MINICURVO 12V transformator aluminij</v>
          </cell>
          <cell r="E4683" t="str">
            <v>B</v>
          </cell>
        </row>
        <row r="4684">
          <cell r="A4684" t="str">
            <v>T48064</v>
          </cell>
          <cell r="B4684">
            <v>209.44</v>
          </cell>
          <cell r="C4684" t="str">
            <v>ECOS reflektor zakretni QR-CB51 max 50W bijeli</v>
          </cell>
          <cell r="E4684" t="str">
            <v>B</v>
          </cell>
        </row>
        <row r="4685">
          <cell r="A4685" t="str">
            <v>T48065</v>
          </cell>
          <cell r="B4685">
            <v>209.44</v>
          </cell>
          <cell r="C4685" t="str">
            <v>ECOS reflektor zakretni QR-CB51 max 50W crni</v>
          </cell>
          <cell r="E4685" t="str">
            <v>B</v>
          </cell>
        </row>
        <row r="4686">
          <cell r="A4686" t="str">
            <v>T48069</v>
          </cell>
          <cell r="B4686">
            <v>218.68</v>
          </cell>
          <cell r="C4686" t="str">
            <v>ECOS reflektor zakretni QR-CB51 max 50W aluminij</v>
          </cell>
          <cell r="E4686" t="str">
            <v>B</v>
          </cell>
        </row>
        <row r="4687">
          <cell r="A4687" t="str">
            <v>T48125</v>
          </cell>
          <cell r="B4687">
            <v>1429.12</v>
          </cell>
          <cell r="C4687" t="str">
            <v xml:space="preserve">POP2 reflektor zakretni QR-CB35 max 35W L=170mm crni </v>
          </cell>
          <cell r="E4687" t="str">
            <v>B</v>
          </cell>
        </row>
        <row r="4688">
          <cell r="A4688" t="str">
            <v>T48126</v>
          </cell>
          <cell r="B4688">
            <v>1463</v>
          </cell>
          <cell r="C4688" t="str">
            <v xml:space="preserve">POP2 reflektor zakretni QR-CB35 max 35W L=170mm aluminij </v>
          </cell>
          <cell r="E4688" t="str">
            <v>B</v>
          </cell>
        </row>
        <row r="4689">
          <cell r="A4689" t="str">
            <v>T48610</v>
          </cell>
          <cell r="B4689">
            <v>303.38</v>
          </cell>
          <cell r="C4689" t="str">
            <v>VIP reflektor zakretni QR-CB51 max 50W L=100mm aluminij</v>
          </cell>
          <cell r="E4689" t="str">
            <v>B</v>
          </cell>
        </row>
        <row r="4690">
          <cell r="A4690" t="str">
            <v>T48614</v>
          </cell>
          <cell r="B4690">
            <v>303.38</v>
          </cell>
          <cell r="C4690" t="str">
            <v>VIP reflektor zakretni QR-CB51 max 50W L=100mm bijeli</v>
          </cell>
          <cell r="E4690" t="str">
            <v>A</v>
          </cell>
        </row>
        <row r="4691">
          <cell r="A4691" t="str">
            <v>T48615</v>
          </cell>
          <cell r="B4691">
            <v>303.38</v>
          </cell>
          <cell r="C4691" t="str">
            <v>VIP reflektor zakretni QR-CB51 max 50W L=100mm crni</v>
          </cell>
          <cell r="E4691" t="str">
            <v>A</v>
          </cell>
        </row>
        <row r="4692">
          <cell r="A4692" t="str">
            <v>T48624</v>
          </cell>
          <cell r="B4692">
            <v>75.460000000000008</v>
          </cell>
          <cell r="C4692" t="str">
            <v>VIP prsten protiv blještanja bijeli</v>
          </cell>
          <cell r="E4692" t="str">
            <v>C</v>
          </cell>
        </row>
        <row r="4693">
          <cell r="A4693" t="str">
            <v>T48625</v>
          </cell>
          <cell r="B4693">
            <v>75.460000000000008</v>
          </cell>
          <cell r="C4693" t="str">
            <v>VIP prsten protiv blještanja crni</v>
          </cell>
          <cell r="E4693" t="str">
            <v>C</v>
          </cell>
        </row>
        <row r="4694">
          <cell r="A4694" t="str">
            <v>T48629</v>
          </cell>
          <cell r="B4694">
            <v>75.460000000000008</v>
          </cell>
          <cell r="C4694" t="str">
            <v>VIP prsten protiv blještanja aluminij</v>
          </cell>
          <cell r="E4694" t="str">
            <v>C</v>
          </cell>
        </row>
        <row r="4695">
          <cell r="A4695" t="str">
            <v>T48630</v>
          </cell>
          <cell r="B4695">
            <v>328.02000000000004</v>
          </cell>
          <cell r="C4695" t="str">
            <v>VIP reflektor zakretni QR-CB51 max 50W L=300mm aluminij</v>
          </cell>
          <cell r="E4695" t="str">
            <v>A</v>
          </cell>
        </row>
        <row r="4696">
          <cell r="A4696" t="str">
            <v>T48634</v>
          </cell>
          <cell r="B4696">
            <v>328.02000000000004</v>
          </cell>
          <cell r="C4696" t="str">
            <v>VIP reflektor zakretni QR-CB51 max 50W L=300mm bijeli</v>
          </cell>
          <cell r="E4696" t="str">
            <v>B</v>
          </cell>
        </row>
        <row r="4697">
          <cell r="A4697" t="str">
            <v>T48635</v>
          </cell>
          <cell r="B4697">
            <v>328.02000000000004</v>
          </cell>
          <cell r="C4697" t="str">
            <v>VIP reflektor zakretni QR-CB51 max 50W L=300mm crni</v>
          </cell>
          <cell r="E4697" t="str">
            <v>B</v>
          </cell>
        </row>
        <row r="4698">
          <cell r="A4698" t="str">
            <v>T48650</v>
          </cell>
          <cell r="B4698">
            <v>359.59000000000003</v>
          </cell>
          <cell r="C4698" t="str">
            <v>VIP reflektor zakretni QR-CB51 max 50W L=500mm aluminij</v>
          </cell>
          <cell r="E4698" t="str">
            <v>B</v>
          </cell>
        </row>
        <row r="4699">
          <cell r="A4699" t="str">
            <v>T48654</v>
          </cell>
          <cell r="B4699">
            <v>359.59000000000003</v>
          </cell>
          <cell r="C4699" t="str">
            <v>VIP reflektor zakretni QR-CB51 max 50W L=500mm bijeli</v>
          </cell>
          <cell r="E4699" t="str">
            <v>B</v>
          </cell>
        </row>
        <row r="4700">
          <cell r="A4700" t="str">
            <v>T48655</v>
          </cell>
          <cell r="B4700">
            <v>359.59000000000003</v>
          </cell>
          <cell r="C4700" t="str">
            <v>VIP reflektor zakretni QR-CB51 max 50W L=500mm crni</v>
          </cell>
          <cell r="E4700" t="str">
            <v>B</v>
          </cell>
        </row>
        <row r="4701">
          <cell r="A4701" t="str">
            <v>T48700</v>
          </cell>
          <cell r="B4701">
            <v>1660.8899999999999</v>
          </cell>
          <cell r="C4701" t="str">
            <v>COPPER ARC reflektor zakretni QR-CB35 max 35W zidni krom</v>
          </cell>
          <cell r="E4701" t="str">
            <v>C</v>
          </cell>
        </row>
        <row r="4702">
          <cell r="A4702" t="str">
            <v>T48770</v>
          </cell>
          <cell r="B4702">
            <v>1060.29</v>
          </cell>
          <cell r="C4702" t="str">
            <v>COPPER ARC reflektor zakretni za MINITONDO QR-CB35 max 35W krom</v>
          </cell>
          <cell r="E4702" t="str">
            <v>C</v>
          </cell>
        </row>
        <row r="4703">
          <cell r="A4703" t="str">
            <v>T48830</v>
          </cell>
          <cell r="B4703">
            <v>616</v>
          </cell>
          <cell r="C4703" t="str">
            <v>ARES reflektor zakretni QR-LP111 max 50W aluminij</v>
          </cell>
          <cell r="E4703" t="str">
            <v>B</v>
          </cell>
        </row>
        <row r="4704">
          <cell r="A4704" t="str">
            <v>T49230</v>
          </cell>
          <cell r="B4704">
            <v>644.49</v>
          </cell>
          <cell r="C4704" t="str">
            <v>CLASS reflektor zakretni QT-12 LP max 50W L=300mm krom</v>
          </cell>
          <cell r="E4704" t="str">
            <v>C</v>
          </cell>
        </row>
        <row r="4705">
          <cell r="A4705" t="str">
            <v>T49234</v>
          </cell>
          <cell r="B4705">
            <v>628.31999999999994</v>
          </cell>
          <cell r="C4705" t="str">
            <v>CLASS reflektor zakretni QT-12 LP max 50W L=300mm bijeli</v>
          </cell>
          <cell r="E4705" t="str">
            <v>C</v>
          </cell>
        </row>
        <row r="4706">
          <cell r="A4706" t="str">
            <v>T49235</v>
          </cell>
          <cell r="B4706">
            <v>628.31999999999994</v>
          </cell>
          <cell r="C4706" t="str">
            <v>CLASS reflektor zakretni QT-12 LP max 50W L=300mm crni</v>
          </cell>
          <cell r="E4706" t="str">
            <v>C</v>
          </cell>
        </row>
        <row r="4707">
          <cell r="A4707" t="str">
            <v>T49250</v>
          </cell>
          <cell r="B4707">
            <v>678.37</v>
          </cell>
          <cell r="C4707" t="str">
            <v>CLASS reflektor zakretni QT-12 LP max 50W L=500mm krom</v>
          </cell>
          <cell r="E4707" t="str">
            <v>C</v>
          </cell>
        </row>
        <row r="4708">
          <cell r="A4708" t="str">
            <v>T49310</v>
          </cell>
          <cell r="B4708">
            <v>635.25</v>
          </cell>
          <cell r="C4708" t="str">
            <v>ELITE reflektor zakretni QR-CB51 max 50W L=100mm krom</v>
          </cell>
          <cell r="E4708" t="str">
            <v>A</v>
          </cell>
        </row>
        <row r="4709">
          <cell r="A4709" t="str">
            <v>T49314</v>
          </cell>
          <cell r="B4709">
            <v>598.29000000000008</v>
          </cell>
          <cell r="C4709" t="str">
            <v>ELITE reflektor zakretni QR-CB51 max 50W L=100mm bijeli</v>
          </cell>
          <cell r="E4709" t="str">
            <v>A</v>
          </cell>
        </row>
        <row r="4710">
          <cell r="A4710" t="str">
            <v>T49315</v>
          </cell>
          <cell r="B4710">
            <v>598.29000000000008</v>
          </cell>
          <cell r="C4710" t="str">
            <v>ELITE reflektor zakretni QR-CB51 max 50W L=100mm crni</v>
          </cell>
          <cell r="E4710" t="str">
            <v>A</v>
          </cell>
        </row>
        <row r="4711">
          <cell r="A4711" t="str">
            <v>T49324</v>
          </cell>
          <cell r="B4711">
            <v>830.06</v>
          </cell>
          <cell r="C4711" t="str">
            <v>ELITE reflektor zakretni QR-CB51 max 50W flex L=500mm krom</v>
          </cell>
          <cell r="E4711" t="str">
            <v>B</v>
          </cell>
        </row>
        <row r="4712">
          <cell r="A4712" t="str">
            <v>T49325</v>
          </cell>
          <cell r="B4712">
            <v>830.06</v>
          </cell>
          <cell r="C4712" t="str">
            <v>ELITE reflektor zakretni QR-CB51 max 50W flex L=500mm bijeli</v>
          </cell>
          <cell r="E4712" t="str">
            <v>B</v>
          </cell>
        </row>
        <row r="4713">
          <cell r="A4713" t="str">
            <v>T49329</v>
          </cell>
          <cell r="B4713">
            <v>830.06</v>
          </cell>
          <cell r="C4713" t="str">
            <v>ELITE reflektor zakretni QR-CB51 max 50W flex L=500mm crni</v>
          </cell>
          <cell r="E4713" t="str">
            <v>B</v>
          </cell>
        </row>
        <row r="4714">
          <cell r="A4714" t="str">
            <v>T49330</v>
          </cell>
          <cell r="B4714">
            <v>669.13000000000011</v>
          </cell>
          <cell r="C4714" t="str">
            <v>ELITE reflektor zakretni QR-CB51 max 50W L=300mm krom</v>
          </cell>
          <cell r="E4714" t="str">
            <v>A</v>
          </cell>
        </row>
        <row r="4715">
          <cell r="A4715" t="str">
            <v>T49334</v>
          </cell>
          <cell r="B4715">
            <v>626.78000000000009</v>
          </cell>
          <cell r="C4715" t="str">
            <v>ELITE reflektor zakretni QR-CB51 max 50W L=300mm bijeli</v>
          </cell>
          <cell r="E4715" t="str">
            <v>B</v>
          </cell>
        </row>
        <row r="4716">
          <cell r="A4716" t="str">
            <v>T49335</v>
          </cell>
          <cell r="B4716">
            <v>626.78000000000009</v>
          </cell>
          <cell r="C4716" t="str">
            <v>ELITE reflektor zakretni QR-CB51 max 50W L=300mm crni</v>
          </cell>
          <cell r="E4716" t="str">
            <v>B</v>
          </cell>
        </row>
        <row r="4717">
          <cell r="A4717" t="str">
            <v>T49350</v>
          </cell>
          <cell r="B4717">
            <v>696.08</v>
          </cell>
          <cell r="C4717" t="str">
            <v>ELITE reflektor zakretni QR-CB51 max 50W L=500mm krom</v>
          </cell>
          <cell r="E4717" t="str">
            <v>B</v>
          </cell>
        </row>
        <row r="4718">
          <cell r="A4718" t="str">
            <v>T49354</v>
          </cell>
          <cell r="B4718">
            <v>656.81</v>
          </cell>
          <cell r="C4718" t="str">
            <v>ELITE reflektor zakretni QR-CB51 max 50W L=500mm bijeli</v>
          </cell>
          <cell r="E4718" t="str">
            <v>B</v>
          </cell>
        </row>
        <row r="4719">
          <cell r="A4719" t="str">
            <v>T49355</v>
          </cell>
          <cell r="B4719">
            <v>656.81</v>
          </cell>
          <cell r="C4719" t="str">
            <v>ELITE reflektor zakretni QR-CB51 max 50W L=500mm crni</v>
          </cell>
          <cell r="E4719" t="str">
            <v>B</v>
          </cell>
        </row>
        <row r="4720">
          <cell r="A4720" t="str">
            <v>T49370</v>
          </cell>
          <cell r="B4720">
            <v>724.56999999999994</v>
          </cell>
          <cell r="C4720" t="str">
            <v>ELITE reflektor zakretni QR-CB51 max 50W L=700mm krom</v>
          </cell>
          <cell r="E4720" t="str">
            <v>B</v>
          </cell>
        </row>
        <row r="4721">
          <cell r="A4721" t="str">
            <v>T49374</v>
          </cell>
          <cell r="B4721">
            <v>685.30000000000007</v>
          </cell>
          <cell r="C4721" t="str">
            <v>ELITE reflektor zakretni QR-CB51 max 50W L=700mm bijeli</v>
          </cell>
          <cell r="E4721" t="str">
            <v>B</v>
          </cell>
        </row>
        <row r="4722">
          <cell r="A4722" t="str">
            <v>T49375</v>
          </cell>
          <cell r="B4722">
            <v>685.30000000000007</v>
          </cell>
          <cell r="C4722" t="str">
            <v>ELITE reflektor zakretni QR-CB51 max 50W L=700mm crni</v>
          </cell>
          <cell r="E4722" t="str">
            <v>B</v>
          </cell>
        </row>
        <row r="4723">
          <cell r="A4723" t="str">
            <v>T49394</v>
          </cell>
          <cell r="B4723">
            <v>81.62</v>
          </cell>
          <cell r="C4723" t="str">
            <v>ELITE prsten protiv blještanja metalni bijeli</v>
          </cell>
          <cell r="E4723" t="str">
            <v>C</v>
          </cell>
        </row>
        <row r="4724">
          <cell r="A4724" t="str">
            <v>T49395</v>
          </cell>
          <cell r="B4724">
            <v>77</v>
          </cell>
          <cell r="C4724" t="str">
            <v>ELITE grilja protiv blještanja crna</v>
          </cell>
          <cell r="E4724" t="str">
            <v>C</v>
          </cell>
        </row>
        <row r="4725">
          <cell r="A4725" t="str">
            <v>T49396</v>
          </cell>
          <cell r="B4725">
            <v>81.62</v>
          </cell>
          <cell r="C4725" t="str">
            <v>ELITE prsten protiv blještanja metalni crni</v>
          </cell>
          <cell r="E4725" t="str">
            <v>C</v>
          </cell>
        </row>
        <row r="4726">
          <cell r="A4726" t="str">
            <v>T49424</v>
          </cell>
          <cell r="B4726">
            <v>61.6</v>
          </cell>
          <cell r="C4726" t="str">
            <v>ELITE prsten protiv blještanja bijeli</v>
          </cell>
          <cell r="E4726" t="str">
            <v>C</v>
          </cell>
        </row>
        <row r="4727">
          <cell r="A4727" t="str">
            <v>T49425</v>
          </cell>
          <cell r="B4727">
            <v>61.6</v>
          </cell>
          <cell r="C4727" t="str">
            <v>ELITE prsten protiv blještanja crni</v>
          </cell>
          <cell r="E4727" t="str">
            <v>C</v>
          </cell>
        </row>
        <row r="4728">
          <cell r="A4728" t="str">
            <v>T49530</v>
          </cell>
          <cell r="B4728">
            <v>585.20000000000005</v>
          </cell>
          <cell r="C4728" t="str">
            <v>CLEVER reflektor zakretni QT-12 LP max 50W aluminij</v>
          </cell>
          <cell r="E4728" t="str">
            <v>C</v>
          </cell>
        </row>
        <row r="4729">
          <cell r="A4729" t="str">
            <v>T49534</v>
          </cell>
          <cell r="B4729">
            <v>576.73</v>
          </cell>
          <cell r="C4729" t="str">
            <v>CLEVER reflektor zakretni QT-12 LP max 50W bijeli</v>
          </cell>
          <cell r="E4729" t="str">
            <v>C</v>
          </cell>
        </row>
        <row r="4730">
          <cell r="A4730" t="str">
            <v>T49535</v>
          </cell>
          <cell r="B4730">
            <v>576.73</v>
          </cell>
          <cell r="C4730" t="str">
            <v>CLEVER reflektor zakretni QT-12 LP max 50W crni</v>
          </cell>
          <cell r="E4730" t="str">
            <v>C</v>
          </cell>
        </row>
        <row r="4731">
          <cell r="A4731" t="str">
            <v>T49880</v>
          </cell>
          <cell r="B4731">
            <v>141.67999999999998</v>
          </cell>
          <cell r="C4731" t="str">
            <v>Filter UV Stop fi50mm</v>
          </cell>
          <cell r="E4731" t="str">
            <v>A</v>
          </cell>
        </row>
        <row r="4732">
          <cell r="A4732" t="str">
            <v>T49881</v>
          </cell>
          <cell r="B4732">
            <v>225.61</v>
          </cell>
          <cell r="C4732" t="str">
            <v>Filter crveni fi50mm</v>
          </cell>
          <cell r="E4732" t="str">
            <v>A</v>
          </cell>
        </row>
        <row r="4733">
          <cell r="A4733" t="str">
            <v>T49882</v>
          </cell>
          <cell r="B4733">
            <v>225.61</v>
          </cell>
          <cell r="C4733" t="str">
            <v>Filter zeleni fi50mm</v>
          </cell>
          <cell r="E4733" t="str">
            <v>A</v>
          </cell>
        </row>
        <row r="4734">
          <cell r="A4734" t="str">
            <v>T49886</v>
          </cell>
          <cell r="B4734">
            <v>225.61</v>
          </cell>
          <cell r="C4734" t="str">
            <v>Filter plavi fi50mm</v>
          </cell>
          <cell r="E4734" t="str">
            <v>A</v>
          </cell>
        </row>
        <row r="4735">
          <cell r="A4735" t="str">
            <v>T49887</v>
          </cell>
          <cell r="B4735">
            <v>225.61</v>
          </cell>
          <cell r="C4735" t="str">
            <v>Filter žuti fi50mm</v>
          </cell>
          <cell r="E4735" t="str">
            <v>A</v>
          </cell>
        </row>
        <row r="4736">
          <cell r="A4736" t="str">
            <v>T49891</v>
          </cell>
          <cell r="B4736">
            <v>187.88</v>
          </cell>
          <cell r="C4736" t="str">
            <v>Filter crveni fi35mm</v>
          </cell>
          <cell r="E4736" t="str">
            <v>C</v>
          </cell>
        </row>
        <row r="4737">
          <cell r="A4737" t="str">
            <v>T49892</v>
          </cell>
          <cell r="B4737">
            <v>187.88</v>
          </cell>
          <cell r="C4737" t="str">
            <v>Filter zeleni fi35mm</v>
          </cell>
          <cell r="E4737" t="str">
            <v>C</v>
          </cell>
        </row>
        <row r="4738">
          <cell r="A4738" t="str">
            <v>T49896</v>
          </cell>
          <cell r="B4738">
            <v>187.88</v>
          </cell>
          <cell r="C4738" t="str">
            <v>Filter plavi fi35mm</v>
          </cell>
          <cell r="E4738" t="str">
            <v>C</v>
          </cell>
        </row>
        <row r="4739">
          <cell r="A4739" t="str">
            <v>T49897</v>
          </cell>
          <cell r="B4739">
            <v>187.88</v>
          </cell>
          <cell r="C4739" t="str">
            <v>Filter žuti fi35mm</v>
          </cell>
          <cell r="E4739" t="str">
            <v>C</v>
          </cell>
        </row>
        <row r="4740">
          <cell r="A4740" t="str">
            <v>T49898</v>
          </cell>
          <cell r="B4740">
            <v>187.88</v>
          </cell>
          <cell r="C4740" t="str">
            <v>Filter ljubičasti fi35mm</v>
          </cell>
          <cell r="E4740" t="str">
            <v>C</v>
          </cell>
        </row>
        <row r="4741">
          <cell r="A4741" t="str">
            <v>T49941</v>
          </cell>
          <cell r="B4741">
            <v>404.25</v>
          </cell>
          <cell r="C4741" t="str">
            <v>Filter crveni</v>
          </cell>
          <cell r="E4741" t="str">
            <v>B</v>
          </cell>
        </row>
        <row r="4742">
          <cell r="A4742" t="str">
            <v>T49942</v>
          </cell>
          <cell r="B4742">
            <v>404.25</v>
          </cell>
          <cell r="C4742" t="str">
            <v>Filter zeleni</v>
          </cell>
          <cell r="E4742" t="str">
            <v>C</v>
          </cell>
        </row>
        <row r="4743">
          <cell r="A4743" t="str">
            <v>T49943</v>
          </cell>
          <cell r="B4743">
            <v>332.64000000000004</v>
          </cell>
          <cell r="C4743" t="str">
            <v xml:space="preserve">Filter light blade                              </v>
          </cell>
          <cell r="E4743" t="str">
            <v>A</v>
          </cell>
        </row>
        <row r="4744">
          <cell r="A4744" t="str">
            <v>T49944</v>
          </cell>
          <cell r="B4744">
            <v>269.5</v>
          </cell>
          <cell r="C4744" t="str">
            <v>Filter difuzor</v>
          </cell>
          <cell r="E4744" t="str">
            <v>A</v>
          </cell>
        </row>
        <row r="4745">
          <cell r="A4745" t="str">
            <v>T49946</v>
          </cell>
          <cell r="B4745">
            <v>404.25</v>
          </cell>
          <cell r="C4745" t="str">
            <v>Filter plavi</v>
          </cell>
          <cell r="E4745" t="str">
            <v>C</v>
          </cell>
        </row>
        <row r="4746">
          <cell r="A4746" t="str">
            <v>T49947</v>
          </cell>
          <cell r="B4746">
            <v>404.25</v>
          </cell>
          <cell r="C4746" t="str">
            <v>Filter žuti</v>
          </cell>
          <cell r="E4746" t="str">
            <v>C</v>
          </cell>
        </row>
        <row r="4747">
          <cell r="A4747" t="str">
            <v>T49948</v>
          </cell>
          <cell r="B4747">
            <v>197.12</v>
          </cell>
          <cell r="C4747" t="str">
            <v xml:space="preserve">Filter light blade                              </v>
          </cell>
          <cell r="E4747" t="str">
            <v>B</v>
          </cell>
        </row>
        <row r="4748">
          <cell r="A4748" t="str">
            <v>T49949</v>
          </cell>
          <cell r="B4748">
            <v>150.15</v>
          </cell>
          <cell r="C4748" t="str">
            <v>Filter soft beam</v>
          </cell>
          <cell r="E4748" t="str">
            <v>B</v>
          </cell>
        </row>
        <row r="4749">
          <cell r="A4749" t="str">
            <v>T49950</v>
          </cell>
          <cell r="B4749">
            <v>388.08</v>
          </cell>
          <cell r="C4749" t="str">
            <v>Filter crveni</v>
          </cell>
          <cell r="E4749" t="str">
            <v>C</v>
          </cell>
        </row>
        <row r="4750">
          <cell r="A4750" t="str">
            <v>T49951</v>
          </cell>
          <cell r="B4750">
            <v>388.08</v>
          </cell>
          <cell r="C4750" t="str">
            <v>Fiter zeleni</v>
          </cell>
          <cell r="E4750" t="str">
            <v>C</v>
          </cell>
        </row>
        <row r="4751">
          <cell r="A4751" t="str">
            <v>T49952</v>
          </cell>
          <cell r="B4751">
            <v>388.08</v>
          </cell>
          <cell r="C4751" t="str">
            <v>Fiter plavi</v>
          </cell>
          <cell r="E4751" t="str">
            <v>C</v>
          </cell>
        </row>
        <row r="4752">
          <cell r="A4752" t="str">
            <v>T49953</v>
          </cell>
          <cell r="B4752">
            <v>388.08</v>
          </cell>
          <cell r="C4752" t="str">
            <v>Fiter žuti</v>
          </cell>
          <cell r="E4752" t="str">
            <v>C</v>
          </cell>
        </row>
        <row r="4753">
          <cell r="A4753" t="str">
            <v>T49954</v>
          </cell>
          <cell r="B4753">
            <v>388.08</v>
          </cell>
          <cell r="C4753" t="str">
            <v>Fiter ljubičasti</v>
          </cell>
          <cell r="E4753" t="str">
            <v>C</v>
          </cell>
        </row>
        <row r="4754">
          <cell r="A4754" t="str">
            <v>T49955</v>
          </cell>
          <cell r="B4754">
            <v>404.25</v>
          </cell>
          <cell r="C4754" t="str">
            <v>Filter ljubičasti</v>
          </cell>
          <cell r="E4754" t="str">
            <v>C</v>
          </cell>
        </row>
        <row r="4755">
          <cell r="A4755" t="str">
            <v>T49956</v>
          </cell>
          <cell r="B4755">
            <v>320.32</v>
          </cell>
          <cell r="C4755" t="str">
            <v>Filter korekrivni - efekt zalaska sunca</v>
          </cell>
          <cell r="E4755" t="str">
            <v>A</v>
          </cell>
        </row>
        <row r="4756">
          <cell r="A4756" t="str">
            <v>T49957</v>
          </cell>
          <cell r="B4756">
            <v>320.32</v>
          </cell>
          <cell r="C4756" t="str">
            <v>Filter korekrivni - efekt sunca</v>
          </cell>
          <cell r="E4756" t="str">
            <v>A</v>
          </cell>
        </row>
        <row r="4757">
          <cell r="A4757" t="str">
            <v>T49958</v>
          </cell>
          <cell r="B4757">
            <v>320.32</v>
          </cell>
          <cell r="C4757" t="str">
            <v>Filter korekrivni - polarni efekt</v>
          </cell>
          <cell r="E4757" t="str">
            <v>A</v>
          </cell>
        </row>
        <row r="4758">
          <cell r="A4758" t="str">
            <v>T49959</v>
          </cell>
          <cell r="B4758">
            <v>225.61</v>
          </cell>
          <cell r="C4758" t="str">
            <v>Filter ljubičasti fi50mm</v>
          </cell>
          <cell r="E4758" t="str">
            <v>A</v>
          </cell>
        </row>
        <row r="4759">
          <cell r="A4759" t="str">
            <v>T49969</v>
          </cell>
          <cell r="B4759">
            <v>83.93</v>
          </cell>
          <cell r="C4759" t="str">
            <v>ARC zaštitno staklo</v>
          </cell>
          <cell r="E4759" t="str">
            <v>C</v>
          </cell>
        </row>
        <row r="4760">
          <cell r="A4760" t="str">
            <v>T49970</v>
          </cell>
          <cell r="B4760">
            <v>506.65999999999997</v>
          </cell>
          <cell r="C4760" t="str">
            <v>Filter UV Stop</v>
          </cell>
          <cell r="E4760" t="str">
            <v>B</v>
          </cell>
        </row>
        <row r="4761">
          <cell r="A4761" t="str">
            <v>T49971</v>
          </cell>
          <cell r="B4761">
            <v>506.65999999999997</v>
          </cell>
          <cell r="C4761" t="str">
            <v>Filter crveni za QR-LP111</v>
          </cell>
          <cell r="E4761" t="str">
            <v>B</v>
          </cell>
        </row>
        <row r="4762">
          <cell r="A4762" t="str">
            <v>T49972</v>
          </cell>
          <cell r="B4762">
            <v>506.65999999999997</v>
          </cell>
          <cell r="C4762" t="str">
            <v>Filter zeleni za QR-LP111</v>
          </cell>
          <cell r="E4762" t="str">
            <v>B</v>
          </cell>
        </row>
        <row r="4763">
          <cell r="A4763" t="str">
            <v>T49973</v>
          </cell>
          <cell r="B4763">
            <v>506.65999999999997</v>
          </cell>
          <cell r="C4763" t="str">
            <v>Filter plavi za QR-LP112</v>
          </cell>
          <cell r="E4763" t="str">
            <v>B</v>
          </cell>
        </row>
        <row r="4764">
          <cell r="A4764" t="str">
            <v>T49974</v>
          </cell>
          <cell r="B4764">
            <v>506.65999999999997</v>
          </cell>
          <cell r="C4764" t="str">
            <v>Filter žuti za QR-LP113</v>
          </cell>
          <cell r="E4764" t="str">
            <v>B</v>
          </cell>
        </row>
        <row r="4765">
          <cell r="A4765" t="str">
            <v>T49975</v>
          </cell>
          <cell r="B4765">
            <v>506.65999999999997</v>
          </cell>
          <cell r="C4765" t="str">
            <v>Filter ljubičasti za QR-LP114</v>
          </cell>
          <cell r="E4765" t="str">
            <v>B</v>
          </cell>
        </row>
        <row r="4766">
          <cell r="A4766" t="str">
            <v>T49979</v>
          </cell>
          <cell r="B4766">
            <v>506.65999999999997</v>
          </cell>
          <cell r="C4766" t="str">
            <v>Filter cijan za QR-LP115</v>
          </cell>
          <cell r="E4766" t="str">
            <v>B</v>
          </cell>
        </row>
        <row r="4767">
          <cell r="A4767" t="str">
            <v>T49981</v>
          </cell>
          <cell r="B4767">
            <v>506.65999999999997</v>
          </cell>
          <cell r="C4767" t="str">
            <v>Filter svijetlo zeleni za QR-LP116</v>
          </cell>
          <cell r="E4767" t="str">
            <v>B</v>
          </cell>
        </row>
        <row r="4768">
          <cell r="A4768" t="str">
            <v>T49982</v>
          </cell>
          <cell r="B4768">
            <v>506.65999999999997</v>
          </cell>
          <cell r="C4768" t="str">
            <v>Filter narančasti za QR-LP117</v>
          </cell>
          <cell r="E4768" t="str">
            <v>B</v>
          </cell>
        </row>
        <row r="4769">
          <cell r="A4769" t="str">
            <v>T49985</v>
          </cell>
          <cell r="B4769">
            <v>328.79</v>
          </cell>
          <cell r="C4769" t="str">
            <v xml:space="preserve">Filter light blade                              </v>
          </cell>
          <cell r="E4769" t="str">
            <v>C</v>
          </cell>
        </row>
        <row r="4770">
          <cell r="A4770" t="str">
            <v>T49986</v>
          </cell>
          <cell r="B4770">
            <v>328.79</v>
          </cell>
          <cell r="C4770" t="str">
            <v>Filter soft beam</v>
          </cell>
          <cell r="E4770" t="str">
            <v>C</v>
          </cell>
        </row>
        <row r="4771">
          <cell r="A4771" t="str">
            <v>T53130</v>
          </cell>
          <cell r="B4771">
            <v>73.150000000000006</v>
          </cell>
          <cell r="C4771" t="str">
            <v xml:space="preserve">TGE prsten fi114mm krom                       </v>
          </cell>
          <cell r="E4771" t="str">
            <v>C</v>
          </cell>
        </row>
        <row r="4772">
          <cell r="A4772" t="str">
            <v>T53131</v>
          </cell>
          <cell r="B4772">
            <v>25.41</v>
          </cell>
          <cell r="C4772" t="str">
            <v xml:space="preserve">TGE prsten fi114mm bijeli                       </v>
          </cell>
          <cell r="E4772" t="str">
            <v>C</v>
          </cell>
        </row>
        <row r="4773">
          <cell r="A4773" t="str">
            <v>T53133</v>
          </cell>
          <cell r="B4773">
            <v>86.24</v>
          </cell>
          <cell r="C4773" t="str">
            <v xml:space="preserve">TGE prsten fi114mm zlatni                       </v>
          </cell>
          <cell r="E4773" t="str">
            <v>C</v>
          </cell>
        </row>
        <row r="4774">
          <cell r="A4774" t="str">
            <v>T53135</v>
          </cell>
          <cell r="B4774">
            <v>174.02</v>
          </cell>
          <cell r="C4774" t="str">
            <v>TGE ugradna QR-CB51 max 50W fi114</v>
          </cell>
          <cell r="E4774" t="str">
            <v>C</v>
          </cell>
        </row>
        <row r="4775">
          <cell r="A4775" t="str">
            <v>T53137</v>
          </cell>
          <cell r="B4775">
            <v>58.519999999999996</v>
          </cell>
          <cell r="C4775" t="str">
            <v>TGE prsten fi173 bijeli</v>
          </cell>
          <cell r="E4775" t="str">
            <v>B</v>
          </cell>
        </row>
        <row r="4776">
          <cell r="A4776" t="str">
            <v>T53138</v>
          </cell>
          <cell r="B4776">
            <v>58.519999999999996</v>
          </cell>
          <cell r="C4776" t="str">
            <v>TGE prsten fi173 aluminij</v>
          </cell>
          <cell r="E4776" t="str">
            <v>B</v>
          </cell>
        </row>
        <row r="4777">
          <cell r="A4777" t="str">
            <v>T53139</v>
          </cell>
          <cell r="B4777">
            <v>25.41</v>
          </cell>
          <cell r="C4777" t="str">
            <v xml:space="preserve">TGE prsten fi114mm aluminij                       </v>
          </cell>
          <cell r="E4777" t="str">
            <v>C</v>
          </cell>
        </row>
        <row r="4778">
          <cell r="A4778" t="str">
            <v>T53140</v>
          </cell>
          <cell r="B4778">
            <v>172.48</v>
          </cell>
          <cell r="C4778" t="str">
            <v>TGE prsten fi173 bijeli IP44</v>
          </cell>
          <cell r="E4778" t="str">
            <v>B</v>
          </cell>
        </row>
        <row r="4779">
          <cell r="A4779" t="str">
            <v>T53141</v>
          </cell>
          <cell r="B4779">
            <v>172.48</v>
          </cell>
          <cell r="C4779" t="str">
            <v>TGE prsten fi173 aluminij IP44</v>
          </cell>
          <cell r="E4779" t="str">
            <v>B</v>
          </cell>
        </row>
        <row r="4780">
          <cell r="A4780" t="str">
            <v>T53145</v>
          </cell>
          <cell r="B4780">
            <v>196.35</v>
          </cell>
          <cell r="C4780" t="str">
            <v>TGE ugradna QPAR20 R63 max 50W fi114</v>
          </cell>
          <cell r="E4780" t="str">
            <v>C</v>
          </cell>
        </row>
        <row r="4781">
          <cell r="A4781" t="str">
            <v>T53155</v>
          </cell>
          <cell r="B4781">
            <v>200.20000000000002</v>
          </cell>
          <cell r="C4781" t="str">
            <v>TGE ugradna QPAR30 max 100W fi150</v>
          </cell>
          <cell r="E4781" t="str">
            <v>C</v>
          </cell>
        </row>
        <row r="4782">
          <cell r="A4782" t="str">
            <v>T53160</v>
          </cell>
          <cell r="B4782">
            <v>86.24</v>
          </cell>
          <cell r="C4782" t="str">
            <v xml:space="preserve">TGE prsten fi150mm krom                       </v>
          </cell>
          <cell r="E4782" t="str">
            <v>C</v>
          </cell>
        </row>
        <row r="4783">
          <cell r="A4783" t="str">
            <v>T53161</v>
          </cell>
          <cell r="B4783">
            <v>27.720000000000002</v>
          </cell>
          <cell r="C4783" t="str">
            <v xml:space="preserve">TGE prsten fi150mm bijeli                       </v>
          </cell>
          <cell r="E4783" t="str">
            <v>C</v>
          </cell>
        </row>
        <row r="4784">
          <cell r="A4784" t="str">
            <v>T53163</v>
          </cell>
          <cell r="B4784">
            <v>100.87</v>
          </cell>
          <cell r="C4784" t="str">
            <v xml:space="preserve">TGE prsten fi150mm zlatni                       </v>
          </cell>
          <cell r="E4784" t="str">
            <v>C</v>
          </cell>
        </row>
        <row r="4785">
          <cell r="A4785" t="str">
            <v>T53165</v>
          </cell>
          <cell r="B4785">
            <v>200.20000000000002</v>
          </cell>
          <cell r="C4785" t="str">
            <v>TGE ugradna R80 max 100W fi150</v>
          </cell>
          <cell r="E4785" t="str">
            <v>C</v>
          </cell>
        </row>
        <row r="4786">
          <cell r="A4786" t="str">
            <v>T53169</v>
          </cell>
          <cell r="B4786">
            <v>26.95</v>
          </cell>
          <cell r="C4786" t="str">
            <v xml:space="preserve">TGE prsten fi150mm aluminij                       </v>
          </cell>
          <cell r="E4786" t="str">
            <v>C</v>
          </cell>
        </row>
        <row r="4787">
          <cell r="A4787" t="str">
            <v>T53170</v>
          </cell>
          <cell r="B4787">
            <v>100.87</v>
          </cell>
          <cell r="C4787" t="str">
            <v xml:space="preserve">TGE prsten fi173mm krom                       </v>
          </cell>
          <cell r="E4787" t="str">
            <v>C</v>
          </cell>
        </row>
        <row r="4788">
          <cell r="A4788" t="str">
            <v>T53173</v>
          </cell>
          <cell r="B4788">
            <v>114.73</v>
          </cell>
          <cell r="C4788" t="str">
            <v xml:space="preserve">TGE prsten fi173mm zlatni                       </v>
          </cell>
          <cell r="E4788" t="str">
            <v>C</v>
          </cell>
        </row>
        <row r="4789">
          <cell r="A4789" t="str">
            <v>T53185</v>
          </cell>
          <cell r="B4789">
            <v>455.84000000000003</v>
          </cell>
          <cell r="C4789" t="str">
            <v>TGE TC-T/TC-TEL 26W obična prigušnica</v>
          </cell>
          <cell r="E4789" t="str">
            <v>C</v>
          </cell>
        </row>
        <row r="4790">
          <cell r="A4790" t="str">
            <v>T53185EL</v>
          </cell>
          <cell r="B4790">
            <v>895.51</v>
          </cell>
          <cell r="C4790" t="str">
            <v>TGE TC-T/TC-TEL 26W elektronska prigušnica</v>
          </cell>
          <cell r="E4790" t="str">
            <v>B</v>
          </cell>
        </row>
        <row r="4791">
          <cell r="A4791" t="str">
            <v>T53185K</v>
          </cell>
          <cell r="B4791">
            <v>2376.2200000000003</v>
          </cell>
          <cell r="C4791" t="str">
            <v>TGE TC-T/TC-TEL 26W emergency</v>
          </cell>
          <cell r="E4791" t="str">
            <v>C</v>
          </cell>
        </row>
        <row r="4792">
          <cell r="A4792" t="str">
            <v>T53195</v>
          </cell>
          <cell r="B4792">
            <v>455.84000000000003</v>
          </cell>
          <cell r="C4792" t="str">
            <v>TGE TC-T/TC-TEL 18W obična prigušnica</v>
          </cell>
          <cell r="E4792" t="str">
            <v>C</v>
          </cell>
        </row>
        <row r="4793">
          <cell r="A4793" t="str">
            <v>T53195EL</v>
          </cell>
          <cell r="B4793">
            <v>895.51</v>
          </cell>
          <cell r="C4793" t="str">
            <v>TGE TC-T/TC-TEL 18W elektronska prigušnica</v>
          </cell>
          <cell r="E4793" t="str">
            <v>C</v>
          </cell>
        </row>
        <row r="4794">
          <cell r="A4794" t="str">
            <v>T53195K</v>
          </cell>
          <cell r="B4794">
            <v>2376.2200000000003</v>
          </cell>
          <cell r="C4794" t="str">
            <v>TGE TC-T/TC-TEL 18W emergency</v>
          </cell>
          <cell r="E4794" t="str">
            <v>C</v>
          </cell>
        </row>
        <row r="4795">
          <cell r="A4795" t="str">
            <v>T54000</v>
          </cell>
          <cell r="B4795">
            <v>483.56</v>
          </cell>
          <cell r="C4795" t="str">
            <v>CCT FLASH stropna ugradna, za TC-T 1x18W, fi185, h100</v>
          </cell>
          <cell r="E4795" t="str">
            <v>A</v>
          </cell>
        </row>
        <row r="4796">
          <cell r="A4796" t="str">
            <v>T54000D</v>
          </cell>
          <cell r="B4796">
            <v>1302.8399999999999</v>
          </cell>
          <cell r="C4796" t="str">
            <v>CCT FLASH stropna ugradna, dimmabilna, za TC-TEL 1x18W, fi185, h100</v>
          </cell>
          <cell r="E4796" t="str">
            <v>C</v>
          </cell>
        </row>
        <row r="4797">
          <cell r="A4797" t="str">
            <v>T54000EL</v>
          </cell>
          <cell r="B4797">
            <v>751.52</v>
          </cell>
          <cell r="C4797" t="str">
            <v>CCT FLASH stropna ugradna, el. prig, za TC-TEL 1x18W, fi185, h100</v>
          </cell>
          <cell r="E4797" t="str">
            <v>A</v>
          </cell>
        </row>
        <row r="4798">
          <cell r="A4798" t="str">
            <v>T54000H</v>
          </cell>
          <cell r="B4798">
            <v>1579.27</v>
          </cell>
          <cell r="C4798" t="str">
            <v>CCT FLASH stropna ugradna, sa protupanikom, za TC-TEL 1x18W, fi185, h100</v>
          </cell>
          <cell r="E4798" t="str">
            <v>B</v>
          </cell>
        </row>
        <row r="4799">
          <cell r="A4799" t="str">
            <v>T54000RF</v>
          </cell>
          <cell r="B4799">
            <v>534.38000000000011</v>
          </cell>
          <cell r="C4799" t="str">
            <v>CCT FLASH stropna ugradna, pow. corr. za TC-T 1x18W, fi185, h100</v>
          </cell>
          <cell r="E4799" t="str">
            <v>B</v>
          </cell>
        </row>
        <row r="4800">
          <cell r="A4800" t="str">
            <v>T54001</v>
          </cell>
          <cell r="B4800">
            <v>572.11</v>
          </cell>
          <cell r="C4800" t="str">
            <v>CCT FLASH stropna ugradna, za TC-T / TC-D 2x13W, fi225, h100</v>
          </cell>
          <cell r="E4800" t="str">
            <v>C</v>
          </cell>
        </row>
        <row r="4801">
          <cell r="A4801" t="str">
            <v>T54001D</v>
          </cell>
          <cell r="B4801">
            <v>1396.0100000000002</v>
          </cell>
          <cell r="C4801" t="str">
            <v>CCT FLASH stropna ugradna, dimmabilna, za TC-TEL / TC-DEL 2x13W, fi225, h100</v>
          </cell>
          <cell r="E4801" t="str">
            <v>C</v>
          </cell>
        </row>
        <row r="4802">
          <cell r="A4802" t="str">
            <v>T54001EL</v>
          </cell>
          <cell r="B4802">
            <v>867.02</v>
          </cell>
          <cell r="C4802" t="str">
            <v>CCT FLASH stropna ugradna, el. prig, za TC-T / TC-D 2x13W, fi225, h100</v>
          </cell>
          <cell r="E4802" t="str">
            <v>C</v>
          </cell>
        </row>
        <row r="4803">
          <cell r="A4803" t="str">
            <v>T54001H</v>
          </cell>
          <cell r="B4803">
            <v>1670.13</v>
          </cell>
          <cell r="C4803" t="str">
            <v>CCT FLASH stropna ugradna, sa protupanikom, za TC-T / TC-D 2x13W, fi225, h100</v>
          </cell>
          <cell r="E4803" t="str">
            <v>C</v>
          </cell>
        </row>
        <row r="4804">
          <cell r="A4804" t="str">
            <v>T54001RF</v>
          </cell>
          <cell r="B4804">
            <v>672.98</v>
          </cell>
          <cell r="C4804" t="str">
            <v>CCT FLASH stropna ugradna, pow. corr, za TC-T / TC-D 2x13W, fi225, h100</v>
          </cell>
          <cell r="E4804" t="str">
            <v>C</v>
          </cell>
        </row>
        <row r="4805">
          <cell r="A4805" t="str">
            <v>T54002</v>
          </cell>
          <cell r="B4805">
            <v>539</v>
          </cell>
          <cell r="C4805" t="str">
            <v>CCT FLASH stropna ugradna, za TC-T 1x18W, fi225, h185</v>
          </cell>
          <cell r="E4805" t="str">
            <v>C</v>
          </cell>
        </row>
        <row r="4806">
          <cell r="A4806" t="str">
            <v>T54002D</v>
          </cell>
          <cell r="B4806">
            <v>1376.7600000000002</v>
          </cell>
          <cell r="C4806" t="str">
            <v>CCT FLASH stropna ugradna, dimmabilna, za TC-TEL 1x18W, fi225, h185,</v>
          </cell>
          <cell r="E4806" t="str">
            <v>C</v>
          </cell>
        </row>
        <row r="4807">
          <cell r="A4807" t="str">
            <v>T54002EL</v>
          </cell>
          <cell r="B4807">
            <v>819.28000000000009</v>
          </cell>
          <cell r="C4807" t="str">
            <v>CCT FLASH stropna ugradna, el. prig, za TC-TEL 1x18W, fi225, h185</v>
          </cell>
          <cell r="E4807" t="str">
            <v>C</v>
          </cell>
        </row>
        <row r="4808">
          <cell r="A4808" t="str">
            <v>T54002H</v>
          </cell>
          <cell r="B4808">
            <v>1651.65</v>
          </cell>
          <cell r="C4808" t="str">
            <v>CCT FLASH stropna ugradna, sa protupanikom, za TC-TEL 1x18W, fi225, h185</v>
          </cell>
          <cell r="E4808" t="str">
            <v>C</v>
          </cell>
        </row>
        <row r="4809">
          <cell r="A4809" t="str">
            <v>T54002RF</v>
          </cell>
          <cell r="B4809">
            <v>589.05000000000007</v>
          </cell>
          <cell r="C4809" t="str">
            <v>CCT FLASH stropna ugradna, pow. corr. za TC-T 1x18W, fi225, h185</v>
          </cell>
          <cell r="E4809" t="str">
            <v>C</v>
          </cell>
        </row>
        <row r="4810">
          <cell r="A4810" t="str">
            <v>T54003</v>
          </cell>
          <cell r="B4810">
            <v>572.11</v>
          </cell>
          <cell r="C4810" t="str">
            <v>CCT FLASH stropna ugradna, za TC-T 2x26W, fi225, h100</v>
          </cell>
          <cell r="E4810" t="str">
            <v>A</v>
          </cell>
        </row>
        <row r="4811">
          <cell r="A4811" t="str">
            <v>T54003D</v>
          </cell>
          <cell r="B4811">
            <v>1396.0100000000002</v>
          </cell>
          <cell r="C4811" t="str">
            <v>CCT FLASH stropna ugradna, dimmabilna, za TC-TEL 2x26W, fi225, h100</v>
          </cell>
          <cell r="E4811" t="str">
            <v>A</v>
          </cell>
        </row>
        <row r="4812">
          <cell r="A4812" t="str">
            <v>T54003EL</v>
          </cell>
          <cell r="B4812">
            <v>867.02</v>
          </cell>
          <cell r="C4812" t="str">
            <v>CCT FLASH stropna ugradna, el. prig, za TC-TEL 2x26W, fi225, h100</v>
          </cell>
          <cell r="E4812" t="str">
            <v>A</v>
          </cell>
        </row>
        <row r="4813">
          <cell r="A4813" t="str">
            <v>T54003H</v>
          </cell>
          <cell r="B4813">
            <v>1670.13</v>
          </cell>
          <cell r="C4813" t="str">
            <v>CCT FLASH stropna ugradna, sa protupanikom, za TC-TEL 2x26W, fi225, h100</v>
          </cell>
          <cell r="E4813" t="str">
            <v>A</v>
          </cell>
        </row>
        <row r="4814">
          <cell r="A4814" t="str">
            <v>T54003RF</v>
          </cell>
          <cell r="B4814">
            <v>672.98</v>
          </cell>
          <cell r="C4814" t="str">
            <v>CCT FLASH stropna ugradna, pow. corr. za TC-T 2x26W, fi225, h100</v>
          </cell>
          <cell r="E4814" t="str">
            <v>B</v>
          </cell>
        </row>
        <row r="4815">
          <cell r="A4815" t="str">
            <v>T54004</v>
          </cell>
          <cell r="B4815">
            <v>572.11</v>
          </cell>
          <cell r="C4815" t="str">
            <v>CCT FLASH stropna ugradna, za TC-T 2x18W, fi225, h100</v>
          </cell>
          <cell r="E4815" t="str">
            <v>B</v>
          </cell>
        </row>
        <row r="4816">
          <cell r="A4816" t="str">
            <v>T54004D</v>
          </cell>
          <cell r="B4816">
            <v>1396.0100000000002</v>
          </cell>
          <cell r="C4816" t="str">
            <v>CCT FLASH stropna ugradna, dimmabilna, za TC-TEL 2x18W, fi225, h100</v>
          </cell>
          <cell r="E4816" t="str">
            <v>B</v>
          </cell>
        </row>
        <row r="4817">
          <cell r="A4817" t="str">
            <v>T54004EL</v>
          </cell>
          <cell r="B4817">
            <v>867.02</v>
          </cell>
          <cell r="C4817" t="str">
            <v>CCT FLASH stropna ugradna, el. prig, za TC-TEL 2x18W, fi225, h100 ,</v>
          </cell>
          <cell r="E4817" t="str">
            <v>B</v>
          </cell>
        </row>
        <row r="4818">
          <cell r="A4818" t="str">
            <v>T54004H</v>
          </cell>
          <cell r="B4818">
            <v>1670.13</v>
          </cell>
          <cell r="C4818" t="str">
            <v>CCT FLASH stropna ugradna, sa protupanikom, za TC-TEL 2x18W, fi225, h100</v>
          </cell>
          <cell r="E4818" t="str">
            <v>B</v>
          </cell>
        </row>
        <row r="4819">
          <cell r="A4819" t="str">
            <v>T54004RF</v>
          </cell>
          <cell r="B4819">
            <v>672.98</v>
          </cell>
          <cell r="C4819" t="str">
            <v>CCT FLASH stropna ugradna, pow. corr. za TC-T 2x18W, fi225, h100</v>
          </cell>
          <cell r="E4819" t="str">
            <v>B</v>
          </cell>
        </row>
        <row r="4820">
          <cell r="A4820" t="str">
            <v>T54006</v>
          </cell>
          <cell r="B4820">
            <v>623.70000000000005</v>
          </cell>
          <cell r="C4820" t="str">
            <v>CCT FLASH stropna ugradna, za TC-T 2x18W, fi265, h200</v>
          </cell>
          <cell r="E4820" t="str">
            <v>C</v>
          </cell>
        </row>
        <row r="4821">
          <cell r="A4821" t="str">
            <v>T54006D</v>
          </cell>
          <cell r="B4821">
            <v>1468.3899999999999</v>
          </cell>
          <cell r="C4821" t="str">
            <v>CCT FLASH stropna ugradna, dimmabilna, za TC-TEL 2x18W, fi265, h200</v>
          </cell>
          <cell r="E4821" t="str">
            <v>C</v>
          </cell>
        </row>
        <row r="4822">
          <cell r="A4822" t="str">
            <v>T54006EL</v>
          </cell>
          <cell r="B4822">
            <v>954.03000000000009</v>
          </cell>
          <cell r="C4822" t="str">
            <v>CCT FLASH stropna ugradna, el. prig, za TC-TEL 2x18W, fi265, h200</v>
          </cell>
          <cell r="E4822" t="str">
            <v>C</v>
          </cell>
        </row>
        <row r="4823">
          <cell r="A4823" t="str">
            <v>T54006H</v>
          </cell>
          <cell r="B4823">
            <v>1744.05</v>
          </cell>
          <cell r="C4823" t="str">
            <v>CCT FLASH stropna ugradna, sa protupanikom, za TC-TEL 2x18W, fi265, h200</v>
          </cell>
          <cell r="E4823" t="str">
            <v>C</v>
          </cell>
        </row>
        <row r="4824">
          <cell r="A4824" t="str">
            <v>T54006RF</v>
          </cell>
          <cell r="B4824">
            <v>728.42</v>
          </cell>
          <cell r="C4824" t="str">
            <v>CCT FLASH stropna ugradna, pow. corr. za TC-T 2x18W, fi265, h200</v>
          </cell>
          <cell r="E4824" t="str">
            <v>C</v>
          </cell>
        </row>
        <row r="4825">
          <cell r="A4825" t="str">
            <v>T54008</v>
          </cell>
          <cell r="B4825">
            <v>483.56</v>
          </cell>
          <cell r="C4825" t="str">
            <v>CCT FLASH stropna ugradna, za TC-T 1x26W, fi185, h100</v>
          </cell>
          <cell r="E4825" t="str">
            <v>B</v>
          </cell>
        </row>
        <row r="4826">
          <cell r="A4826" t="str">
            <v>T54008D</v>
          </cell>
          <cell r="B4826">
            <v>1302.8399999999999</v>
          </cell>
          <cell r="C4826" t="str">
            <v>CCT FLASH stropna ugradna, dimmabilna, za TC-TEL 1x26W, fi185, h100</v>
          </cell>
          <cell r="E4826" t="str">
            <v>C</v>
          </cell>
        </row>
        <row r="4827">
          <cell r="A4827" t="str">
            <v>T54008EL</v>
          </cell>
          <cell r="B4827">
            <v>751.52</v>
          </cell>
          <cell r="C4827" t="str">
            <v>CCT FLASH stropna ugradna, el. prig, za TC-TEL 1x26W, fi185, h100</v>
          </cell>
          <cell r="E4827" t="str">
            <v>A</v>
          </cell>
        </row>
        <row r="4828">
          <cell r="A4828" t="str">
            <v>T54008H</v>
          </cell>
          <cell r="B4828">
            <v>1579.27</v>
          </cell>
          <cell r="C4828" t="str">
            <v>CCT FLASH stropna ugradna, sa protupanikom, za TC-TEL 1x26W, fi185, h100</v>
          </cell>
          <cell r="E4828" t="str">
            <v>B</v>
          </cell>
        </row>
        <row r="4829">
          <cell r="A4829" t="str">
            <v>T54008RF</v>
          </cell>
          <cell r="B4829">
            <v>534.38000000000011</v>
          </cell>
          <cell r="C4829" t="str">
            <v>CCT FLASH stropna ugradna, pow. corr. za TC-T 1x26W, fi185, h100</v>
          </cell>
          <cell r="E4829" t="str">
            <v>C</v>
          </cell>
        </row>
        <row r="4830">
          <cell r="A4830" t="str">
            <v>T54010</v>
          </cell>
          <cell r="B4830">
            <v>539</v>
          </cell>
          <cell r="C4830" t="str">
            <v>CCT FLASH stropna ugradna, za TC-T 1x26W, fi225, h185</v>
          </cell>
          <cell r="E4830" t="str">
            <v>C</v>
          </cell>
        </row>
        <row r="4831">
          <cell r="A4831" t="str">
            <v>T54010D</v>
          </cell>
          <cell r="B4831">
            <v>1376.7600000000002</v>
          </cell>
          <cell r="C4831" t="str">
            <v>CCT FLASH stropna ugradna, dimmabilna, za TC-TEL 1x26W, fi225, h185</v>
          </cell>
          <cell r="E4831" t="str">
            <v>C</v>
          </cell>
        </row>
        <row r="4832">
          <cell r="A4832" t="str">
            <v>T54010EL</v>
          </cell>
          <cell r="B4832">
            <v>819.28000000000009</v>
          </cell>
          <cell r="C4832" t="str">
            <v>CCT FLASH stropna ugradna, el. prig, za TC-TEL 1x26W, fi225, h185</v>
          </cell>
          <cell r="E4832" t="str">
            <v>C</v>
          </cell>
        </row>
        <row r="4833">
          <cell r="A4833" t="str">
            <v>T54010H</v>
          </cell>
          <cell r="B4833">
            <v>1651.65</v>
          </cell>
          <cell r="C4833" t="str">
            <v>CCT FLASH stropna ugradna, sa protupanikom, za TC-TEL 1x26W, fi225, h185</v>
          </cell>
          <cell r="E4833" t="str">
            <v>C</v>
          </cell>
        </row>
        <row r="4834">
          <cell r="A4834" t="str">
            <v>T54010RF</v>
          </cell>
          <cell r="B4834">
            <v>589.05000000000007</v>
          </cell>
          <cell r="C4834" t="str">
            <v>CCT FLASH stropna ugradna, pow. corr. za TC-T 1x26W, fi225, h185</v>
          </cell>
          <cell r="E4834" t="str">
            <v>C</v>
          </cell>
        </row>
        <row r="4835">
          <cell r="A4835" t="str">
            <v>T54012</v>
          </cell>
          <cell r="B4835">
            <v>623.70000000000005</v>
          </cell>
          <cell r="C4835" t="str">
            <v>CCT FLASH stropna ugradna, za TC-T 2x26W, fi265, h200</v>
          </cell>
          <cell r="E4835" t="str">
            <v>A</v>
          </cell>
        </row>
        <row r="4836">
          <cell r="A4836" t="str">
            <v>T54012D</v>
          </cell>
          <cell r="B4836">
            <v>1468.3899999999999</v>
          </cell>
          <cell r="C4836" t="str">
            <v>CCT FLASH stropna ugradna, dimmabilna, za TC-TEL 2x26W, fi265, h200</v>
          </cell>
          <cell r="E4836" t="str">
            <v>B</v>
          </cell>
        </row>
        <row r="4837">
          <cell r="A4837" t="str">
            <v>T54012EL</v>
          </cell>
          <cell r="B4837">
            <v>954.03000000000009</v>
          </cell>
          <cell r="C4837" t="str">
            <v>CCT FLASH stropna ugradna, el. prig, za TC-TEL 2x26W, fi265, h200</v>
          </cell>
          <cell r="E4837" t="str">
            <v>A</v>
          </cell>
        </row>
        <row r="4838">
          <cell r="A4838" t="str">
            <v>T54012H</v>
          </cell>
          <cell r="B4838">
            <v>1744.05</v>
          </cell>
          <cell r="C4838" t="str">
            <v>CCT FLASH stropna ugradna, sa protupanikom, za TC-TEL 2x26W, fi265, h200</v>
          </cell>
          <cell r="E4838" t="str">
            <v>A</v>
          </cell>
        </row>
        <row r="4839">
          <cell r="A4839" t="str">
            <v>T54012RF</v>
          </cell>
          <cell r="B4839">
            <v>728.42</v>
          </cell>
          <cell r="C4839" t="str">
            <v>CCT FLASH stropna ugradna, pow. corr. za TC-T 2x26W, fi265, h200</v>
          </cell>
          <cell r="E4839" t="str">
            <v>B</v>
          </cell>
        </row>
        <row r="4840">
          <cell r="A4840" t="str">
            <v>T54014D</v>
          </cell>
          <cell r="B4840">
            <v>1339.8</v>
          </cell>
          <cell r="C4840" t="str">
            <v>CCT FLASH stropna ugradna, dimmabilna, za TC-TEL 1x32W, fi185, h100</v>
          </cell>
          <cell r="E4840" t="str">
            <v>C</v>
          </cell>
        </row>
        <row r="4841">
          <cell r="A4841" t="str">
            <v>T54014EL</v>
          </cell>
          <cell r="B4841">
            <v>828.52</v>
          </cell>
          <cell r="C4841" t="str">
            <v>CCT FLASH stropna ugradna, el. prig, za TC-TEL 1x32W, fi185, h100</v>
          </cell>
          <cell r="E4841" t="str">
            <v>B</v>
          </cell>
        </row>
        <row r="4842">
          <cell r="A4842" t="str">
            <v>T54014H</v>
          </cell>
          <cell r="B4842">
            <v>1693.23</v>
          </cell>
          <cell r="C4842" t="str">
            <v>CCT FLASH stropna ugradna, sa protupanikom, za TC-TEL 1x32W, fi185, h100</v>
          </cell>
          <cell r="E4842" t="str">
            <v>C</v>
          </cell>
        </row>
        <row r="4843">
          <cell r="A4843" t="str">
            <v>T54016D</v>
          </cell>
          <cell r="B4843">
            <v>1412.95</v>
          </cell>
          <cell r="C4843" t="str">
            <v>CCT FLASH stropna ugradna, dimmabilna, za TC-TEL 1x32W, fi225, h185</v>
          </cell>
          <cell r="E4843" t="str">
            <v>C</v>
          </cell>
        </row>
        <row r="4844">
          <cell r="A4844" t="str">
            <v>T54016EL</v>
          </cell>
          <cell r="B4844">
            <v>896.28000000000009</v>
          </cell>
          <cell r="C4844" t="str">
            <v>CCT FLASH stropna ugradna, el. prig, za TC-TEL 1x32W, fi225, h185</v>
          </cell>
          <cell r="E4844" t="str">
            <v>C</v>
          </cell>
        </row>
        <row r="4845">
          <cell r="A4845" t="str">
            <v>T54016H</v>
          </cell>
          <cell r="B4845">
            <v>1769.46</v>
          </cell>
          <cell r="C4845" t="str">
            <v>CCT FLASH stropna ugradna, sa protupanikom, za TC-TEL 1x32W, fi225, h185</v>
          </cell>
          <cell r="E4845" t="str">
            <v>C</v>
          </cell>
        </row>
        <row r="4846">
          <cell r="A4846" t="str">
            <v>T54018D</v>
          </cell>
          <cell r="B4846">
            <v>1339.8</v>
          </cell>
          <cell r="C4846" t="str">
            <v>CCT FLASH stropna ugradna, dimmabilna, za TC-TEL 1x42W, fi185, h100</v>
          </cell>
          <cell r="E4846" t="str">
            <v>B</v>
          </cell>
        </row>
        <row r="4847">
          <cell r="A4847" t="str">
            <v>T54018EL</v>
          </cell>
          <cell r="B4847">
            <v>828.52</v>
          </cell>
          <cell r="C4847" t="str">
            <v>CCT FLASH stropna ugradna, el. prig, za TC-TEL 1x42W, fi185, h100</v>
          </cell>
          <cell r="E4847" t="str">
            <v>B</v>
          </cell>
        </row>
        <row r="4848">
          <cell r="A4848" t="str">
            <v>T54020H</v>
          </cell>
          <cell r="B4848">
            <v>1693.23</v>
          </cell>
          <cell r="C4848" t="str">
            <v>CCT FLASH stropna ugradna, sa protupanikom, za TC-TEL 1x42W, fi185, h100</v>
          </cell>
          <cell r="E4848" t="str">
            <v>C</v>
          </cell>
        </row>
        <row r="4849">
          <cell r="A4849" t="str">
            <v>T54022D</v>
          </cell>
          <cell r="B4849">
            <v>1412.95</v>
          </cell>
          <cell r="C4849" t="str">
            <v>CCT FLASH stropna ugradna, dimmabilna, za TC-TEL 1x42W, fi225, h185</v>
          </cell>
          <cell r="E4849" t="str">
            <v>C</v>
          </cell>
        </row>
        <row r="4850">
          <cell r="A4850" t="str">
            <v>T54022EL</v>
          </cell>
          <cell r="B4850">
            <v>896.28000000000009</v>
          </cell>
          <cell r="C4850" t="str">
            <v>CCT FLASH stropna ugradna, el. prig, za TC-TEL 1x42W, fi225, h185</v>
          </cell>
          <cell r="E4850" t="str">
            <v>C</v>
          </cell>
        </row>
        <row r="4851">
          <cell r="A4851" t="str">
            <v>T54022H</v>
          </cell>
          <cell r="B4851">
            <v>1769.46</v>
          </cell>
          <cell r="C4851" t="str">
            <v>CCT FLASH stropna ugradna, sa protupanikom, za TC-TEL 1x42W, fi225, h185</v>
          </cell>
          <cell r="E4851" t="str">
            <v>C</v>
          </cell>
        </row>
        <row r="4852">
          <cell r="A4852" t="str">
            <v>T54024D</v>
          </cell>
          <cell r="B4852">
            <v>1791.02</v>
          </cell>
          <cell r="C4852" t="str">
            <v>CCT FLASH stropna ugradna, dimmabilna, za TC-TEL 2x32W, fi265, h240, sa hladilom</v>
          </cell>
          <cell r="E4852" t="str">
            <v>B</v>
          </cell>
        </row>
        <row r="4853">
          <cell r="A4853" t="str">
            <v>T54024EL</v>
          </cell>
          <cell r="B4853">
            <v>1233.54</v>
          </cell>
          <cell r="C4853" t="str">
            <v>CCT FLASH stropna ugradna, el. prig, za TC-TEL 2x32W, fi265, h240, sa hladilom</v>
          </cell>
          <cell r="E4853" t="str">
            <v>A</v>
          </cell>
        </row>
        <row r="4854">
          <cell r="A4854" t="str">
            <v>T54024H</v>
          </cell>
          <cell r="B4854">
            <v>2293.06</v>
          </cell>
          <cell r="C4854" t="str">
            <v>CCT FLASH stropna ugradna, sa panikom, za TC-TEL 2x32W, fi265, h240, sa hladilom</v>
          </cell>
          <cell r="E4854" t="str">
            <v>B</v>
          </cell>
        </row>
        <row r="4855">
          <cell r="A4855" t="str">
            <v>T54026D</v>
          </cell>
          <cell r="B4855">
            <v>1791.02</v>
          </cell>
          <cell r="C4855" t="str">
            <v>CCT FLASH stropna ugradna, dimmabilna, za TC-TEL 2x42W, fi265, h240, sa hladilom</v>
          </cell>
          <cell r="E4855" t="str">
            <v>C</v>
          </cell>
        </row>
        <row r="4856">
          <cell r="A4856" t="str">
            <v>T54026EL</v>
          </cell>
          <cell r="B4856">
            <v>1233.54</v>
          </cell>
          <cell r="C4856" t="str">
            <v>CCT FLASH stropna ugradna, el. prig, za TC-TEL 2x42W, fi265, h240, sa hladilom</v>
          </cell>
          <cell r="E4856" t="str">
            <v>A</v>
          </cell>
        </row>
        <row r="4857">
          <cell r="A4857" t="str">
            <v>T54026H</v>
          </cell>
          <cell r="B4857">
            <v>2269.96</v>
          </cell>
          <cell r="C4857" t="str">
            <v>CCT FLASH stropna ugradna, sa panikom, za TC-TEL 2x42W, fi265, h240, sa hladilom</v>
          </cell>
          <cell r="E4857" t="str">
            <v>A</v>
          </cell>
        </row>
        <row r="4858">
          <cell r="A4858" t="str">
            <v>T54030</v>
          </cell>
          <cell r="B4858">
            <v>69.3</v>
          </cell>
          <cell r="C4858" t="str">
            <v>zaštitni difuzor za CCT fi110mm</v>
          </cell>
          <cell r="E4858" t="str">
            <v>A</v>
          </cell>
        </row>
        <row r="4859">
          <cell r="A4859" t="str">
            <v>T54034D</v>
          </cell>
          <cell r="B4859">
            <v>1697.8500000000001</v>
          </cell>
          <cell r="C4859" t="str">
            <v>CCT FLASH stropna ugradna, dimmabilna, za TC-TEL 2x32W, fi225, h140, sa hladilom</v>
          </cell>
          <cell r="E4859" t="str">
            <v>B</v>
          </cell>
        </row>
        <row r="4860">
          <cell r="A4860" t="str">
            <v>T54034EL</v>
          </cell>
          <cell r="B4860">
            <v>1136.52</v>
          </cell>
          <cell r="C4860" t="str">
            <v>CCT FLASH stropna ugradna, el. prig, za TC-TEL 2x32W, fi225, h140, sa hladilom</v>
          </cell>
          <cell r="E4860" t="str">
            <v>A</v>
          </cell>
        </row>
        <row r="4861">
          <cell r="A4861" t="str">
            <v>T54034H</v>
          </cell>
          <cell r="B4861">
            <v>2157.54</v>
          </cell>
          <cell r="C4861" t="str">
            <v>CCT FLASH stropna ugradna, sa panikom, za TC-TEL 2x32W, fi225, h140, sa hladilom</v>
          </cell>
          <cell r="E4861" t="str">
            <v>B</v>
          </cell>
        </row>
        <row r="4862">
          <cell r="A4862" t="str">
            <v>T54040</v>
          </cell>
          <cell r="B4862">
            <v>78.539999999999992</v>
          </cell>
          <cell r="C4862" t="str">
            <v>zaštitni difuzor za CCT fi145mm</v>
          </cell>
          <cell r="E4862" t="str">
            <v>A</v>
          </cell>
        </row>
        <row r="4863">
          <cell r="A4863" t="str">
            <v>T54044D</v>
          </cell>
          <cell r="B4863">
            <v>1697.8500000000001</v>
          </cell>
          <cell r="C4863" t="str">
            <v>CCT FLASH stropna ugradna, dimmabilna, za TC-TEL 2x42W, fi225, h140, sa hladilom</v>
          </cell>
          <cell r="E4863" t="str">
            <v>B</v>
          </cell>
        </row>
        <row r="4864">
          <cell r="A4864" t="str">
            <v>T54044H</v>
          </cell>
          <cell r="B4864">
            <v>2240.7000000000003</v>
          </cell>
          <cell r="E4864" t="str">
            <v>B</v>
          </cell>
        </row>
        <row r="4865">
          <cell r="A4865" t="str">
            <v>T54044EL</v>
          </cell>
          <cell r="B4865">
            <v>1136.52</v>
          </cell>
          <cell r="C4865" t="str">
            <v>CCT FLASH stropna ugradna, el. prig, za TC-TEL 2x42W, fi225, h140, sa hladilom</v>
          </cell>
          <cell r="E4865" t="str">
            <v>A</v>
          </cell>
        </row>
        <row r="4866">
          <cell r="A4866" t="str">
            <v>T54090</v>
          </cell>
          <cell r="B4866">
            <v>122.43</v>
          </cell>
          <cell r="C4866" t="str">
            <v>prsten za CCT fi 195mm, kromirani</v>
          </cell>
          <cell r="E4866" t="str">
            <v>A</v>
          </cell>
        </row>
        <row r="4867">
          <cell r="A4867" t="str">
            <v>T54090L</v>
          </cell>
          <cell r="B4867">
            <v>122.43</v>
          </cell>
          <cell r="C4867" t="str">
            <v>prsten za CCT fi 195mm, aluminij</v>
          </cell>
          <cell r="E4867" t="str">
            <v>A</v>
          </cell>
        </row>
        <row r="4868">
          <cell r="A4868" t="str">
            <v>T54091</v>
          </cell>
          <cell r="B4868">
            <v>141.67999999999998</v>
          </cell>
          <cell r="C4868" t="str">
            <v>prsten za CCT fi 235mm, kromiranj</v>
          </cell>
          <cell r="E4868" t="str">
            <v>A</v>
          </cell>
        </row>
        <row r="4869">
          <cell r="A4869" t="str">
            <v>T54091L</v>
          </cell>
          <cell r="B4869">
            <v>141.67999999999998</v>
          </cell>
          <cell r="C4869" t="str">
            <v>prsten za CCT fi 235mm, aluminij</v>
          </cell>
          <cell r="E4869" t="str">
            <v>A</v>
          </cell>
        </row>
        <row r="4870">
          <cell r="A4870" t="str">
            <v>T54092</v>
          </cell>
          <cell r="B4870">
            <v>161.70000000000002</v>
          </cell>
          <cell r="C4870" t="str">
            <v>prsten za CCT fi 275mm, kromirani</v>
          </cell>
          <cell r="E4870" t="str">
            <v>C</v>
          </cell>
        </row>
        <row r="4871">
          <cell r="A4871" t="str">
            <v>T54092L</v>
          </cell>
          <cell r="B4871">
            <v>161.70000000000002</v>
          </cell>
          <cell r="C4871" t="str">
            <v>prsten za CCT fi 275mm, aluminij</v>
          </cell>
          <cell r="E4871" t="str">
            <v>C</v>
          </cell>
        </row>
        <row r="4872">
          <cell r="A4872" t="str">
            <v>T54500</v>
          </cell>
          <cell r="B4872">
            <v>927.08</v>
          </cell>
          <cell r="C4872" t="str">
            <v>ARC zakretni QR-LP111 max 100W fi190</v>
          </cell>
          <cell r="E4872" t="str">
            <v>A</v>
          </cell>
        </row>
        <row r="4873">
          <cell r="A4873" t="str">
            <v>T54502</v>
          </cell>
          <cell r="B4873">
            <v>1329.79</v>
          </cell>
          <cell r="C4873" t="str">
            <v>ARC zakretni HIT-CE 35/70/150W fi190 SP</v>
          </cell>
          <cell r="E4873" t="str">
            <v>A</v>
          </cell>
        </row>
        <row r="4874">
          <cell r="A4874" t="str">
            <v>T54503</v>
          </cell>
          <cell r="B4874">
            <v>1329.79</v>
          </cell>
          <cell r="C4874" t="str">
            <v>ARC zakretni HIT-CE 35/70/150W fi190 FL</v>
          </cell>
          <cell r="E4874" t="str">
            <v>T</v>
          </cell>
        </row>
        <row r="4875">
          <cell r="A4875" t="str">
            <v>T54504</v>
          </cell>
          <cell r="B4875">
            <v>1329.79</v>
          </cell>
          <cell r="C4875" t="str">
            <v>ARC zakretni HIT-CE 35/70/150W fi190 WFL</v>
          </cell>
          <cell r="E4875" t="str">
            <v>A</v>
          </cell>
        </row>
        <row r="4876">
          <cell r="A4876" t="str">
            <v>T54505</v>
          </cell>
          <cell r="B4876">
            <v>860.09</v>
          </cell>
          <cell r="C4876" t="str">
            <v>ARC zakretni R80 max 100W fi190</v>
          </cell>
          <cell r="E4876" t="str">
            <v>B</v>
          </cell>
        </row>
        <row r="4877">
          <cell r="A4877" t="str">
            <v>T54506</v>
          </cell>
          <cell r="B4877">
            <v>890.89</v>
          </cell>
          <cell r="C4877" t="str">
            <v>ARC zakretni HIPAR20 35W fi190</v>
          </cell>
          <cell r="E4877" t="str">
            <v>C</v>
          </cell>
        </row>
        <row r="4878">
          <cell r="A4878" t="str">
            <v>T54507</v>
          </cell>
          <cell r="B4878">
            <v>389.62</v>
          </cell>
          <cell r="C4878" t="str">
            <v>ARC 50 QR-CB51 max 50W fi113</v>
          </cell>
          <cell r="E4878" t="str">
            <v>T</v>
          </cell>
        </row>
        <row r="4879">
          <cell r="A4879" t="str">
            <v>T54508</v>
          </cell>
          <cell r="B4879">
            <v>904.75</v>
          </cell>
          <cell r="C4879" t="str">
            <v>ARC zakretni HIT-TC CE max 35W fi113</v>
          </cell>
          <cell r="E4879" t="str">
            <v>A</v>
          </cell>
        </row>
        <row r="4880">
          <cell r="A4880" t="str">
            <v>T54510</v>
          </cell>
          <cell r="B4880">
            <v>604.45000000000005</v>
          </cell>
          <cell r="C4880" t="str">
            <v>ARC fiksni QR-LP111 max 100W fi190</v>
          </cell>
          <cell r="E4880" t="str">
            <v>A</v>
          </cell>
        </row>
        <row r="4881">
          <cell r="A4881" t="str">
            <v>T54511</v>
          </cell>
          <cell r="B4881">
            <v>917.06999999999994</v>
          </cell>
          <cell r="C4881" t="str">
            <v>ARC fiksni HIT-CE 35/70/150W G12 fi190 SP</v>
          </cell>
          <cell r="E4881" t="str">
            <v>A</v>
          </cell>
        </row>
        <row r="4882">
          <cell r="A4882" t="str">
            <v>T54512</v>
          </cell>
          <cell r="B4882">
            <v>917.06999999999994</v>
          </cell>
          <cell r="C4882" t="str">
            <v>ARC fiksni HIT-CE 35/70/150W G12 fi190 FL</v>
          </cell>
          <cell r="E4882" t="str">
            <v>A</v>
          </cell>
        </row>
        <row r="4883">
          <cell r="A4883" t="str">
            <v>T54513</v>
          </cell>
          <cell r="B4883">
            <v>917.06999999999994</v>
          </cell>
          <cell r="C4883" t="str">
            <v>ARC fiksni HIT-CE 35/70/150W G12 fi190 WFL</v>
          </cell>
          <cell r="E4883" t="str">
            <v>A</v>
          </cell>
        </row>
        <row r="4884">
          <cell r="A4884" t="str">
            <v>T54514</v>
          </cell>
          <cell r="B4884">
            <v>1302.07</v>
          </cell>
          <cell r="C4884" t="str">
            <v>ARC compact QT12-LP max 100W fi186 bijeli</v>
          </cell>
          <cell r="E4884" t="str">
            <v>C</v>
          </cell>
        </row>
        <row r="4885">
          <cell r="A4885" t="str">
            <v>T54515</v>
          </cell>
          <cell r="B4885">
            <v>1590.82</v>
          </cell>
          <cell r="C4885" t="str">
            <v>ARC compact asimetrični QT12-LP max 100W fi186 bijeli</v>
          </cell>
          <cell r="E4885" t="str">
            <v>C</v>
          </cell>
        </row>
        <row r="4886">
          <cell r="A4886" t="str">
            <v>T54516</v>
          </cell>
          <cell r="B4886">
            <v>1734.04</v>
          </cell>
          <cell r="C4886" t="str">
            <v>ARC compact dvostruko asimetrični QT12-LP max 100W fi186 bijeli</v>
          </cell>
          <cell r="E4886" t="str">
            <v>C</v>
          </cell>
        </row>
        <row r="4887">
          <cell r="A4887" t="str">
            <v>T54517</v>
          </cell>
          <cell r="B4887">
            <v>1927.3100000000002</v>
          </cell>
          <cell r="C4887" t="str">
            <v>ARC deep fiksni HAL GY9,5 max 500W fi186 bijeli</v>
          </cell>
          <cell r="E4887" t="str">
            <v>C</v>
          </cell>
        </row>
        <row r="4888">
          <cell r="A4888" t="str">
            <v>T54518</v>
          </cell>
          <cell r="B4888">
            <v>2467.85</v>
          </cell>
          <cell r="C4888" t="str">
            <v>ARC deep HIT-CE 150W G12 fi190 bijeli</v>
          </cell>
          <cell r="E4888" t="str">
            <v>C</v>
          </cell>
        </row>
        <row r="4889">
          <cell r="A4889" t="str">
            <v>T56037B</v>
          </cell>
          <cell r="B4889">
            <v>204.82000000000002</v>
          </cell>
          <cell r="C4889" t="str">
            <v xml:space="preserve">SYS STRUCTU SOSPEN                                </v>
          </cell>
          <cell r="E4889" t="str">
            <v>C</v>
          </cell>
        </row>
        <row r="4890">
          <cell r="A4890" t="str">
            <v>T56048L</v>
          </cell>
          <cell r="B4890">
            <v>238.70000000000002</v>
          </cell>
          <cell r="C4890" t="str">
            <v xml:space="preserve">SYS STRUCTU TAPPO                                 </v>
          </cell>
          <cell r="E4890" t="str">
            <v>C</v>
          </cell>
        </row>
        <row r="4891">
          <cell r="A4891" t="str">
            <v>T56090B</v>
          </cell>
          <cell r="B4891">
            <v>2303.0700000000002</v>
          </cell>
          <cell r="C4891" t="str">
            <v xml:space="preserve">SYS STRUCTU T26    2X58W                          </v>
          </cell>
          <cell r="E4891" t="str">
            <v>C</v>
          </cell>
        </row>
        <row r="4892">
          <cell r="A4892" t="str">
            <v>T56090L</v>
          </cell>
          <cell r="B4892">
            <v>2303.0700000000002</v>
          </cell>
          <cell r="C4892" t="str">
            <v xml:space="preserve">SYS STRUCTU T26    2X58W                          </v>
          </cell>
          <cell r="E4892" t="str">
            <v>C</v>
          </cell>
        </row>
        <row r="4893">
          <cell r="A4893" t="str">
            <v>T56090N</v>
          </cell>
          <cell r="B4893">
            <v>2303.0700000000002</v>
          </cell>
          <cell r="C4893" t="str">
            <v xml:space="preserve">SYS STRUCTU T26    2X58W                          </v>
          </cell>
          <cell r="E4893" t="str">
            <v>C</v>
          </cell>
        </row>
        <row r="4894">
          <cell r="A4894" t="str">
            <v>T57094</v>
          </cell>
          <cell r="B4894">
            <v>458.15000000000003</v>
          </cell>
          <cell r="C4894" t="str">
            <v xml:space="preserve">BALLAST za M-Hal 1x35W - power corrected                         </v>
          </cell>
          <cell r="E4894" t="str">
            <v>A</v>
          </cell>
        </row>
        <row r="4895">
          <cell r="A4895" t="str">
            <v>T57097</v>
          </cell>
          <cell r="B4895">
            <v>458.15000000000003</v>
          </cell>
          <cell r="C4895" t="str">
            <v xml:space="preserve">BALLAST za M-Hal 1x70W - power corrected                         </v>
          </cell>
          <cell r="E4895" t="str">
            <v>A</v>
          </cell>
        </row>
        <row r="4896">
          <cell r="A4896" t="str">
            <v>T57098</v>
          </cell>
          <cell r="B4896">
            <v>508.96999999999997</v>
          </cell>
          <cell r="C4896" t="str">
            <v xml:space="preserve">BALLAST za M-Hal 1x150W - power corrected                         </v>
          </cell>
          <cell r="E4896" t="str">
            <v>A</v>
          </cell>
        </row>
        <row r="4897">
          <cell r="A4897" t="str">
            <v>T5747600001</v>
          </cell>
          <cell r="B4897">
            <v>3970.8900000000003</v>
          </cell>
          <cell r="C4897" t="str">
            <v>SPR 12 reflektor G8,5 20W NSP</v>
          </cell>
          <cell r="E4897" t="str">
            <v>C</v>
          </cell>
        </row>
        <row r="4898">
          <cell r="A4898" t="str">
            <v>T5747600014</v>
          </cell>
          <cell r="B4898">
            <v>3970.8900000000003</v>
          </cell>
          <cell r="C4898" t="str">
            <v>SPR 12 reflektor G8,5 20W FL</v>
          </cell>
          <cell r="E4898" t="str">
            <v>C</v>
          </cell>
        </row>
        <row r="4899">
          <cell r="A4899" t="str">
            <v>T5747600027</v>
          </cell>
          <cell r="B4899">
            <v>3970.8900000000003</v>
          </cell>
          <cell r="C4899" t="str">
            <v>SPR 12 reflektor G8,5 20W VWFL</v>
          </cell>
          <cell r="E4899" t="str">
            <v>C</v>
          </cell>
        </row>
        <row r="4900">
          <cell r="A4900" t="str">
            <v>T5747600030</v>
          </cell>
          <cell r="B4900">
            <v>4066.3700000000003</v>
          </cell>
          <cell r="C4900" t="str">
            <v>SPR 12 reflektor G8,5 35W NSP</v>
          </cell>
          <cell r="E4900" t="str">
            <v>C</v>
          </cell>
        </row>
        <row r="4901">
          <cell r="A4901" t="str">
            <v>T5747600043</v>
          </cell>
          <cell r="B4901">
            <v>4066.3700000000003</v>
          </cell>
          <cell r="C4901" t="str">
            <v>SPR 12 reflektor G8,5 35W FL</v>
          </cell>
          <cell r="E4901" t="str">
            <v>C</v>
          </cell>
        </row>
        <row r="4902">
          <cell r="A4902" t="str">
            <v>T5747600056</v>
          </cell>
          <cell r="B4902">
            <v>4066.3700000000003</v>
          </cell>
          <cell r="C4902" t="str">
            <v>SPR 12 reflektor G8,5 35W VWFL</v>
          </cell>
          <cell r="E4902" t="str">
            <v>C</v>
          </cell>
        </row>
        <row r="4903">
          <cell r="A4903" t="str">
            <v>T5747600069</v>
          </cell>
          <cell r="B4903">
            <v>4161.08</v>
          </cell>
          <cell r="C4903" t="str">
            <v>SPR 12 reflektor G8,5 70W NSP</v>
          </cell>
          <cell r="E4903" t="str">
            <v>C</v>
          </cell>
        </row>
        <row r="4904">
          <cell r="A4904" t="str">
            <v>T5747600072</v>
          </cell>
          <cell r="B4904">
            <v>4161.08</v>
          </cell>
          <cell r="C4904" t="str">
            <v>SPR 12 reflektor G8,5 70W FL</v>
          </cell>
          <cell r="E4904" t="str">
            <v>C</v>
          </cell>
        </row>
        <row r="4905">
          <cell r="A4905" t="str">
            <v>T5747600085</v>
          </cell>
          <cell r="B4905">
            <v>4161.08</v>
          </cell>
          <cell r="C4905" t="str">
            <v>SPR 12 reflektor G8,5 70W VWFL</v>
          </cell>
          <cell r="E4905" t="str">
            <v>C</v>
          </cell>
        </row>
        <row r="4906">
          <cell r="A4906" t="str">
            <v>T5747601000</v>
          </cell>
          <cell r="B4906">
            <v>779.24</v>
          </cell>
          <cell r="C4906" t="str">
            <v>Unutarnji zaslon protiv blještanja za SPR 12</v>
          </cell>
          <cell r="E4906" t="str">
            <v>C</v>
          </cell>
        </row>
        <row r="4907">
          <cell r="A4907" t="str">
            <v>T5747601013</v>
          </cell>
          <cell r="B4907">
            <v>441.98</v>
          </cell>
          <cell r="C4907" t="str">
            <v>Earth spike</v>
          </cell>
          <cell r="E4907" t="str">
            <v>C</v>
          </cell>
        </row>
        <row r="4908">
          <cell r="A4908" t="str">
            <v>T5747601026</v>
          </cell>
          <cell r="B4908">
            <v>1349.8100000000002</v>
          </cell>
          <cell r="C4908" t="str">
            <v>Crveni filter za SPR 12</v>
          </cell>
          <cell r="E4908" t="str">
            <v>C</v>
          </cell>
        </row>
        <row r="4909">
          <cell r="A4909" t="str">
            <v>T5747601039</v>
          </cell>
          <cell r="B4909">
            <v>1349.8100000000002</v>
          </cell>
          <cell r="C4909" t="str">
            <v>Plavi filter za SPR 12</v>
          </cell>
          <cell r="E4909" t="str">
            <v>C</v>
          </cell>
        </row>
        <row r="4910">
          <cell r="A4910" t="str">
            <v>T5747601042</v>
          </cell>
          <cell r="B4910">
            <v>1349.8100000000002</v>
          </cell>
          <cell r="C4910" t="str">
            <v>Zeleni filter za SPR 12</v>
          </cell>
          <cell r="E4910" t="str">
            <v>C</v>
          </cell>
        </row>
        <row r="4911">
          <cell r="A4911" t="str">
            <v>T5747601055</v>
          </cell>
          <cell r="B4911">
            <v>1349.8100000000002</v>
          </cell>
          <cell r="C4911" t="str">
            <v>Jantar filter za SPR 12</v>
          </cell>
          <cell r="E4911" t="str">
            <v>C</v>
          </cell>
        </row>
        <row r="4912">
          <cell r="A4912" t="str">
            <v>T5747601107</v>
          </cell>
          <cell r="B4912">
            <v>1064.9100000000001</v>
          </cell>
          <cell r="C4912" t="str">
            <v>Filter za široki snop za SP 12</v>
          </cell>
          <cell r="E4912" t="str">
            <v>C</v>
          </cell>
        </row>
        <row r="4913">
          <cell r="A4913" t="str">
            <v>T5747601136</v>
          </cell>
          <cell r="B4913">
            <v>1444.52</v>
          </cell>
          <cell r="C4913" t="str">
            <v>Zaslon protiv blještanja - crveni filter za SPR 12</v>
          </cell>
          <cell r="E4913" t="str">
            <v>C</v>
          </cell>
        </row>
        <row r="4914">
          <cell r="A4914" t="str">
            <v>T5747601149</v>
          </cell>
          <cell r="B4914">
            <v>1444.52</v>
          </cell>
          <cell r="C4914" t="str">
            <v>Zaslon protiv blještanja - plavi filter za SPR 12</v>
          </cell>
          <cell r="E4914" t="str">
            <v>C</v>
          </cell>
        </row>
        <row r="4915">
          <cell r="A4915" t="str">
            <v>T5747601152</v>
          </cell>
          <cell r="B4915">
            <v>1444.52</v>
          </cell>
          <cell r="C4915" t="str">
            <v>Zaslon protiv blještanja - zeleni filter za SPR 12</v>
          </cell>
          <cell r="E4915" t="str">
            <v>C</v>
          </cell>
        </row>
        <row r="4916">
          <cell r="A4916" t="str">
            <v>T5747601165</v>
          </cell>
          <cell r="B4916">
            <v>1444.52</v>
          </cell>
          <cell r="C4916" t="str">
            <v>Zaslon protiv blještanja - jantar filter za SPR 12</v>
          </cell>
          <cell r="E4916" t="str">
            <v>C</v>
          </cell>
        </row>
        <row r="4917">
          <cell r="A4917" t="str">
            <v>T5747601178</v>
          </cell>
          <cell r="B4917">
            <v>1158.8500000000001</v>
          </cell>
          <cell r="C4917" t="str">
            <v xml:space="preserve">Zaslon protiv blještanja za SPR 12 za široki snop </v>
          </cell>
          <cell r="E4917" t="str">
            <v>C</v>
          </cell>
        </row>
        <row r="4918">
          <cell r="A4918" t="str">
            <v>T5747601437</v>
          </cell>
          <cell r="B4918">
            <v>1672.44</v>
          </cell>
          <cell r="C4918" t="str">
            <v>Crveni filter za SPR 12 za široki snop</v>
          </cell>
          <cell r="E4918" t="str">
            <v>C</v>
          </cell>
        </row>
        <row r="4919">
          <cell r="A4919" t="str">
            <v>T5747601440</v>
          </cell>
          <cell r="B4919">
            <v>1672.44</v>
          </cell>
          <cell r="C4919" t="str">
            <v>Plavi filter za SPR 12 za široki snop</v>
          </cell>
          <cell r="E4919" t="str">
            <v>C</v>
          </cell>
        </row>
        <row r="4920">
          <cell r="A4920" t="str">
            <v>T5747601453</v>
          </cell>
          <cell r="B4920">
            <v>1672.44</v>
          </cell>
          <cell r="C4920" t="str">
            <v>Zeleni filter za SPR 12 za široki snop</v>
          </cell>
          <cell r="E4920" t="str">
            <v>C</v>
          </cell>
        </row>
        <row r="4921">
          <cell r="A4921" t="str">
            <v>T5747601466</v>
          </cell>
          <cell r="B4921">
            <v>1672.44</v>
          </cell>
          <cell r="C4921" t="str">
            <v>Jantar filter za SPR 12 za široki snop</v>
          </cell>
          <cell r="E4921" t="str">
            <v>C</v>
          </cell>
        </row>
        <row r="4922">
          <cell r="A4922" t="str">
            <v>T5747601563</v>
          </cell>
          <cell r="B4922">
            <v>704.55000000000007</v>
          </cell>
          <cell r="C4922" t="str">
            <v>Kratki simetrični zaslon za SPR 12</v>
          </cell>
          <cell r="E4922" t="str">
            <v>C</v>
          </cell>
        </row>
        <row r="4923">
          <cell r="A4923" t="str">
            <v>T5747601576</v>
          </cell>
          <cell r="B4923">
            <v>1400.63</v>
          </cell>
          <cell r="C4923" t="str">
            <v>Kopča za montiranje reflektora fi76mm</v>
          </cell>
          <cell r="E4923" t="str">
            <v>C</v>
          </cell>
        </row>
        <row r="4924">
          <cell r="A4924" t="str">
            <v>T5747601589</v>
          </cell>
          <cell r="B4924">
            <v>1610.84</v>
          </cell>
          <cell r="C4924" t="str">
            <v>Kopča za montiranje na drvo</v>
          </cell>
          <cell r="E4924" t="str">
            <v>C</v>
          </cell>
        </row>
        <row r="4925">
          <cell r="A4925" t="str">
            <v>T5747601592</v>
          </cell>
          <cell r="B4925">
            <v>2333.8700000000003</v>
          </cell>
          <cell r="C4925" t="str">
            <v>Kopča za montiranje 2 reflektora fi76mm</v>
          </cell>
          <cell r="E4925" t="str">
            <v>C</v>
          </cell>
        </row>
        <row r="4926">
          <cell r="A4926" t="str">
            <v>T5747601602</v>
          </cell>
          <cell r="B4926">
            <v>2782.01</v>
          </cell>
          <cell r="C4926" t="str">
            <v>Kopča za montiranje 3 reflektora fi76mm</v>
          </cell>
          <cell r="E4926" t="str">
            <v>C</v>
          </cell>
        </row>
        <row r="4927">
          <cell r="A4927" t="str">
            <v>T5747601615</v>
          </cell>
          <cell r="B4927">
            <v>3061.5200000000004</v>
          </cell>
          <cell r="C4927" t="str">
            <v>Kopča za montiranje 4 reflektora fi76mm</v>
          </cell>
          <cell r="E4927" t="str">
            <v>C</v>
          </cell>
        </row>
        <row r="4928">
          <cell r="A4928" t="str">
            <v>T5747601631</v>
          </cell>
          <cell r="B4928">
            <v>779.24</v>
          </cell>
          <cell r="C4928" t="str">
            <v>Produženi asimetrični zaslon za SPR 12</v>
          </cell>
          <cell r="E4928" t="str">
            <v>C</v>
          </cell>
        </row>
        <row r="4929">
          <cell r="A4929" t="str">
            <v>T5747601660</v>
          </cell>
          <cell r="B4929">
            <v>609.06999999999994</v>
          </cell>
          <cell r="C4929" t="str">
            <v>Vanjski zaslon protiv blještanja za SPR 12</v>
          </cell>
          <cell r="E4929" t="str">
            <v>C</v>
          </cell>
        </row>
        <row r="4930">
          <cell r="A4930" t="str">
            <v>T5747601990</v>
          </cell>
          <cell r="B4930">
            <v>71.610000000000014</v>
          </cell>
          <cell r="C4930" t="str">
            <v>Vijci set za SPR 10/12</v>
          </cell>
          <cell r="E4930" t="str">
            <v>C</v>
          </cell>
        </row>
        <row r="4931">
          <cell r="A4931" t="str">
            <v>T5747602009</v>
          </cell>
          <cell r="B4931">
            <v>5243.7</v>
          </cell>
          <cell r="C4931" t="str">
            <v>SPR 14 reflektor G12 70W NSP</v>
          </cell>
          <cell r="E4931" t="str">
            <v>C</v>
          </cell>
        </row>
        <row r="4932">
          <cell r="A4932" t="str">
            <v>T5747602012</v>
          </cell>
          <cell r="B4932">
            <v>5243.7</v>
          </cell>
          <cell r="C4932" t="str">
            <v>SPR 14 reflektor G12 70W SP</v>
          </cell>
          <cell r="E4932" t="str">
            <v>C</v>
          </cell>
        </row>
        <row r="4933">
          <cell r="A4933" t="str">
            <v>T5747602025</v>
          </cell>
          <cell r="B4933">
            <v>5243.7</v>
          </cell>
          <cell r="C4933" t="str">
            <v>SPR 14 reflektor G12 70W FL</v>
          </cell>
          <cell r="E4933" t="str">
            <v>C</v>
          </cell>
        </row>
        <row r="4934">
          <cell r="A4934" t="str">
            <v>T5747602038</v>
          </cell>
          <cell r="B4934">
            <v>5243.7</v>
          </cell>
          <cell r="C4934" t="str">
            <v>SPR 14 reflektor G12 70W WFL</v>
          </cell>
          <cell r="E4934" t="str">
            <v>C</v>
          </cell>
        </row>
        <row r="4935">
          <cell r="A4935" t="str">
            <v>T5747602054</v>
          </cell>
          <cell r="B4935">
            <v>5243.7</v>
          </cell>
          <cell r="C4935" t="str">
            <v>SPR 14 reflektor G12 70W AS</v>
          </cell>
          <cell r="E4935" t="str">
            <v>C</v>
          </cell>
        </row>
        <row r="4936">
          <cell r="A4936" t="str">
            <v>T5747602070</v>
          </cell>
          <cell r="B4936">
            <v>5452.37</v>
          </cell>
          <cell r="C4936" t="str">
            <v>SPR 14 reflektor G12 150W NSP</v>
          </cell>
          <cell r="E4936" t="str">
            <v>C</v>
          </cell>
        </row>
        <row r="4937">
          <cell r="A4937" t="str">
            <v>T5747602083</v>
          </cell>
          <cell r="B4937">
            <v>5452.37</v>
          </cell>
          <cell r="C4937" t="str">
            <v>SPR 14 reflektor G12 150W SP</v>
          </cell>
          <cell r="E4937" t="str">
            <v>C</v>
          </cell>
        </row>
        <row r="4938">
          <cell r="A4938" t="str">
            <v>T5747602096</v>
          </cell>
          <cell r="B4938">
            <v>5452.37</v>
          </cell>
          <cell r="C4938" t="str">
            <v>SPR 14 reflektor G12 150W FL</v>
          </cell>
          <cell r="E4938" t="str">
            <v>C</v>
          </cell>
        </row>
        <row r="4939">
          <cell r="A4939" t="str">
            <v>T5747602106</v>
          </cell>
          <cell r="B4939">
            <v>5452.37</v>
          </cell>
          <cell r="C4939" t="str">
            <v>SPR 14 reflektor G12 150W WFL</v>
          </cell>
          <cell r="E4939" t="str">
            <v>C</v>
          </cell>
        </row>
        <row r="4940">
          <cell r="A4940" t="str">
            <v>T5747602122</v>
          </cell>
          <cell r="B4940">
            <v>5452.37</v>
          </cell>
          <cell r="C4940" t="str">
            <v>SPR 14 reflektor G12 150W AS</v>
          </cell>
          <cell r="E4940" t="str">
            <v>C</v>
          </cell>
        </row>
        <row r="4941">
          <cell r="A4941" t="str">
            <v>T5747603011</v>
          </cell>
          <cell r="B4941">
            <v>873.95</v>
          </cell>
          <cell r="C4941" t="str">
            <v>Unutarnji zaslon protiv blještanja za SPR 14</v>
          </cell>
          <cell r="E4941" t="str">
            <v>C</v>
          </cell>
        </row>
        <row r="4942">
          <cell r="A4942" t="str">
            <v>T5747603037</v>
          </cell>
          <cell r="B4942">
            <v>2299.9899999999998</v>
          </cell>
          <cell r="C4942" t="str">
            <v>Crveni filter za SPR 14</v>
          </cell>
          <cell r="E4942" t="str">
            <v>C</v>
          </cell>
        </row>
        <row r="4943">
          <cell r="A4943" t="str">
            <v>T5747603040</v>
          </cell>
          <cell r="B4943">
            <v>2299.9899999999998</v>
          </cell>
          <cell r="C4943" t="str">
            <v>Plavi filter za SPR 14</v>
          </cell>
          <cell r="E4943" t="str">
            <v>C</v>
          </cell>
        </row>
        <row r="4944">
          <cell r="A4944" t="str">
            <v>T5747603053</v>
          </cell>
          <cell r="B4944">
            <v>2299.9899999999998</v>
          </cell>
          <cell r="C4944" t="str">
            <v>Zeleni filter za SPR 14</v>
          </cell>
          <cell r="E4944" t="str">
            <v>C</v>
          </cell>
        </row>
        <row r="4945">
          <cell r="A4945" t="str">
            <v>T5747603066</v>
          </cell>
          <cell r="B4945">
            <v>2299.9899999999998</v>
          </cell>
          <cell r="C4945" t="str">
            <v>Jantar filter za SPR 14</v>
          </cell>
          <cell r="E4945" t="str">
            <v>C</v>
          </cell>
        </row>
        <row r="4946">
          <cell r="A4946" t="str">
            <v>T5747603118</v>
          </cell>
          <cell r="B4946">
            <v>1045.6600000000001</v>
          </cell>
          <cell r="C4946" t="str">
            <v>Filter za široki snop za SP 14</v>
          </cell>
          <cell r="E4946" t="str">
            <v>C</v>
          </cell>
        </row>
        <row r="4947">
          <cell r="A4947" t="str">
            <v>T5747603147</v>
          </cell>
          <cell r="B4947">
            <v>2393.9299999999998</v>
          </cell>
          <cell r="C4947" t="str">
            <v>Zaslon protiv blještanja - crveni filter za SPR 14</v>
          </cell>
          <cell r="E4947" t="str">
            <v>C</v>
          </cell>
        </row>
        <row r="4948">
          <cell r="A4948" t="str">
            <v>T5747603152</v>
          </cell>
          <cell r="B4948">
            <v>2393.9299999999998</v>
          </cell>
          <cell r="C4948" t="str">
            <v>Zaslon protiv blještanja - plavi filter za SPR 14</v>
          </cell>
          <cell r="E4948" t="str">
            <v>C</v>
          </cell>
        </row>
        <row r="4949">
          <cell r="A4949" t="str">
            <v>T5747603163</v>
          </cell>
          <cell r="B4949">
            <v>2393.9299999999998</v>
          </cell>
          <cell r="C4949" t="str">
            <v>Zaslon protiv blještanja - zeleni filter za SPR 14</v>
          </cell>
          <cell r="E4949" t="str">
            <v>C</v>
          </cell>
        </row>
        <row r="4950">
          <cell r="A4950" t="str">
            <v>T5747603176</v>
          </cell>
          <cell r="B4950">
            <v>2393.9299999999998</v>
          </cell>
          <cell r="C4950" t="str">
            <v>Zaslon protiv blještanja - jantar filter za SPR 14</v>
          </cell>
          <cell r="E4950" t="str">
            <v>C</v>
          </cell>
        </row>
        <row r="4951">
          <cell r="A4951" t="str">
            <v>T5747603189</v>
          </cell>
          <cell r="B4951">
            <v>1196.5800000000002</v>
          </cell>
          <cell r="C4951" t="str">
            <v xml:space="preserve">Zaslon protiv blještanja za SPR 14 za široki snop </v>
          </cell>
          <cell r="E4951" t="str">
            <v>C</v>
          </cell>
        </row>
        <row r="4952">
          <cell r="A4952" t="str">
            <v>T5747603448</v>
          </cell>
          <cell r="B4952">
            <v>2680.3700000000003</v>
          </cell>
          <cell r="C4952" t="str">
            <v>Crveni filter za SPR 14 za široki snop</v>
          </cell>
          <cell r="E4952" t="str">
            <v>C</v>
          </cell>
        </row>
        <row r="4953">
          <cell r="A4953" t="str">
            <v>T5747603451</v>
          </cell>
          <cell r="B4953">
            <v>2680.3700000000003</v>
          </cell>
          <cell r="C4953" t="str">
            <v>Plavi filter za SPR 14 za široki snop</v>
          </cell>
          <cell r="E4953" t="str">
            <v>C</v>
          </cell>
        </row>
        <row r="4954">
          <cell r="A4954" t="str">
            <v>T5747603464</v>
          </cell>
          <cell r="B4954">
            <v>2680.3700000000003</v>
          </cell>
          <cell r="C4954" t="str">
            <v>Zeleni filter za SPR 14 za široki snop</v>
          </cell>
          <cell r="E4954" t="str">
            <v>C</v>
          </cell>
        </row>
        <row r="4955">
          <cell r="A4955" t="str">
            <v>T5747603477</v>
          </cell>
          <cell r="B4955">
            <v>2680.3700000000003</v>
          </cell>
          <cell r="C4955" t="str">
            <v>Jantar filter za SPR 14 za široki snop</v>
          </cell>
          <cell r="E4955" t="str">
            <v>C</v>
          </cell>
        </row>
        <row r="4956">
          <cell r="A4956" t="str">
            <v>T5747603587</v>
          </cell>
          <cell r="B4956">
            <v>779.24</v>
          </cell>
          <cell r="C4956" t="str">
            <v>Kratki simetrični zaslon za SPR 14</v>
          </cell>
          <cell r="E4956" t="str">
            <v>C</v>
          </cell>
        </row>
        <row r="4957">
          <cell r="A4957" t="str">
            <v>T5747603600</v>
          </cell>
          <cell r="B4957">
            <v>969.43000000000006</v>
          </cell>
          <cell r="C4957" t="str">
            <v>Produženi asimetrični zaslon za SPR 14</v>
          </cell>
          <cell r="E4957" t="str">
            <v>C</v>
          </cell>
        </row>
        <row r="4958">
          <cell r="A4958" t="str">
            <v>T5747603626</v>
          </cell>
          <cell r="B4958">
            <v>646.80000000000007</v>
          </cell>
          <cell r="C4958" t="str">
            <v>Vanjski zaslon protiv blještanja za SPR 14</v>
          </cell>
          <cell r="E4958" t="str">
            <v>C</v>
          </cell>
        </row>
        <row r="4959">
          <cell r="A4959" t="str">
            <v>T5747603765</v>
          </cell>
          <cell r="B4959">
            <v>67.760000000000005</v>
          </cell>
          <cell r="C4959" t="str">
            <v>Vijci set za SPR 14</v>
          </cell>
          <cell r="E4959" t="str">
            <v>C</v>
          </cell>
        </row>
        <row r="4960">
          <cell r="A4960" t="str">
            <v>T5747620052</v>
          </cell>
          <cell r="B4960">
            <v>4928</v>
          </cell>
          <cell r="E4960" t="str">
            <v>C</v>
          </cell>
        </row>
        <row r="4961">
          <cell r="A4961" t="str">
            <v>T5747620117</v>
          </cell>
          <cell r="B4961">
            <v>5159</v>
          </cell>
          <cell r="E4961" t="str">
            <v>C</v>
          </cell>
        </row>
        <row r="4962">
          <cell r="A4962" t="str">
            <v>T5747622050</v>
          </cell>
          <cell r="B4962">
            <v>4004</v>
          </cell>
          <cell r="E4962" t="str">
            <v>C</v>
          </cell>
        </row>
        <row r="4963">
          <cell r="A4963" t="str">
            <v>T5747622115</v>
          </cell>
          <cell r="B4963">
            <v>4235</v>
          </cell>
          <cell r="E4963" t="str">
            <v>C</v>
          </cell>
        </row>
        <row r="4964">
          <cell r="A4964" t="str">
            <v>T5747627000</v>
          </cell>
          <cell r="B4964">
            <v>3582.81</v>
          </cell>
          <cell r="C4964" t="str">
            <v>SPR 10 reflektor za G8,5 20W NSP</v>
          </cell>
          <cell r="E4964" t="str">
            <v>C</v>
          </cell>
        </row>
        <row r="4965">
          <cell r="A4965" t="str">
            <v>T5747627013</v>
          </cell>
          <cell r="B4965">
            <v>3582.81</v>
          </cell>
          <cell r="C4965" t="str">
            <v>SPR 10 reflektor za G8,5 20W FL</v>
          </cell>
          <cell r="E4965" t="str">
            <v>C</v>
          </cell>
        </row>
        <row r="4966">
          <cell r="A4966" t="str">
            <v>T5747627026</v>
          </cell>
          <cell r="B4966">
            <v>3582.81</v>
          </cell>
          <cell r="C4966" t="str">
            <v>SPR 10 reflektor za G8,5 20W VWFL</v>
          </cell>
          <cell r="E4966" t="str">
            <v>C</v>
          </cell>
        </row>
        <row r="4967">
          <cell r="A4967" t="str">
            <v>T5747627039</v>
          </cell>
          <cell r="B4967">
            <v>2912.14</v>
          </cell>
          <cell r="C4967" t="str">
            <v>SPR 10 reflektor za GY6.35 max 100W NSP</v>
          </cell>
          <cell r="E4967" t="str">
            <v>C</v>
          </cell>
        </row>
        <row r="4968">
          <cell r="A4968" t="str">
            <v>T5747627042</v>
          </cell>
          <cell r="B4968">
            <v>2912.14</v>
          </cell>
          <cell r="C4968" t="str">
            <v>SPR 10 reflektor za GY6.35 max 100W FL</v>
          </cell>
          <cell r="E4968" t="str">
            <v>C</v>
          </cell>
        </row>
        <row r="4969">
          <cell r="A4969" t="str">
            <v>T5747627055</v>
          </cell>
          <cell r="B4969">
            <v>2912.14</v>
          </cell>
          <cell r="C4969" t="str">
            <v>SPR 10 reflektor za GY6.35 max 100W VWFL</v>
          </cell>
          <cell r="E4969" t="str">
            <v>C</v>
          </cell>
        </row>
        <row r="4970">
          <cell r="A4970" t="str">
            <v>T5747628009</v>
          </cell>
          <cell r="B4970">
            <v>186.34</v>
          </cell>
          <cell r="C4970" t="str">
            <v>Unutarnji zaslon protiv blještanja za SPR 10</v>
          </cell>
          <cell r="E4970" t="str">
            <v>C</v>
          </cell>
        </row>
        <row r="4971">
          <cell r="A4971" t="str">
            <v>T5747628012</v>
          </cell>
          <cell r="B4971">
            <v>506.65999999999997</v>
          </cell>
          <cell r="C4971" t="str">
            <v>Crveni filter za SPR 10</v>
          </cell>
          <cell r="E4971" t="str">
            <v>C</v>
          </cell>
        </row>
        <row r="4972">
          <cell r="A4972" t="str">
            <v>T5747628025</v>
          </cell>
          <cell r="B4972">
            <v>472.01</v>
          </cell>
          <cell r="C4972" t="str">
            <v>Plavi filter za SPR 10</v>
          </cell>
          <cell r="E4972" t="str">
            <v>C</v>
          </cell>
        </row>
        <row r="4973">
          <cell r="A4973" t="str">
            <v>T5747628038</v>
          </cell>
          <cell r="B4973">
            <v>472.01</v>
          </cell>
          <cell r="C4973" t="str">
            <v>Zeleni filter za SPR 10</v>
          </cell>
          <cell r="E4973" t="str">
            <v>C</v>
          </cell>
        </row>
        <row r="4974">
          <cell r="A4974" t="str">
            <v>T5747628041</v>
          </cell>
          <cell r="B4974">
            <v>472.01</v>
          </cell>
          <cell r="C4974" t="str">
            <v>Jantar filter za SPR 10</v>
          </cell>
          <cell r="E4974" t="str">
            <v>C</v>
          </cell>
        </row>
        <row r="4975">
          <cell r="A4975" t="str">
            <v>T5747628054</v>
          </cell>
          <cell r="B4975">
            <v>253.32999999999998</v>
          </cell>
          <cell r="C4975" t="str">
            <v>Filter za široki snop za SP 10</v>
          </cell>
          <cell r="E4975" t="str">
            <v>C</v>
          </cell>
        </row>
        <row r="4976">
          <cell r="A4976" t="str">
            <v>T5747628083</v>
          </cell>
          <cell r="B4976">
            <v>573.65</v>
          </cell>
          <cell r="C4976" t="str">
            <v>Zaslon protiv blještanja - crveni filter za SPR 10</v>
          </cell>
          <cell r="E4976" t="str">
            <v>C</v>
          </cell>
        </row>
        <row r="4977">
          <cell r="A4977" t="str">
            <v>T5747628096</v>
          </cell>
          <cell r="B4977">
            <v>573.65</v>
          </cell>
          <cell r="C4977" t="str">
            <v>Zaslon protiv blještanja - plavi filter za SPR 10</v>
          </cell>
          <cell r="E4977" t="str">
            <v>C</v>
          </cell>
        </row>
        <row r="4978">
          <cell r="A4978" t="str">
            <v>T5747628106</v>
          </cell>
          <cell r="B4978">
            <v>573.65</v>
          </cell>
          <cell r="C4978" t="str">
            <v>Zaslon protiv blještanja - zeleni filter za SPR 10</v>
          </cell>
          <cell r="E4978" t="str">
            <v>C</v>
          </cell>
        </row>
        <row r="4979">
          <cell r="A4979" t="str">
            <v>T5747628119</v>
          </cell>
          <cell r="B4979">
            <v>573.65</v>
          </cell>
          <cell r="C4979" t="str">
            <v>Zaslon protiv blještanja - jantar filter za SPR 10</v>
          </cell>
          <cell r="E4979" t="str">
            <v>C</v>
          </cell>
        </row>
        <row r="4980">
          <cell r="A4980" t="str">
            <v>T5747628122</v>
          </cell>
          <cell r="B4980">
            <v>354.97</v>
          </cell>
          <cell r="C4980" t="str">
            <v>Zaslon protiv blještanja za SPR 10 za široki snop</v>
          </cell>
          <cell r="E4980" t="str">
            <v>C</v>
          </cell>
        </row>
        <row r="4981">
          <cell r="A4981" t="str">
            <v>T5747628229</v>
          </cell>
          <cell r="B4981">
            <v>1099.5600000000002</v>
          </cell>
          <cell r="C4981" t="str">
            <v>Crveni filter za SPR 10 za široki snop</v>
          </cell>
          <cell r="E4981" t="str">
            <v>C</v>
          </cell>
        </row>
        <row r="4982">
          <cell r="A4982" t="str">
            <v>T5747628232</v>
          </cell>
          <cell r="B4982">
            <v>1099.5600000000002</v>
          </cell>
          <cell r="C4982" t="str">
            <v>Plavi filter za SPR 10 za široki snop</v>
          </cell>
          <cell r="E4982" t="str">
            <v>C</v>
          </cell>
        </row>
        <row r="4983">
          <cell r="A4983" t="str">
            <v>T5747628245</v>
          </cell>
          <cell r="B4983">
            <v>1099.5600000000002</v>
          </cell>
          <cell r="C4983" t="str">
            <v>Zeleni filter za SPR 10 za široki snop</v>
          </cell>
          <cell r="E4983" t="str">
            <v>C</v>
          </cell>
        </row>
        <row r="4984">
          <cell r="A4984" t="str">
            <v>T5747628258</v>
          </cell>
          <cell r="B4984">
            <v>1099.5600000000002</v>
          </cell>
          <cell r="C4984" t="str">
            <v>Jantar filter za SPR 10 za široki snop</v>
          </cell>
          <cell r="E4984" t="str">
            <v>C</v>
          </cell>
        </row>
        <row r="4985">
          <cell r="A4985" t="str">
            <v>T5747628287</v>
          </cell>
          <cell r="B4985">
            <v>540.54000000000008</v>
          </cell>
          <cell r="C4985" t="str">
            <v>Kratki simetrični zaslon za SPR 10</v>
          </cell>
          <cell r="E4985" t="str">
            <v>C</v>
          </cell>
        </row>
        <row r="4986">
          <cell r="A4986" t="str">
            <v>T5747628300</v>
          </cell>
          <cell r="B4986">
            <v>708.4</v>
          </cell>
          <cell r="C4986" t="str">
            <v>Produženi asimetrični zaslon za SPR 10</v>
          </cell>
          <cell r="E4986" t="str">
            <v>C</v>
          </cell>
        </row>
        <row r="4987">
          <cell r="A4987" t="str">
            <v>T5747638303</v>
          </cell>
          <cell r="B4987">
            <v>1397.55</v>
          </cell>
          <cell r="C4987" t="str">
            <v>IPR 14 prsten fi310mm prozirni</v>
          </cell>
          <cell r="E4987" t="str">
            <v>C</v>
          </cell>
        </row>
        <row r="4988">
          <cell r="A4988" t="str">
            <v>T5747638316</v>
          </cell>
          <cell r="B4988">
            <v>1397.55</v>
          </cell>
          <cell r="C4988" t="str">
            <v>IPR 14 prsten fi324mm prozirni</v>
          </cell>
          <cell r="E4988" t="str">
            <v>C</v>
          </cell>
        </row>
        <row r="4989">
          <cell r="A4989" t="str">
            <v>T5747638374</v>
          </cell>
          <cell r="B4989">
            <v>2117.5</v>
          </cell>
          <cell r="C4989" t="str">
            <v>Napajanje za IPR 14 35W magnetic</v>
          </cell>
          <cell r="E4989" t="str">
            <v>C</v>
          </cell>
        </row>
        <row r="4990">
          <cell r="A4990" t="str">
            <v>T5747638387</v>
          </cell>
          <cell r="B4990">
            <v>2117.5</v>
          </cell>
          <cell r="C4990" t="str">
            <v>Napajanje za IPR 14 70W magnetic</v>
          </cell>
          <cell r="E4990" t="str">
            <v>C</v>
          </cell>
        </row>
        <row r="4991">
          <cell r="A4991" t="str">
            <v>T5747638390</v>
          </cell>
          <cell r="B4991">
            <v>2710.4</v>
          </cell>
          <cell r="C4991" t="str">
            <v>Napajanje za IPR 14 150W electronic</v>
          </cell>
          <cell r="E4991" t="str">
            <v>C</v>
          </cell>
        </row>
        <row r="4992">
          <cell r="A4992" t="str">
            <v>T5747638413</v>
          </cell>
          <cell r="B4992">
            <v>254.1</v>
          </cell>
          <cell r="C4992" t="str">
            <v>Spojnica fi310mm siva</v>
          </cell>
          <cell r="E4992" t="str">
            <v>C</v>
          </cell>
        </row>
        <row r="4993">
          <cell r="A4993" t="str">
            <v>T5747638426</v>
          </cell>
          <cell r="B4993">
            <v>287.98</v>
          </cell>
          <cell r="C4993" t="str">
            <v>Spojnica fi324mm crna</v>
          </cell>
          <cell r="E4993" t="str">
            <v>C</v>
          </cell>
        </row>
        <row r="4994">
          <cell r="A4994" t="str">
            <v>T5747638439</v>
          </cell>
          <cell r="B4994">
            <v>423.5</v>
          </cell>
          <cell r="C4994" t="str">
            <v>Kućište duboko h515mm</v>
          </cell>
          <cell r="E4994" t="str">
            <v>C</v>
          </cell>
        </row>
        <row r="4995">
          <cell r="A4995" t="str">
            <v>T5747638442</v>
          </cell>
          <cell r="B4995">
            <v>423.5</v>
          </cell>
          <cell r="C4995" t="str">
            <v>Kućište široko L585mm</v>
          </cell>
          <cell r="E4995" t="str">
            <v>C</v>
          </cell>
        </row>
        <row r="4996">
          <cell r="A4996" t="str">
            <v>T5747638471</v>
          </cell>
          <cell r="B4996">
            <v>930.16</v>
          </cell>
          <cell r="C4996" t="str">
            <v>Connection box za IPR 14</v>
          </cell>
          <cell r="E4996" t="str">
            <v>C</v>
          </cell>
        </row>
        <row r="4997">
          <cell r="A4997" t="str">
            <v>T5747638581</v>
          </cell>
          <cell r="B4997">
            <v>1397.55</v>
          </cell>
          <cell r="C4997" t="str">
            <v>IPR 14 prsten fi310mm neprozirni</v>
          </cell>
          <cell r="E4997" t="str">
            <v>C</v>
          </cell>
        </row>
        <row r="4998">
          <cell r="A4998" t="str">
            <v>T5747638594</v>
          </cell>
          <cell r="B4998">
            <v>1942.71</v>
          </cell>
          <cell r="C4998" t="str">
            <v>IPR 14 prsten fi324mm neprozirni</v>
          </cell>
          <cell r="E4998" t="str">
            <v>C</v>
          </cell>
        </row>
        <row r="4999">
          <cell r="A4999" t="str">
            <v>T5747638604</v>
          </cell>
          <cell r="B4999">
            <v>1397.55</v>
          </cell>
          <cell r="C4999" t="str">
            <v>IPR 14 prsten fi310mm protiv klizanja</v>
          </cell>
          <cell r="E4999" t="str">
            <v>C</v>
          </cell>
        </row>
        <row r="5000">
          <cell r="A5000" t="str">
            <v>T5747638617</v>
          </cell>
          <cell r="B5000">
            <v>1397.55</v>
          </cell>
          <cell r="C5000" t="str">
            <v>IPR 14 prsten fi324mm protiv klizanja</v>
          </cell>
          <cell r="E5000" t="str">
            <v>C</v>
          </cell>
        </row>
        <row r="5001">
          <cell r="A5001" t="str">
            <v>T5747640003</v>
          </cell>
          <cell r="B5001">
            <v>220.99</v>
          </cell>
          <cell r="C5001" t="str">
            <v>Pribor protiv krađe za IPR 14</v>
          </cell>
          <cell r="E5001" t="str">
            <v>C</v>
          </cell>
        </row>
        <row r="5002">
          <cell r="A5002" t="str">
            <v>T5747640016</v>
          </cell>
          <cell r="B5002">
            <v>1270.5</v>
          </cell>
          <cell r="C5002" t="str">
            <v xml:space="preserve">Zaslon protiv blještanja za IPR 14 </v>
          </cell>
          <cell r="E5002" t="str">
            <v>C</v>
          </cell>
        </row>
        <row r="5003">
          <cell r="A5003" t="str">
            <v>T5747640029</v>
          </cell>
          <cell r="B5003">
            <v>1650.1100000000001</v>
          </cell>
          <cell r="C5003" t="str">
            <v>Plavi filter za IPR 14</v>
          </cell>
          <cell r="E5003" t="str">
            <v>C</v>
          </cell>
        </row>
        <row r="5004">
          <cell r="A5004" t="str">
            <v>T5747640032</v>
          </cell>
          <cell r="B5004">
            <v>1650.1100000000001</v>
          </cell>
          <cell r="C5004" t="str">
            <v>Crveni filter za IPR 14</v>
          </cell>
          <cell r="E5004" t="str">
            <v>C</v>
          </cell>
        </row>
        <row r="5005">
          <cell r="A5005" t="str">
            <v>T5747640045</v>
          </cell>
          <cell r="B5005">
            <v>1650.1100000000001</v>
          </cell>
          <cell r="C5005" t="str">
            <v>Zeleni filter za IPR 14</v>
          </cell>
          <cell r="E5005" t="str">
            <v>C</v>
          </cell>
        </row>
        <row r="5006">
          <cell r="A5006" t="str">
            <v>T5747640058</v>
          </cell>
          <cell r="B5006">
            <v>1650.1100000000001</v>
          </cell>
          <cell r="C5006" t="str">
            <v>Jantar filter za IPR 14</v>
          </cell>
          <cell r="E5006" t="str">
            <v>C</v>
          </cell>
        </row>
        <row r="5007">
          <cell r="A5007" t="str">
            <v>T5747640139</v>
          </cell>
          <cell r="B5007">
            <v>2032.8</v>
          </cell>
          <cell r="C5007" t="str">
            <v>Zaslon protiv kamenja za IPR 14</v>
          </cell>
          <cell r="E5007" t="str">
            <v>C</v>
          </cell>
        </row>
        <row r="5008">
          <cell r="A5008" t="str">
            <v>T5747640155</v>
          </cell>
          <cell r="B5008">
            <v>228.69</v>
          </cell>
          <cell r="C5008" t="str">
            <v>Pribor protiv krađe za IPR 14</v>
          </cell>
          <cell r="E5008" t="str">
            <v>C</v>
          </cell>
        </row>
        <row r="5009">
          <cell r="A5009" t="str">
            <v>T5747640171</v>
          </cell>
          <cell r="B5009">
            <v>254.1</v>
          </cell>
          <cell r="C5009" t="str">
            <v>Leće za široki snop za IPR 14</v>
          </cell>
          <cell r="E5009" t="str">
            <v>C</v>
          </cell>
        </row>
        <row r="5010">
          <cell r="A5010" t="str">
            <v>T5747643343</v>
          </cell>
          <cell r="B5010">
            <v>329.56</v>
          </cell>
          <cell r="C5010" t="str">
            <v>Kućište duboko h307mm za IPR 10</v>
          </cell>
          <cell r="E5010" t="str">
            <v>C</v>
          </cell>
        </row>
        <row r="5011">
          <cell r="A5011" t="str">
            <v>T5747643356</v>
          </cell>
          <cell r="B5011">
            <v>329.56</v>
          </cell>
          <cell r="C5011" t="str">
            <v>Kućište široko  L300mm za IPR 10</v>
          </cell>
          <cell r="E5011" t="str">
            <v>C</v>
          </cell>
        </row>
        <row r="5012">
          <cell r="A5012" t="str">
            <v>T5747643369</v>
          </cell>
          <cell r="B5012">
            <v>164.78</v>
          </cell>
          <cell r="C5012" t="str">
            <v>Spojnica fi310mm siva za IPR 10</v>
          </cell>
          <cell r="E5012" t="str">
            <v>C</v>
          </cell>
        </row>
        <row r="5013">
          <cell r="A5013" t="str">
            <v>T5747643372</v>
          </cell>
          <cell r="B5013">
            <v>164.78</v>
          </cell>
          <cell r="C5013" t="str">
            <v>Spojnica fi310mm crna za IPR 10</v>
          </cell>
          <cell r="E5013" t="str">
            <v>C</v>
          </cell>
        </row>
        <row r="5014">
          <cell r="A5014" t="str">
            <v>T5747644009</v>
          </cell>
          <cell r="B5014">
            <v>261.02999999999997</v>
          </cell>
          <cell r="C5014" t="str">
            <v>Pribor protiv krađe za IPR 10</v>
          </cell>
          <cell r="E5014" t="str">
            <v>C</v>
          </cell>
        </row>
        <row r="5015">
          <cell r="A5015" t="str">
            <v>T5747644012</v>
          </cell>
          <cell r="B5015">
            <v>277.97000000000003</v>
          </cell>
          <cell r="C5015" t="str">
            <v>Pribor protiv krađe za IPR 10</v>
          </cell>
          <cell r="E5015" t="str">
            <v>C</v>
          </cell>
        </row>
        <row r="5016">
          <cell r="A5016" t="str">
            <v>T5747644025</v>
          </cell>
          <cell r="B5016">
            <v>434.28</v>
          </cell>
          <cell r="C5016" t="str">
            <v>Jantar filter za IPR 10</v>
          </cell>
          <cell r="E5016" t="str">
            <v>C</v>
          </cell>
        </row>
        <row r="5017">
          <cell r="A5017" t="str">
            <v>T5747644038</v>
          </cell>
          <cell r="B5017">
            <v>434.28</v>
          </cell>
          <cell r="C5017" t="str">
            <v>Plavi filter za IPR 10</v>
          </cell>
          <cell r="E5017" t="str">
            <v>C</v>
          </cell>
        </row>
        <row r="5018">
          <cell r="A5018" t="str">
            <v>T5747644041</v>
          </cell>
          <cell r="B5018">
            <v>434.28</v>
          </cell>
          <cell r="C5018" t="str">
            <v>Zeleni filter za IPR 10</v>
          </cell>
          <cell r="E5018" t="str">
            <v>C</v>
          </cell>
        </row>
        <row r="5019">
          <cell r="A5019" t="str">
            <v>T5747644054</v>
          </cell>
          <cell r="B5019">
            <v>434.28</v>
          </cell>
          <cell r="C5019" t="str">
            <v>Crveni filter za IPR 10</v>
          </cell>
          <cell r="E5019" t="str">
            <v>C</v>
          </cell>
        </row>
        <row r="5020">
          <cell r="A5020" t="str">
            <v>T5747644067</v>
          </cell>
          <cell r="B5020">
            <v>156.31</v>
          </cell>
          <cell r="C5020" t="str">
            <v>Sjenilo saće protiv blještanja za IPR 10</v>
          </cell>
          <cell r="E5020" t="str">
            <v>C</v>
          </cell>
        </row>
        <row r="5021">
          <cell r="A5021" t="str">
            <v>T5747644070</v>
          </cell>
          <cell r="B5021">
            <v>974.05000000000007</v>
          </cell>
          <cell r="C5021" t="str">
            <v>Zaslon protiv kamenja za IPR 14</v>
          </cell>
          <cell r="E5021" t="str">
            <v>C</v>
          </cell>
        </row>
        <row r="5022">
          <cell r="A5022" t="str">
            <v>T5747644083</v>
          </cell>
          <cell r="B5022">
            <v>261.02999999999997</v>
          </cell>
          <cell r="C5022" t="str">
            <v>Leće za široki snop za IPR 10</v>
          </cell>
          <cell r="E5022" t="str">
            <v>C</v>
          </cell>
        </row>
        <row r="5023">
          <cell r="A5023" t="str">
            <v>T5747644096</v>
          </cell>
          <cell r="B5023">
            <v>69.3</v>
          </cell>
          <cell r="C5023" t="str">
            <v>Filter za držanje prstena za IPR 10</v>
          </cell>
          <cell r="E5023" t="str">
            <v>C</v>
          </cell>
        </row>
        <row r="5024">
          <cell r="A5024" t="str">
            <v>T5747644119</v>
          </cell>
          <cell r="B5024">
            <v>741.51</v>
          </cell>
          <cell r="C5024" t="str">
            <v>IPR 10 prsten fi140mm prozirni</v>
          </cell>
          <cell r="E5024" t="str">
            <v>C</v>
          </cell>
        </row>
        <row r="5025">
          <cell r="A5025" t="str">
            <v>T5747644122</v>
          </cell>
          <cell r="B5025">
            <v>741.51</v>
          </cell>
          <cell r="C5025" t="str">
            <v>IPR 10 prsten fi156mm prozirni</v>
          </cell>
          <cell r="E5025" t="str">
            <v>C</v>
          </cell>
        </row>
        <row r="5026">
          <cell r="A5026" t="str">
            <v>T5747644135</v>
          </cell>
          <cell r="B5026">
            <v>741.51</v>
          </cell>
          <cell r="C5026" t="str">
            <v>IPR 10 prsten fi140mm neprozirni</v>
          </cell>
          <cell r="E5026" t="str">
            <v>C</v>
          </cell>
        </row>
        <row r="5027">
          <cell r="A5027" t="str">
            <v>T5747644148</v>
          </cell>
          <cell r="B5027">
            <v>741.51</v>
          </cell>
          <cell r="C5027" t="str">
            <v>IPR 10 prsten fi156mm neprozirni</v>
          </cell>
          <cell r="E5027" t="str">
            <v>C</v>
          </cell>
        </row>
        <row r="5028">
          <cell r="A5028" t="str">
            <v>T5747644151</v>
          </cell>
          <cell r="B5028">
            <v>741.51</v>
          </cell>
          <cell r="C5028" t="str">
            <v>IPR 10 prsten fi140mm protiv klizanja</v>
          </cell>
          <cell r="E5028" t="str">
            <v>C</v>
          </cell>
        </row>
        <row r="5029">
          <cell r="A5029" t="str">
            <v>T5747644164</v>
          </cell>
          <cell r="B5029">
            <v>741.51</v>
          </cell>
          <cell r="C5029" t="str">
            <v>IPR 10 prsten fi156mm protiv klizanja</v>
          </cell>
          <cell r="E5029" t="str">
            <v>C</v>
          </cell>
        </row>
        <row r="5030">
          <cell r="A5030" t="str">
            <v>T5747645244</v>
          </cell>
          <cell r="B5030">
            <v>1270.5</v>
          </cell>
          <cell r="C5030" t="str">
            <v>IPR 12 prsten fi235mm prozirni</v>
          </cell>
          <cell r="E5030" t="str">
            <v>C</v>
          </cell>
        </row>
        <row r="5031">
          <cell r="A5031" t="str">
            <v>T5747645257</v>
          </cell>
          <cell r="B5031">
            <v>1270.5</v>
          </cell>
          <cell r="C5031" t="str">
            <v>IPR 12 prsten fi254mm prozirni</v>
          </cell>
          <cell r="E5031" t="str">
            <v>C</v>
          </cell>
        </row>
        <row r="5032">
          <cell r="A5032" t="str">
            <v>T5747645325</v>
          </cell>
          <cell r="B5032">
            <v>1863.4</v>
          </cell>
          <cell r="C5032" t="str">
            <v>Napajanje za IPR 12 20W magnetic</v>
          </cell>
          <cell r="E5032" t="str">
            <v>C</v>
          </cell>
        </row>
        <row r="5033">
          <cell r="A5033" t="str">
            <v>T5747645338</v>
          </cell>
          <cell r="B5033">
            <v>1863.4</v>
          </cell>
          <cell r="C5033" t="str">
            <v>Napajanje za IPR 12 35W magnetic</v>
          </cell>
          <cell r="E5033" t="str">
            <v>C</v>
          </cell>
        </row>
        <row r="5034">
          <cell r="A5034" t="str">
            <v>T5747645435</v>
          </cell>
          <cell r="B5034">
            <v>254.1</v>
          </cell>
          <cell r="C5034" t="str">
            <v>Spojnica fi235mm siva za IPR 12</v>
          </cell>
          <cell r="E5034" t="str">
            <v>C</v>
          </cell>
        </row>
        <row r="5035">
          <cell r="A5035" t="str">
            <v>T5747645448</v>
          </cell>
          <cell r="B5035">
            <v>254.1</v>
          </cell>
          <cell r="C5035" t="str">
            <v>Spojnica fi235mm crna za IPR 12</v>
          </cell>
          <cell r="E5035" t="str">
            <v>C</v>
          </cell>
        </row>
        <row r="5036">
          <cell r="A5036" t="str">
            <v>T5747645451</v>
          </cell>
          <cell r="B5036">
            <v>364.21</v>
          </cell>
          <cell r="C5036" t="str">
            <v>Kućište duboko h435mm za IPR 12</v>
          </cell>
          <cell r="E5036" t="str">
            <v>C</v>
          </cell>
        </row>
        <row r="5037">
          <cell r="A5037" t="str">
            <v>T5747645464</v>
          </cell>
          <cell r="B5037">
            <v>364.21</v>
          </cell>
          <cell r="C5037" t="str">
            <v>Kućište široko L457mm za IPR 12</v>
          </cell>
          <cell r="E5037" t="str">
            <v>C</v>
          </cell>
        </row>
        <row r="5038">
          <cell r="A5038" t="str">
            <v>T5747646007</v>
          </cell>
          <cell r="B5038">
            <v>303.38</v>
          </cell>
          <cell r="C5038" t="str">
            <v>Pribor protiv krađe za IPR 12</v>
          </cell>
          <cell r="E5038" t="str">
            <v>C</v>
          </cell>
        </row>
        <row r="5039">
          <cell r="A5039" t="str">
            <v>T5747646010</v>
          </cell>
          <cell r="B5039">
            <v>303.38</v>
          </cell>
          <cell r="C5039" t="str">
            <v>Pribor protiv krađe za IPR 12</v>
          </cell>
          <cell r="E5039" t="str">
            <v>C</v>
          </cell>
        </row>
        <row r="5040">
          <cell r="A5040" t="str">
            <v>T5747646023</v>
          </cell>
          <cell r="B5040">
            <v>673.75</v>
          </cell>
          <cell r="C5040" t="str">
            <v>Jantar filter za IPR 12</v>
          </cell>
          <cell r="E5040" t="str">
            <v>C</v>
          </cell>
        </row>
        <row r="5041">
          <cell r="A5041" t="str">
            <v>T5747646036</v>
          </cell>
          <cell r="B5041">
            <v>673.75</v>
          </cell>
          <cell r="C5041" t="str">
            <v>Plavi filter za IPR 12</v>
          </cell>
          <cell r="E5041" t="str">
            <v>C</v>
          </cell>
        </row>
        <row r="5042">
          <cell r="A5042" t="str">
            <v>T5747646049</v>
          </cell>
          <cell r="B5042">
            <v>673.75</v>
          </cell>
          <cell r="C5042" t="str">
            <v>Zeleni filter za IPR 12</v>
          </cell>
          <cell r="E5042" t="str">
            <v>C</v>
          </cell>
        </row>
        <row r="5043">
          <cell r="A5043" t="str">
            <v>T5747646052</v>
          </cell>
          <cell r="B5043">
            <v>673.75</v>
          </cell>
          <cell r="C5043" t="str">
            <v>Crveni filter za IPR 12</v>
          </cell>
          <cell r="E5043" t="str">
            <v>C</v>
          </cell>
        </row>
        <row r="5044">
          <cell r="A5044" t="str">
            <v>T5747646065</v>
          </cell>
          <cell r="B5044">
            <v>537.46</v>
          </cell>
          <cell r="C5044" t="str">
            <v>Sjenilo saće protiv blještanja za IPR 12</v>
          </cell>
          <cell r="E5044" t="str">
            <v>C</v>
          </cell>
        </row>
        <row r="5045">
          <cell r="A5045" t="str">
            <v>T5747646078</v>
          </cell>
          <cell r="B5045">
            <v>1824.9</v>
          </cell>
          <cell r="C5045" t="str">
            <v>Zaslon protiv kamenja za IPR 12</v>
          </cell>
          <cell r="E5045" t="str">
            <v>C</v>
          </cell>
        </row>
        <row r="5046">
          <cell r="A5046" t="str">
            <v>T5747646081</v>
          </cell>
          <cell r="B5046">
            <v>176.32999999999998</v>
          </cell>
          <cell r="C5046" t="str">
            <v>Leće za široki snop za IPR 12</v>
          </cell>
          <cell r="E5046" t="str">
            <v>C</v>
          </cell>
        </row>
        <row r="5047">
          <cell r="A5047" t="str">
            <v>T5747646094</v>
          </cell>
          <cell r="B5047">
            <v>1270.5</v>
          </cell>
          <cell r="C5047" t="str">
            <v>IPR 12 prsten fi235mm neprozirni</v>
          </cell>
          <cell r="E5047" t="str">
            <v>C</v>
          </cell>
        </row>
        <row r="5048">
          <cell r="A5048" t="str">
            <v>T5747646104</v>
          </cell>
          <cell r="B5048">
            <v>1270.5</v>
          </cell>
          <cell r="C5048" t="str">
            <v>IPR 12 prsten fi254mm neprozirni</v>
          </cell>
          <cell r="E5048" t="str">
            <v>C</v>
          </cell>
        </row>
        <row r="5049">
          <cell r="A5049" t="str">
            <v>T5747646117</v>
          </cell>
          <cell r="B5049">
            <v>1270.5</v>
          </cell>
          <cell r="C5049" t="str">
            <v>IPR 12 prsten fi235mm protiv klizanja</v>
          </cell>
          <cell r="E5049" t="str">
            <v>C</v>
          </cell>
        </row>
        <row r="5050">
          <cell r="A5050" t="str">
            <v>T5747646120</v>
          </cell>
          <cell r="B5050">
            <v>1270.5</v>
          </cell>
          <cell r="C5050" t="str">
            <v>IPR 12 prsten fi254mm protiv klizanja</v>
          </cell>
          <cell r="E5050" t="str">
            <v>C</v>
          </cell>
        </row>
        <row r="5051">
          <cell r="A5051" t="str">
            <v>T5747647006</v>
          </cell>
          <cell r="B5051">
            <v>2471.7000000000003</v>
          </cell>
          <cell r="C5051" t="str">
            <v>IPR 10 GU8.5 20W NSP</v>
          </cell>
          <cell r="E5051" t="str">
            <v>C</v>
          </cell>
        </row>
        <row r="5052">
          <cell r="A5052" t="str">
            <v>T5747647019</v>
          </cell>
          <cell r="B5052">
            <v>2471.7000000000003</v>
          </cell>
          <cell r="C5052" t="str">
            <v>IPR 10 GU8.5 20W SP</v>
          </cell>
          <cell r="E5052" t="str">
            <v>C</v>
          </cell>
        </row>
        <row r="5053">
          <cell r="A5053" t="str">
            <v>T5747647022</v>
          </cell>
          <cell r="B5053">
            <v>2471.7000000000003</v>
          </cell>
          <cell r="C5053" t="str">
            <v>IPR 10 GU8.5 20W FL</v>
          </cell>
          <cell r="E5053" t="str">
            <v>C</v>
          </cell>
        </row>
        <row r="5054">
          <cell r="A5054" t="str">
            <v>T5747647035</v>
          </cell>
          <cell r="B5054">
            <v>2471.7000000000003</v>
          </cell>
          <cell r="C5054" t="str">
            <v>IPR 10 GU8.5 20W WFL</v>
          </cell>
          <cell r="E5054" t="str">
            <v>C</v>
          </cell>
        </row>
        <row r="5055">
          <cell r="A5055" t="str">
            <v>T5747647048</v>
          </cell>
          <cell r="B5055">
            <v>2306.92</v>
          </cell>
          <cell r="C5055" t="str">
            <v>IPR 10 PGJ5 20W NSP</v>
          </cell>
          <cell r="E5055" t="str">
            <v>C</v>
          </cell>
        </row>
        <row r="5056">
          <cell r="A5056" t="str">
            <v>T5747647051</v>
          </cell>
          <cell r="B5056">
            <v>2306.92</v>
          </cell>
          <cell r="C5056" t="str">
            <v>IPR 10 PGJ5 20W SP</v>
          </cell>
          <cell r="E5056" t="str">
            <v>C</v>
          </cell>
        </row>
        <row r="5057">
          <cell r="A5057" t="str">
            <v>T5747647064</v>
          </cell>
          <cell r="B5057">
            <v>2306.92</v>
          </cell>
          <cell r="C5057" t="str">
            <v>IPR 10 PGJ5 20W FL</v>
          </cell>
          <cell r="E5057" t="str">
            <v>C</v>
          </cell>
        </row>
        <row r="5058">
          <cell r="A5058" t="str">
            <v>T5747647077</v>
          </cell>
          <cell r="B5058">
            <v>2306.92</v>
          </cell>
          <cell r="C5058" t="str">
            <v>IPR 10 PGJ5 20W WFL</v>
          </cell>
          <cell r="E5058" t="str">
            <v>C</v>
          </cell>
        </row>
        <row r="5059">
          <cell r="A5059" t="str">
            <v>T5747647080</v>
          </cell>
          <cell r="B5059">
            <v>1977.3600000000001</v>
          </cell>
          <cell r="C5059" t="str">
            <v>IPR 10 GU5.3 max 50W</v>
          </cell>
          <cell r="E5059" t="str">
            <v>C</v>
          </cell>
        </row>
        <row r="5060">
          <cell r="A5060" t="str">
            <v>T5747647093</v>
          </cell>
          <cell r="B5060">
            <v>1977.3600000000001</v>
          </cell>
          <cell r="C5060" t="str">
            <v>IPR 10 GY6.35 max 50W NSP</v>
          </cell>
          <cell r="E5060" t="str">
            <v>C</v>
          </cell>
        </row>
        <row r="5061">
          <cell r="A5061" t="str">
            <v>T5747647103</v>
          </cell>
          <cell r="B5061">
            <v>1977.3600000000001</v>
          </cell>
          <cell r="C5061" t="str">
            <v>IPR 10 GY6.35 max 50W SP</v>
          </cell>
          <cell r="E5061" t="str">
            <v>C</v>
          </cell>
        </row>
        <row r="5062">
          <cell r="A5062" t="str">
            <v>T5747647116</v>
          </cell>
          <cell r="B5062">
            <v>1977.3600000000001</v>
          </cell>
          <cell r="C5062" t="str">
            <v>IPR 10 GY6.35 max 50W FL</v>
          </cell>
          <cell r="E5062" t="str">
            <v>C</v>
          </cell>
        </row>
        <row r="5063">
          <cell r="A5063" t="str">
            <v>T5747647129</v>
          </cell>
          <cell r="B5063">
            <v>1977.3600000000001</v>
          </cell>
          <cell r="C5063" t="str">
            <v>IPR 10 GY6.35 max 50W WFL</v>
          </cell>
          <cell r="E5063" t="str">
            <v>C</v>
          </cell>
        </row>
        <row r="5064">
          <cell r="A5064" t="str">
            <v>T5747647132</v>
          </cell>
          <cell r="B5064">
            <v>3049.2000000000003</v>
          </cell>
          <cell r="C5064" t="str">
            <v>IPR 12 G12 20/35W SP 10°</v>
          </cell>
          <cell r="E5064" t="str">
            <v>C</v>
          </cell>
        </row>
        <row r="5065">
          <cell r="A5065" t="str">
            <v>T5747647145</v>
          </cell>
          <cell r="B5065">
            <v>3049.2000000000003</v>
          </cell>
          <cell r="C5065" t="str">
            <v>IPR 12 G12 20/35W SP 25°</v>
          </cell>
          <cell r="E5065" t="str">
            <v>C</v>
          </cell>
        </row>
        <row r="5066">
          <cell r="A5066" t="str">
            <v>T5747647158</v>
          </cell>
          <cell r="B5066">
            <v>3049.2000000000003</v>
          </cell>
          <cell r="C5066" t="str">
            <v>IPR 12 G12 20/35W FL 24°</v>
          </cell>
          <cell r="E5066" t="str">
            <v>C</v>
          </cell>
        </row>
        <row r="5067">
          <cell r="A5067" t="str">
            <v>T5747647161</v>
          </cell>
          <cell r="B5067">
            <v>3049.2000000000003</v>
          </cell>
          <cell r="C5067" t="str">
            <v>IPR 12 G12 20/35W FL 40°</v>
          </cell>
          <cell r="E5067" t="str">
            <v>C</v>
          </cell>
        </row>
        <row r="5068">
          <cell r="A5068" t="str">
            <v>T5747647174</v>
          </cell>
          <cell r="B5068">
            <v>3049.2000000000003</v>
          </cell>
          <cell r="C5068" t="str">
            <v>IPR 12 G12 20/35W VWFL</v>
          </cell>
          <cell r="E5068" t="str">
            <v>C</v>
          </cell>
        </row>
        <row r="5069">
          <cell r="A5069" t="str">
            <v>T5747647187</v>
          </cell>
          <cell r="B5069">
            <v>3049.2000000000003</v>
          </cell>
          <cell r="C5069" t="str">
            <v>IPR 12 G12 20/35W WW</v>
          </cell>
          <cell r="E5069" t="str">
            <v>C</v>
          </cell>
        </row>
        <row r="5070">
          <cell r="A5070" t="str">
            <v>T5747647190</v>
          </cell>
          <cell r="B5070">
            <v>3303.3</v>
          </cell>
          <cell r="C5070" t="str">
            <v>IPR 14 G12 35/70/150W NSP</v>
          </cell>
          <cell r="E5070" t="str">
            <v>C</v>
          </cell>
        </row>
        <row r="5071">
          <cell r="A5071" t="str">
            <v>T5747647200</v>
          </cell>
          <cell r="B5071">
            <v>3303.3</v>
          </cell>
          <cell r="C5071" t="str">
            <v>IPR 14 G12 35/70/150W SP</v>
          </cell>
          <cell r="E5071" t="str">
            <v>C</v>
          </cell>
        </row>
        <row r="5072">
          <cell r="A5072" t="str">
            <v>T5747647213</v>
          </cell>
          <cell r="B5072">
            <v>3303.3</v>
          </cell>
          <cell r="C5072" t="str">
            <v>IPR 14 G12 35/70/150W FL</v>
          </cell>
          <cell r="E5072" t="str">
            <v>C</v>
          </cell>
        </row>
        <row r="5073">
          <cell r="A5073" t="str">
            <v>T5747647226</v>
          </cell>
          <cell r="B5073">
            <v>3303.3</v>
          </cell>
          <cell r="C5073" t="str">
            <v>IPR 14 G12 35/70/150W WFL</v>
          </cell>
          <cell r="E5073" t="str">
            <v>C</v>
          </cell>
        </row>
        <row r="5074">
          <cell r="A5074" t="str">
            <v>T5747647239</v>
          </cell>
          <cell r="B5074">
            <v>3303.3</v>
          </cell>
          <cell r="C5074" t="str">
            <v>IPR 14 G12 35/70/150W WW</v>
          </cell>
          <cell r="E5074" t="str">
            <v>C</v>
          </cell>
        </row>
        <row r="5075">
          <cell r="A5075" t="str">
            <v>T5747758005</v>
          </cell>
          <cell r="B5075">
            <v>215.6</v>
          </cell>
          <cell r="E5075" t="str">
            <v>C</v>
          </cell>
        </row>
        <row r="5076">
          <cell r="A5076" t="str">
            <v>T5747758173</v>
          </cell>
          <cell r="B5076">
            <v>462</v>
          </cell>
          <cell r="E5076" t="str">
            <v>C</v>
          </cell>
        </row>
        <row r="5077">
          <cell r="A5077" t="str">
            <v>T5747760116</v>
          </cell>
          <cell r="B5077">
            <v>269.5</v>
          </cell>
          <cell r="E5077" t="str">
            <v>C</v>
          </cell>
        </row>
        <row r="5078">
          <cell r="A5078" t="str">
            <v>T5747795521</v>
          </cell>
          <cell r="B5078">
            <v>61.6</v>
          </cell>
          <cell r="E5078" t="str">
            <v>C</v>
          </cell>
        </row>
        <row r="5079">
          <cell r="A5079" t="str">
            <v>T61006</v>
          </cell>
          <cell r="B5079">
            <v>334.18</v>
          </cell>
          <cell r="C5079" t="str">
            <v>MONDIAL F1 modul 10cm</v>
          </cell>
          <cell r="E5079" t="str">
            <v>C</v>
          </cell>
        </row>
        <row r="5080">
          <cell r="A5080" t="str">
            <v>T61036</v>
          </cell>
          <cell r="B5080">
            <v>1553.09</v>
          </cell>
          <cell r="C5080" t="str">
            <v>MONDIAL F1 napajanje aluminij</v>
          </cell>
          <cell r="E5080" t="str">
            <v>C</v>
          </cell>
        </row>
        <row r="5081">
          <cell r="A5081" t="str">
            <v>T61056</v>
          </cell>
          <cell r="B5081">
            <v>1998.9200000000003</v>
          </cell>
          <cell r="C5081" t="str">
            <v>MONDIAL F1 QR-CB51 2x50W aluminij</v>
          </cell>
          <cell r="E5081" t="str">
            <v>C</v>
          </cell>
        </row>
        <row r="5082">
          <cell r="A5082" t="str">
            <v>T61056HO</v>
          </cell>
          <cell r="B5082">
            <v>3773</v>
          </cell>
          <cell r="C5082" t="str">
            <v>MONDIAL F1 QR-CB51 2x20W aluminij</v>
          </cell>
          <cell r="E5082" t="str">
            <v>C</v>
          </cell>
        </row>
        <row r="5083">
          <cell r="A5083" t="str">
            <v>T61066</v>
          </cell>
          <cell r="B5083">
            <v>2055.9</v>
          </cell>
          <cell r="C5083" t="str">
            <v>MONDIAL F1 QR-CB51 2x35W aluminij</v>
          </cell>
          <cell r="E5083" t="str">
            <v>C</v>
          </cell>
        </row>
        <row r="5084">
          <cell r="A5084" t="str">
            <v>T61116</v>
          </cell>
          <cell r="B5084">
            <v>398.09000000000003</v>
          </cell>
          <cell r="C5084" t="str">
            <v>MONDIAL F1 modul 20cm</v>
          </cell>
          <cell r="E5084" t="str">
            <v>C</v>
          </cell>
        </row>
        <row r="5085">
          <cell r="A5085" t="str">
            <v>T61126</v>
          </cell>
          <cell r="B5085">
            <v>2044.3500000000001</v>
          </cell>
          <cell r="C5085" t="str">
            <v>MONDIAL F1 QT-DE12 max 150W aluminij WFL</v>
          </cell>
          <cell r="E5085" t="str">
            <v>C</v>
          </cell>
        </row>
        <row r="5086">
          <cell r="A5086" t="str">
            <v>T61136</v>
          </cell>
          <cell r="B5086">
            <v>1957.34</v>
          </cell>
          <cell r="C5086" t="str">
            <v>MONDIAL F1 QR-LP111 max 100W aluminij</v>
          </cell>
          <cell r="E5086" t="str">
            <v>C</v>
          </cell>
        </row>
        <row r="5087">
          <cell r="A5087" t="str">
            <v>T61246</v>
          </cell>
          <cell r="B5087">
            <v>924</v>
          </cell>
          <cell r="C5087" t="str">
            <v>MONDIAL F1 60cm</v>
          </cell>
          <cell r="E5087" t="str">
            <v>C</v>
          </cell>
        </row>
        <row r="5088">
          <cell r="A5088" t="str">
            <v>T61256</v>
          </cell>
          <cell r="B5088">
            <v>3373.3700000000003</v>
          </cell>
          <cell r="C5088" t="str">
            <v>MONDIAL F1 G12 150W aluminij SP</v>
          </cell>
          <cell r="E5088" t="str">
            <v>C</v>
          </cell>
        </row>
        <row r="5089">
          <cell r="A5089" t="str">
            <v>T61266</v>
          </cell>
          <cell r="B5089">
            <v>3373.3700000000003</v>
          </cell>
          <cell r="C5089" t="str">
            <v>MONDIAL F1 G12 150W aluminij FL</v>
          </cell>
          <cell r="E5089" t="str">
            <v>C</v>
          </cell>
        </row>
        <row r="5090">
          <cell r="A5090" t="str">
            <v>T61267</v>
          </cell>
          <cell r="B5090">
            <v>3304.84</v>
          </cell>
          <cell r="C5090" t="str">
            <v>MONDIAL F1 G12 70W aluminij VWFL</v>
          </cell>
          <cell r="E5090" t="str">
            <v>C</v>
          </cell>
        </row>
        <row r="5091">
          <cell r="A5091" t="str">
            <v>T61268</v>
          </cell>
          <cell r="B5091">
            <v>3373.3700000000003</v>
          </cell>
          <cell r="C5091" t="str">
            <v>MONDIAL F1 G12 150W aluminij VWFL</v>
          </cell>
          <cell r="E5091" t="str">
            <v>C</v>
          </cell>
        </row>
        <row r="5092">
          <cell r="A5092" t="str">
            <v>T61271</v>
          </cell>
          <cell r="B5092">
            <v>3304.07</v>
          </cell>
          <cell r="C5092" t="str">
            <v>MONDIAL F1 G12 70W aluminij WFL</v>
          </cell>
          <cell r="E5092" t="str">
            <v>C</v>
          </cell>
        </row>
        <row r="5093">
          <cell r="A5093" t="str">
            <v>T61272</v>
          </cell>
          <cell r="B5093">
            <v>3373.3700000000003</v>
          </cell>
          <cell r="C5093" t="str">
            <v>MONDIAL F1 G12 150W aluminij WFL</v>
          </cell>
          <cell r="E5093" t="str">
            <v>C</v>
          </cell>
        </row>
        <row r="5094">
          <cell r="A5094" t="str">
            <v>T61276</v>
          </cell>
          <cell r="B5094">
            <v>3304.84</v>
          </cell>
          <cell r="C5094" t="str">
            <v>MONDIAL F1 G12 70W aluminij SP</v>
          </cell>
          <cell r="E5094" t="str">
            <v>C</v>
          </cell>
        </row>
        <row r="5095">
          <cell r="A5095" t="str">
            <v>T61286</v>
          </cell>
          <cell r="B5095">
            <v>3304.84</v>
          </cell>
          <cell r="C5095" t="str">
            <v>MONDIAL F1 G12 70W aluminij FL</v>
          </cell>
          <cell r="E5095" t="str">
            <v>B</v>
          </cell>
        </row>
        <row r="5096">
          <cell r="A5096" t="str">
            <v>T61380</v>
          </cell>
          <cell r="B5096">
            <v>161.70000000000002</v>
          </cell>
          <cell r="C5096" t="str">
            <v>MONDIAL F1 modul čelik</v>
          </cell>
          <cell r="E5096" t="str">
            <v>C</v>
          </cell>
        </row>
        <row r="5097">
          <cell r="A5097" t="str">
            <v>T61381</v>
          </cell>
          <cell r="B5097">
            <v>261.02999999999997</v>
          </cell>
          <cell r="C5097" t="str">
            <v>MONDIAL F1 modul aluminij</v>
          </cell>
          <cell r="E5097" t="str">
            <v>C</v>
          </cell>
        </row>
        <row r="5098">
          <cell r="A5098" t="str">
            <v>T61382</v>
          </cell>
          <cell r="B5098">
            <v>90.860000000000014</v>
          </cell>
          <cell r="C5098" t="str">
            <v>MONDIAL F1 modul zid aluminij</v>
          </cell>
          <cell r="E5098" t="str">
            <v>C</v>
          </cell>
        </row>
        <row r="5099">
          <cell r="A5099" t="str">
            <v>T61383</v>
          </cell>
          <cell r="B5099">
            <v>117.03999999999999</v>
          </cell>
          <cell r="C5099" t="str">
            <v>MONDIAL F1 2 modula čelik</v>
          </cell>
          <cell r="E5099" t="str">
            <v>C</v>
          </cell>
        </row>
        <row r="5100">
          <cell r="A5100" t="str">
            <v>T61384</v>
          </cell>
          <cell r="B5100">
            <v>321.09000000000003</v>
          </cell>
          <cell r="C5100" t="str">
            <v>MONDIAL F1 čelični kabel 2m</v>
          </cell>
          <cell r="E5100" t="str">
            <v>C</v>
          </cell>
        </row>
        <row r="5101">
          <cell r="A5101" t="str">
            <v>T61385</v>
          </cell>
          <cell r="B5101">
            <v>595.98</v>
          </cell>
          <cell r="C5101" t="str">
            <v>MONDIAL F1 modul aluminij</v>
          </cell>
          <cell r="E5101" t="str">
            <v>C</v>
          </cell>
        </row>
        <row r="5102">
          <cell r="A5102" t="str">
            <v>T61386</v>
          </cell>
          <cell r="B5102">
            <v>1096.48</v>
          </cell>
          <cell r="C5102" t="str">
            <v>MONDIAL F1 stropni konektor 2m</v>
          </cell>
          <cell r="E5102" t="str">
            <v>C</v>
          </cell>
        </row>
        <row r="5103">
          <cell r="A5103" t="str">
            <v>T61387</v>
          </cell>
          <cell r="B5103">
            <v>144.76000000000002</v>
          </cell>
          <cell r="C5103" t="str">
            <v>MONDIAL F1 bočni poklopac</v>
          </cell>
          <cell r="E5103" t="str">
            <v>C</v>
          </cell>
        </row>
        <row r="5104">
          <cell r="A5104" t="str">
            <v>T61388</v>
          </cell>
          <cell r="B5104">
            <v>121.66000000000001</v>
          </cell>
          <cell r="C5104" t="str">
            <v>MONDIAL F1 bočni poklopac</v>
          </cell>
          <cell r="E5104" t="str">
            <v>C</v>
          </cell>
        </row>
        <row r="5105">
          <cell r="A5105" t="str">
            <v>T61389</v>
          </cell>
          <cell r="B5105">
            <v>117.03999999999999</v>
          </cell>
          <cell r="C5105" t="str">
            <v>MONDIAL F1 bočni poklopac</v>
          </cell>
          <cell r="E5105" t="str">
            <v>C</v>
          </cell>
        </row>
        <row r="5106">
          <cell r="A5106" t="str">
            <v>T61390</v>
          </cell>
          <cell r="B5106">
            <v>131.67000000000002</v>
          </cell>
          <cell r="C5106" t="str">
            <v>MONDIAL F1 bočni poklopac</v>
          </cell>
          <cell r="E5106" t="str">
            <v>C</v>
          </cell>
        </row>
        <row r="5107">
          <cell r="A5107" t="str">
            <v>T61391</v>
          </cell>
          <cell r="B5107">
            <v>176.32999999999998</v>
          </cell>
          <cell r="C5107" t="str">
            <v>MONDIAL F1 bočni poklopac</v>
          </cell>
          <cell r="E5107" t="str">
            <v>C</v>
          </cell>
        </row>
        <row r="5108">
          <cell r="A5108" t="str">
            <v>T61394</v>
          </cell>
          <cell r="B5108">
            <v>103.95</v>
          </cell>
          <cell r="C5108" t="str">
            <v>MONDIAL F1 konektor 1m 12V</v>
          </cell>
          <cell r="E5108" t="str">
            <v>C</v>
          </cell>
        </row>
        <row r="5109">
          <cell r="A5109" t="str">
            <v>T61395</v>
          </cell>
          <cell r="B5109">
            <v>73.150000000000006</v>
          </cell>
          <cell r="C5109" t="str">
            <v>MONDIAL F1 konektor</v>
          </cell>
          <cell r="E5109" t="str">
            <v>C</v>
          </cell>
        </row>
        <row r="5110">
          <cell r="A5110" t="str">
            <v>T61396</v>
          </cell>
          <cell r="B5110">
            <v>90.860000000000014</v>
          </cell>
          <cell r="C5110" t="str">
            <v>MONDIAL F1 konektor 2m</v>
          </cell>
          <cell r="E5110" t="str">
            <v>C</v>
          </cell>
        </row>
        <row r="5111">
          <cell r="A5111" t="str">
            <v>T61397</v>
          </cell>
          <cell r="B5111">
            <v>103.95</v>
          </cell>
          <cell r="C5111" t="str">
            <v>MONDIAL F1 konektor 1m</v>
          </cell>
          <cell r="E5111" t="str">
            <v>C</v>
          </cell>
        </row>
        <row r="5112">
          <cell r="A5112" t="str">
            <v>T61398</v>
          </cell>
          <cell r="B5112">
            <v>194.04</v>
          </cell>
          <cell r="C5112" t="str">
            <v>MONDIAL F1 spoj 2x10cm</v>
          </cell>
          <cell r="E5112" t="str">
            <v>C</v>
          </cell>
        </row>
        <row r="5113">
          <cell r="A5113" t="str">
            <v>T61399</v>
          </cell>
          <cell r="B5113">
            <v>194.04</v>
          </cell>
          <cell r="C5113" t="str">
            <v>MONDIAL F1 spoj 1x10cm</v>
          </cell>
          <cell r="E5113" t="str">
            <v>C</v>
          </cell>
        </row>
        <row r="5114">
          <cell r="A5114" t="str">
            <v>T61406</v>
          </cell>
          <cell r="B5114">
            <v>1470.7</v>
          </cell>
          <cell r="C5114" t="str">
            <v>MONDIAL F1 120cm</v>
          </cell>
          <cell r="E5114" t="str">
            <v>C</v>
          </cell>
        </row>
        <row r="5115">
          <cell r="A5115" t="str">
            <v>T61426</v>
          </cell>
          <cell r="B5115">
            <v>4442.9000000000005</v>
          </cell>
          <cell r="C5115" t="str">
            <v>MONDIAL F1 T16 2x54W aluminij</v>
          </cell>
          <cell r="E5115" t="str">
            <v>C</v>
          </cell>
        </row>
        <row r="5116">
          <cell r="A5116" t="str">
            <v>T64110</v>
          </cell>
          <cell r="B5116">
            <v>4278.8900000000003</v>
          </cell>
          <cell r="C5116" t="str">
            <v xml:space="preserve">FEBO HIT 35W                                      </v>
          </cell>
          <cell r="E5116" t="str">
            <v>A</v>
          </cell>
        </row>
        <row r="5117">
          <cell r="A5117" t="str">
            <v>T64120</v>
          </cell>
          <cell r="B5117">
            <v>4278.8900000000003</v>
          </cell>
          <cell r="C5117" t="str">
            <v xml:space="preserve">FEBO HIT 70W                                      </v>
          </cell>
          <cell r="E5117" t="str">
            <v>A</v>
          </cell>
        </row>
        <row r="5118">
          <cell r="A5118" t="str">
            <v>T64130</v>
          </cell>
          <cell r="B5118">
            <v>530.53000000000009</v>
          </cell>
          <cell r="C5118" t="str">
            <v xml:space="preserve">ACS. LAMA DI LUCE                                 </v>
          </cell>
          <cell r="E5118" t="str">
            <v>B</v>
          </cell>
        </row>
        <row r="5119">
          <cell r="A5119" t="str">
            <v>T64131</v>
          </cell>
          <cell r="B5119">
            <v>126.27999999999999</v>
          </cell>
          <cell r="C5119" t="str">
            <v xml:space="preserve">ACS. OSCURATORE 180°                              </v>
          </cell>
          <cell r="E5119" t="str">
            <v>B</v>
          </cell>
        </row>
        <row r="5120">
          <cell r="A5120" t="str">
            <v>T64132</v>
          </cell>
          <cell r="B5120">
            <v>126.27999999999999</v>
          </cell>
          <cell r="C5120" t="str">
            <v xml:space="preserve">ACS. OSCURATORE 90°                               </v>
          </cell>
          <cell r="E5120" t="str">
            <v>B</v>
          </cell>
        </row>
        <row r="5121">
          <cell r="A5121" t="str">
            <v>T64133</v>
          </cell>
          <cell r="B5121">
            <v>202.51000000000002</v>
          </cell>
          <cell r="C5121" t="str">
            <v xml:space="preserve">FILTRO ROSSO X LAMA DI LUCE                       </v>
          </cell>
          <cell r="E5121" t="str">
            <v>C</v>
          </cell>
        </row>
        <row r="5122">
          <cell r="A5122" t="str">
            <v>T64134</v>
          </cell>
          <cell r="B5122">
            <v>202.51000000000002</v>
          </cell>
          <cell r="C5122" t="str">
            <v xml:space="preserve">FILTRO VERDE X LAMA DI LUCE                       </v>
          </cell>
          <cell r="E5122" t="str">
            <v>C</v>
          </cell>
        </row>
        <row r="5123">
          <cell r="A5123" t="str">
            <v>T64135</v>
          </cell>
          <cell r="B5123">
            <v>202.51000000000002</v>
          </cell>
          <cell r="C5123" t="str">
            <v xml:space="preserve">FILTRO BLU X LAMA DI LUCE                         </v>
          </cell>
          <cell r="E5123" t="str">
            <v>C</v>
          </cell>
        </row>
        <row r="5124">
          <cell r="A5124" t="str">
            <v>T64136</v>
          </cell>
          <cell r="B5124">
            <v>202.51000000000002</v>
          </cell>
          <cell r="C5124" t="str">
            <v xml:space="preserve">FILTRO GIALLO X LAMA DI LUCE                      </v>
          </cell>
          <cell r="E5124" t="str">
            <v>C</v>
          </cell>
        </row>
        <row r="5125">
          <cell r="A5125" t="str">
            <v>T64137</v>
          </cell>
          <cell r="B5125">
            <v>202.51000000000002</v>
          </cell>
          <cell r="C5125" t="str">
            <v xml:space="preserve">FILTRO MAGENTA X LAMA DI LUCE                     </v>
          </cell>
          <cell r="E5125" t="str">
            <v>C</v>
          </cell>
        </row>
        <row r="5126">
          <cell r="A5126" t="str">
            <v>T64230</v>
          </cell>
          <cell r="B5126">
            <v>10692.22</v>
          </cell>
          <cell r="C5126" t="str">
            <v>PB za G12 70W</v>
          </cell>
          <cell r="E5126" t="str">
            <v>C</v>
          </cell>
        </row>
        <row r="5127">
          <cell r="A5127" t="str">
            <v>T64310</v>
          </cell>
          <cell r="B5127">
            <v>2862.86</v>
          </cell>
          <cell r="C5127" t="str">
            <v xml:space="preserve">QT-18/C ALOGENA B15D                              </v>
          </cell>
          <cell r="E5127" t="str">
            <v>B</v>
          </cell>
        </row>
        <row r="5128">
          <cell r="A5128" t="str">
            <v>T66600</v>
          </cell>
          <cell r="B5128">
            <v>2837.4500000000003</v>
          </cell>
          <cell r="C5128" t="str">
            <v xml:space="preserve">PROJ IP68 AR111 100W 12V                          </v>
          </cell>
          <cell r="E5128" t="str">
            <v>B</v>
          </cell>
        </row>
        <row r="5129">
          <cell r="A5129" t="str">
            <v>T66630</v>
          </cell>
          <cell r="B5129">
            <v>1918.84</v>
          </cell>
          <cell r="C5129" t="str">
            <v xml:space="preserve">PROJ IP68 DICRO 50W 12V                           </v>
          </cell>
          <cell r="E5129" t="str">
            <v>A</v>
          </cell>
        </row>
        <row r="5130">
          <cell r="A5130" t="str">
            <v>T67730</v>
          </cell>
          <cell r="B5130">
            <v>2413.9500000000003</v>
          </cell>
          <cell r="C5130" t="str">
            <v xml:space="preserve">PROJ LIN IP66 1X14W T5 230V                       </v>
          </cell>
          <cell r="E5130" t="str">
            <v>A</v>
          </cell>
        </row>
        <row r="5131">
          <cell r="A5131" t="str">
            <v>T67731</v>
          </cell>
          <cell r="B5131">
            <v>2750.44</v>
          </cell>
          <cell r="C5131" t="str">
            <v xml:space="preserve">PROJ LIN IP66 1X21W T5 230V                       </v>
          </cell>
          <cell r="E5131" t="str">
            <v>A</v>
          </cell>
        </row>
        <row r="5132">
          <cell r="A5132" t="str">
            <v>T67740</v>
          </cell>
          <cell r="B5132">
            <v>3985.5200000000004</v>
          </cell>
          <cell r="C5132" t="str">
            <v xml:space="preserve">PROJ LIN IP66 2X14W T5 230V                       </v>
          </cell>
          <cell r="E5132" t="str">
            <v>B</v>
          </cell>
        </row>
        <row r="5133">
          <cell r="A5133" t="str">
            <v>T67751</v>
          </cell>
          <cell r="B5133">
            <v>4463.6900000000005</v>
          </cell>
          <cell r="C5133" t="str">
            <v xml:space="preserve">PROJ LIN IP66 2X21W T5 230V                       </v>
          </cell>
          <cell r="E5133" t="str">
            <v>A</v>
          </cell>
        </row>
        <row r="5134">
          <cell r="A5134" t="str">
            <v>T67760</v>
          </cell>
          <cell r="B5134">
            <v>5051.97</v>
          </cell>
          <cell r="C5134" t="str">
            <v xml:space="preserve">PROJ LIN IP66 3X14W T5 230V                       </v>
          </cell>
          <cell r="E5134" t="str">
            <v>C</v>
          </cell>
        </row>
        <row r="5135">
          <cell r="A5135" t="str">
            <v>T67771</v>
          </cell>
          <cell r="B5135">
            <v>5988.2900000000009</v>
          </cell>
          <cell r="C5135" t="str">
            <v xml:space="preserve">PROJ LIN IP66 3X21W T5 230V                       </v>
          </cell>
          <cell r="E5135" t="str">
            <v>A</v>
          </cell>
        </row>
        <row r="5136">
          <cell r="A5136" t="str">
            <v>T67781</v>
          </cell>
          <cell r="B5136">
            <v>4323.55</v>
          </cell>
          <cell r="C5136" t="str">
            <v xml:space="preserve">PROJ LIN IP66 1X35W T5 230V                       </v>
          </cell>
          <cell r="E5136" t="str">
            <v>A</v>
          </cell>
        </row>
        <row r="5137">
          <cell r="A5137" t="str">
            <v>T67782</v>
          </cell>
          <cell r="B5137">
            <v>3883.11</v>
          </cell>
          <cell r="C5137" t="str">
            <v xml:space="preserve">PROJ LIN IP66 1X28W T5 230V                       </v>
          </cell>
          <cell r="E5137" t="str">
            <v>T</v>
          </cell>
        </row>
        <row r="5138">
          <cell r="A5138" t="str">
            <v>T67791</v>
          </cell>
          <cell r="B5138">
            <v>6165.39</v>
          </cell>
          <cell r="C5138" t="str">
            <v xml:space="preserve">PROJ LIN IP66 2X35W T5 230V                       </v>
          </cell>
          <cell r="E5138" t="str">
            <v>A</v>
          </cell>
        </row>
        <row r="5139">
          <cell r="A5139" t="str">
            <v>T67792</v>
          </cell>
          <cell r="B5139">
            <v>5847.38</v>
          </cell>
          <cell r="C5139" t="str">
            <v xml:space="preserve">PROJ LIN IP66 2X28W 230V                          </v>
          </cell>
          <cell r="E5139" t="str">
            <v>A</v>
          </cell>
        </row>
        <row r="5140">
          <cell r="A5140" t="str">
            <v>T70115</v>
          </cell>
          <cell r="B5140">
            <v>451.22</v>
          </cell>
          <cell r="C5140" t="str">
            <v>ICARE spojnica za ugradnju crni</v>
          </cell>
          <cell r="E5140" t="str">
            <v>B</v>
          </cell>
        </row>
        <row r="5141">
          <cell r="A5141" t="str">
            <v>T70118</v>
          </cell>
          <cell r="B5141">
            <v>451.22</v>
          </cell>
          <cell r="C5141" t="str">
            <v>ICARE spojnica za ugradnju aluminij</v>
          </cell>
          <cell r="E5141" t="str">
            <v>B</v>
          </cell>
        </row>
        <row r="5142">
          <cell r="A5142" t="str">
            <v>T70120</v>
          </cell>
          <cell r="B5142">
            <v>344.19000000000005</v>
          </cell>
          <cell r="C5142" t="str">
            <v>KIT PROTIV KRAĐE</v>
          </cell>
          <cell r="E5142" t="str">
            <v>C</v>
          </cell>
        </row>
        <row r="5143">
          <cell r="A5143" t="str">
            <v>T70315</v>
          </cell>
          <cell r="B5143">
            <v>1600.8300000000002</v>
          </cell>
          <cell r="C5143" t="str">
            <v xml:space="preserve">GRILJA PROTIV KRAĐE CRNA             </v>
          </cell>
          <cell r="E5143" t="str">
            <v>B</v>
          </cell>
        </row>
        <row r="5144">
          <cell r="A5144" t="str">
            <v>T70320</v>
          </cell>
          <cell r="B5144">
            <v>137.06</v>
          </cell>
          <cell r="C5144" t="str">
            <v>GRILJA PROTIV BLJEŠTANJA</v>
          </cell>
          <cell r="E5144" t="str">
            <v>C</v>
          </cell>
        </row>
        <row r="5145">
          <cell r="A5145" t="str">
            <v>T70325</v>
          </cell>
          <cell r="B5145">
            <v>468.15999999999997</v>
          </cell>
          <cell r="C5145" t="str">
            <v>PRAVOKUTNA GRILJA PROTIV BLJEŠTANJA SA UZDUŽNIM REŠETKAMA</v>
          </cell>
          <cell r="E5145" t="str">
            <v>C</v>
          </cell>
        </row>
        <row r="5146">
          <cell r="A5146" t="str">
            <v>T70326</v>
          </cell>
          <cell r="B5146">
            <v>468.15999999999997</v>
          </cell>
          <cell r="C5146" t="str">
            <v>PRAVOKUTNA GRILJA PROTIV BLJEŠTANJA SA POPREČNIM REŠETKAMA</v>
          </cell>
          <cell r="E5146" t="str">
            <v>C</v>
          </cell>
        </row>
        <row r="5147">
          <cell r="A5147" t="str">
            <v>T70335</v>
          </cell>
          <cell r="B5147">
            <v>324.17</v>
          </cell>
          <cell r="C5147" t="str">
            <v>POKLOPAC POLUMJESEC</v>
          </cell>
          <cell r="E5147" t="str">
            <v>C</v>
          </cell>
        </row>
        <row r="5148">
          <cell r="A5148" t="str">
            <v>T70385</v>
          </cell>
          <cell r="B5148">
            <v>1031.8</v>
          </cell>
          <cell r="C5148" t="str">
            <v>GRILJA PROTIV KRAĐE CRNA</v>
          </cell>
          <cell r="E5148" t="str">
            <v>C</v>
          </cell>
        </row>
        <row r="5149">
          <cell r="A5149" t="str">
            <v>T70410</v>
          </cell>
          <cell r="B5149">
            <v>107.8</v>
          </cell>
          <cell r="C5149" t="str">
            <v>FILTER ŠPRICANI fi50mm</v>
          </cell>
          <cell r="E5149" t="str">
            <v>C</v>
          </cell>
        </row>
        <row r="5150">
          <cell r="A5150" t="str">
            <v>T70430</v>
          </cell>
          <cell r="B5150">
            <v>451.22</v>
          </cell>
          <cell r="C5150" t="str">
            <v>FILTER ŠPRICANI fi180mm</v>
          </cell>
          <cell r="E5150" t="str">
            <v>C</v>
          </cell>
        </row>
        <row r="5151">
          <cell r="A5151" t="str">
            <v>T70431</v>
          </cell>
          <cell r="B5151">
            <v>451.22</v>
          </cell>
          <cell r="C5151" t="str">
            <v>FILTER CRVENI fi184mm</v>
          </cell>
          <cell r="E5151" t="str">
            <v>C</v>
          </cell>
        </row>
        <row r="5152">
          <cell r="A5152" t="str">
            <v>T70432</v>
          </cell>
          <cell r="B5152">
            <v>451.22</v>
          </cell>
          <cell r="C5152" t="str">
            <v>FILTER ZELENI fi184mm</v>
          </cell>
          <cell r="E5152" t="str">
            <v>C</v>
          </cell>
        </row>
        <row r="5153">
          <cell r="A5153" t="str">
            <v>T70433</v>
          </cell>
          <cell r="B5153">
            <v>314.15999999999997</v>
          </cell>
          <cell r="C5153" t="str">
            <v>FILTER "BLADE OF LIGHT" fi112mm</v>
          </cell>
          <cell r="E5153" t="str">
            <v>C</v>
          </cell>
        </row>
        <row r="5154">
          <cell r="A5154" t="str">
            <v>T70434</v>
          </cell>
          <cell r="B5154">
            <v>128.59</v>
          </cell>
          <cell r="C5154" t="str">
            <v>FILTER "BLADE OF LIGHT" fi50mm</v>
          </cell>
          <cell r="E5154" t="str">
            <v>C</v>
          </cell>
        </row>
        <row r="5155">
          <cell r="A5155" t="str">
            <v>T70436</v>
          </cell>
          <cell r="B5155">
            <v>451.22</v>
          </cell>
          <cell r="C5155" t="str">
            <v xml:space="preserve">FILTRO BLU 180mm                                  </v>
          </cell>
          <cell r="E5155" t="str">
            <v>C</v>
          </cell>
        </row>
        <row r="5156">
          <cell r="A5156" t="str">
            <v>T70437</v>
          </cell>
          <cell r="B5156">
            <v>451.22</v>
          </cell>
          <cell r="C5156" t="str">
            <v xml:space="preserve">FILTRO GIALLO 180mm                               </v>
          </cell>
          <cell r="E5156" t="str">
            <v>C</v>
          </cell>
        </row>
        <row r="5157">
          <cell r="A5157" t="str">
            <v>T70439</v>
          </cell>
          <cell r="B5157">
            <v>451.22</v>
          </cell>
          <cell r="C5157" t="str">
            <v>FILTER "BLADE OF LIGHT" fi184mm</v>
          </cell>
          <cell r="E5157" t="str">
            <v>C</v>
          </cell>
        </row>
        <row r="5158">
          <cell r="A5158" t="str">
            <v>T70440</v>
          </cell>
          <cell r="B5158">
            <v>128.59</v>
          </cell>
          <cell r="C5158" t="str">
            <v xml:space="preserve">FILTRO SABBIATO 67mm                              </v>
          </cell>
          <cell r="E5158" t="str">
            <v>C</v>
          </cell>
        </row>
        <row r="5159">
          <cell r="A5159" t="str">
            <v>T70444</v>
          </cell>
          <cell r="B5159">
            <v>1383.69</v>
          </cell>
          <cell r="C5159" t="str">
            <v xml:space="preserve">PSRTEN SA POLUŠPRICANIM STAKLOM CRNI                 </v>
          </cell>
          <cell r="E5159" t="str">
            <v>C</v>
          </cell>
        </row>
        <row r="5160">
          <cell r="A5160" t="str">
            <v>T70445</v>
          </cell>
          <cell r="B5160">
            <v>1383.69</v>
          </cell>
          <cell r="C5160" t="str">
            <v xml:space="preserve">PSRTEN SA POLUŠPRICANIM STAKLOM ALUMINIJ                 </v>
          </cell>
          <cell r="E5160" t="str">
            <v>C</v>
          </cell>
        </row>
        <row r="5161">
          <cell r="A5161" t="str">
            <v>T70450</v>
          </cell>
          <cell r="B5161">
            <v>255.64000000000001</v>
          </cell>
          <cell r="C5161" t="str">
            <v>FILTER ŠPRICANI</v>
          </cell>
          <cell r="E5161" t="str">
            <v>C</v>
          </cell>
        </row>
        <row r="5162">
          <cell r="A5162" t="str">
            <v>T70451</v>
          </cell>
          <cell r="B5162">
            <v>255.64000000000001</v>
          </cell>
          <cell r="C5162" t="str">
            <v>FILTER CRVENI</v>
          </cell>
          <cell r="E5162" t="str">
            <v>C</v>
          </cell>
        </row>
        <row r="5163">
          <cell r="A5163" t="str">
            <v>T70452</v>
          </cell>
          <cell r="B5163">
            <v>255.64000000000001</v>
          </cell>
          <cell r="C5163" t="str">
            <v>FILTER ZELENI</v>
          </cell>
          <cell r="E5163" t="str">
            <v>C</v>
          </cell>
        </row>
        <row r="5164">
          <cell r="A5164" t="str">
            <v>T70456</v>
          </cell>
          <cell r="B5164">
            <v>255.64000000000001</v>
          </cell>
          <cell r="C5164" t="str">
            <v>FILTER PLAVI</v>
          </cell>
          <cell r="E5164" t="str">
            <v>C</v>
          </cell>
        </row>
        <row r="5165">
          <cell r="A5165" t="str">
            <v>T70457</v>
          </cell>
          <cell r="B5165">
            <v>255.64000000000001</v>
          </cell>
          <cell r="C5165" t="str">
            <v>FILTER ŽUTI</v>
          </cell>
          <cell r="E5165" t="str">
            <v>C</v>
          </cell>
        </row>
        <row r="5166">
          <cell r="A5166" t="str">
            <v>T70458</v>
          </cell>
          <cell r="B5166">
            <v>1080.3100000000002</v>
          </cell>
          <cell r="C5166" t="str">
            <v>POKLOPAC PROTIV KRAĐE</v>
          </cell>
          <cell r="E5166" t="str">
            <v>C</v>
          </cell>
        </row>
        <row r="5167">
          <cell r="A5167" t="str">
            <v>T70460</v>
          </cell>
          <cell r="B5167">
            <v>186.34</v>
          </cell>
          <cell r="C5167" t="str">
            <v>FILTER "BLADE OF LIGHT" fi112mm</v>
          </cell>
          <cell r="E5167" t="str">
            <v>C</v>
          </cell>
        </row>
        <row r="5168">
          <cell r="A5168" t="str">
            <v>T70461</v>
          </cell>
          <cell r="B5168">
            <v>186.34</v>
          </cell>
          <cell r="C5168" t="str">
            <v>FILTER CRVENI fi112mm</v>
          </cell>
          <cell r="E5168" t="str">
            <v>C</v>
          </cell>
        </row>
        <row r="5169">
          <cell r="A5169" t="str">
            <v>T70462</v>
          </cell>
          <cell r="B5169">
            <v>186.34</v>
          </cell>
          <cell r="C5169" t="str">
            <v>FILTER ZELENI fi112mm</v>
          </cell>
          <cell r="E5169" t="str">
            <v>C</v>
          </cell>
        </row>
        <row r="5170">
          <cell r="A5170" t="str">
            <v>T70466</v>
          </cell>
          <cell r="B5170">
            <v>186.34</v>
          </cell>
          <cell r="C5170" t="str">
            <v>FILTER PLAVI fi112mm</v>
          </cell>
          <cell r="E5170" t="str">
            <v>C</v>
          </cell>
        </row>
        <row r="5171">
          <cell r="A5171" t="str">
            <v>T70467</v>
          </cell>
          <cell r="B5171">
            <v>186.34</v>
          </cell>
          <cell r="C5171" t="str">
            <v>FILTER ŽUTI fi112mm</v>
          </cell>
          <cell r="E5171" t="str">
            <v>C</v>
          </cell>
        </row>
        <row r="5172">
          <cell r="A5172" t="str">
            <v>T70520</v>
          </cell>
          <cell r="B5172">
            <v>451.22</v>
          </cell>
          <cell r="C5172" t="str">
            <v>KUĆIŠTE ALUMINIJ d=200mm fi128mm</v>
          </cell>
          <cell r="E5172" t="str">
            <v>C</v>
          </cell>
        </row>
        <row r="5173">
          <cell r="A5173" t="str">
            <v>T70530</v>
          </cell>
          <cell r="B5173">
            <v>481.25</v>
          </cell>
          <cell r="C5173" t="str">
            <v>KUĆIŠTE ALUMINIJ d=230mm fi128mm</v>
          </cell>
          <cell r="E5173" t="str">
            <v>C</v>
          </cell>
        </row>
        <row r="5174">
          <cell r="A5174" t="str">
            <v>T70540</v>
          </cell>
          <cell r="B5174">
            <v>266.42</v>
          </cell>
          <cell r="C5174" t="str">
            <v>KUĆIŠTE ALUMINIJ d=110mm fi100mm</v>
          </cell>
          <cell r="E5174" t="str">
            <v>C</v>
          </cell>
        </row>
        <row r="5175">
          <cell r="A5175" t="str">
            <v>T70632</v>
          </cell>
          <cell r="B5175">
            <v>756.14</v>
          </cell>
          <cell r="C5175" t="str">
            <v xml:space="preserve">TRANSFORMATOR TOROIDNI 150VA                         </v>
          </cell>
          <cell r="E5175" t="str">
            <v>C</v>
          </cell>
        </row>
        <row r="5176">
          <cell r="A5176" t="str">
            <v>T70633</v>
          </cell>
          <cell r="B5176">
            <v>933.24</v>
          </cell>
          <cell r="C5176" t="str">
            <v xml:space="preserve">TRANSFORMATOR TOROIDNI 200VA                         </v>
          </cell>
          <cell r="E5176" t="str">
            <v>C</v>
          </cell>
        </row>
        <row r="5177">
          <cell r="A5177" t="str">
            <v>T70634</v>
          </cell>
          <cell r="B5177">
            <v>1031.8</v>
          </cell>
          <cell r="C5177" t="str">
            <v xml:space="preserve">TRANSFORMATOR TOROIDNI 300VA                         </v>
          </cell>
          <cell r="E5177" t="str">
            <v>C</v>
          </cell>
        </row>
        <row r="5178">
          <cell r="A5178" t="str">
            <v>T70641</v>
          </cell>
          <cell r="B5178">
            <v>1508.43</v>
          </cell>
          <cell r="C5178" t="str">
            <v>PHENIX DALJINSKO UPRAVLJANJE 60VA</v>
          </cell>
          <cell r="E5178" t="str">
            <v>B</v>
          </cell>
        </row>
        <row r="5179">
          <cell r="A5179" t="str">
            <v>T70642</v>
          </cell>
          <cell r="B5179">
            <v>1508.43</v>
          </cell>
          <cell r="C5179" t="str">
            <v xml:space="preserve">GRUPPO ALIM IM 70W                                </v>
          </cell>
          <cell r="E5179" t="str">
            <v>C</v>
          </cell>
        </row>
        <row r="5180">
          <cell r="A5180" t="str">
            <v>T70710</v>
          </cell>
          <cell r="B5180">
            <v>572.11</v>
          </cell>
          <cell r="C5180" t="str">
            <v>NEPTUNE BAZA ZA REFLEKTOR fi136mm</v>
          </cell>
          <cell r="E5180" t="str">
            <v>C</v>
          </cell>
        </row>
        <row r="5181">
          <cell r="A5181" t="str">
            <v>T70720</v>
          </cell>
          <cell r="B5181">
            <v>1094.17</v>
          </cell>
          <cell r="C5181" t="str">
            <v>NEPTUNE BAZA ZA REFLEKTOR fi228mm</v>
          </cell>
          <cell r="E5181" t="str">
            <v>B</v>
          </cell>
        </row>
        <row r="5182">
          <cell r="A5182" t="str">
            <v>T70821</v>
          </cell>
          <cell r="B5182">
            <v>162.47000000000003</v>
          </cell>
          <cell r="C5182" t="str">
            <v>LINEOS podnožje 2 kom</v>
          </cell>
          <cell r="E5182" t="str">
            <v>A</v>
          </cell>
        </row>
        <row r="5183">
          <cell r="A5183" t="str">
            <v>T70822</v>
          </cell>
          <cell r="B5183">
            <v>314.93</v>
          </cell>
          <cell r="C5183" t="str">
            <v>LINEOS podnožje 4 kom</v>
          </cell>
          <cell r="E5183" t="str">
            <v>C</v>
          </cell>
        </row>
        <row r="5184">
          <cell r="A5184" t="str">
            <v>T70823</v>
          </cell>
          <cell r="B5184">
            <v>524.37</v>
          </cell>
          <cell r="C5184" t="str">
            <v>LINEOS podnožje 8 kom</v>
          </cell>
          <cell r="E5184" t="str">
            <v>C</v>
          </cell>
        </row>
        <row r="5185">
          <cell r="A5185" t="str">
            <v>T75000E</v>
          </cell>
          <cell r="B5185">
            <v>1001.77</v>
          </cell>
          <cell r="C5185" t="str">
            <v>OLYMPIA-HT zidna svj 360x140mm za TC-D 26W, opalno staklo</v>
          </cell>
          <cell r="E5185" t="str">
            <v>B</v>
          </cell>
        </row>
        <row r="5186">
          <cell r="A5186" t="str">
            <v>T75000M</v>
          </cell>
          <cell r="B5186">
            <v>1955.8</v>
          </cell>
          <cell r="C5186" t="str">
            <v>OLYMPIA-HT zidna svjetiljka 360x140mm za HIT-CE 35W, opalno staklo</v>
          </cell>
          <cell r="E5186" t="str">
            <v>C</v>
          </cell>
        </row>
        <row r="5187">
          <cell r="A5187" t="str">
            <v>T75020E</v>
          </cell>
          <cell r="B5187">
            <v>1169.6300000000001</v>
          </cell>
          <cell r="C5187" t="str">
            <v>OLYMPIA-HT stropna svj fi 360mm za TC-D 26W, opalno staklo</v>
          </cell>
          <cell r="E5187" t="str">
            <v>C</v>
          </cell>
        </row>
        <row r="5188">
          <cell r="A5188" t="str">
            <v>T75050E</v>
          </cell>
          <cell r="B5188">
            <v>1487.6399999999999</v>
          </cell>
          <cell r="C5188" t="str">
            <v>OLYMPIA-HT stropna svj fi 450mm 2x26W TC-D, opalno staklo</v>
          </cell>
          <cell r="E5188" t="str">
            <v>C</v>
          </cell>
        </row>
        <row r="5189">
          <cell r="A5189" t="str">
            <v>T75050EM</v>
          </cell>
          <cell r="B5189">
            <v>2778.93</v>
          </cell>
          <cell r="C5189" t="str">
            <v>OLYMPIA-HT stropna svj sa panikom 2x26W TC-D, opalno staklo</v>
          </cell>
          <cell r="E5189" t="str">
            <v>C</v>
          </cell>
        </row>
        <row r="5190">
          <cell r="A5190" t="str">
            <v>T75050T</v>
          </cell>
          <cell r="B5190">
            <v>1861.8600000000001</v>
          </cell>
          <cell r="C5190" t="str">
            <v>OLYMPIA-HT stropna svj fi 450mm 2x32W TC-TEL, opalno staklo</v>
          </cell>
          <cell r="E5190" t="str">
            <v>C</v>
          </cell>
        </row>
        <row r="5191">
          <cell r="A5191" t="str">
            <v>T75050TE</v>
          </cell>
          <cell r="B5191">
            <v>3414.9500000000003</v>
          </cell>
          <cell r="C5191" t="str">
            <v>OLYMPIA-HT stropna svj sa panikom 2x32W TC-TEL, opalno staklo</v>
          </cell>
          <cell r="E5191" t="str">
            <v>C</v>
          </cell>
        </row>
        <row r="5192">
          <cell r="A5192" t="str">
            <v>T75060E</v>
          </cell>
          <cell r="B5192">
            <v>1375.99</v>
          </cell>
          <cell r="C5192" t="str">
            <v>OLYMPIA-HT zidna svj 450x160mm za TC-D 2x26W, opalno staklo</v>
          </cell>
          <cell r="E5192" t="str">
            <v>B</v>
          </cell>
        </row>
        <row r="5193">
          <cell r="A5193" t="str">
            <v>T75060EM</v>
          </cell>
          <cell r="B5193">
            <v>2787.4</v>
          </cell>
          <cell r="C5193" t="str">
            <v>OLYMPIA-HT zidna svj sa protupanikom, TC-D 2x26W, opalno staklo</v>
          </cell>
          <cell r="E5193" t="str">
            <v>B</v>
          </cell>
        </row>
        <row r="5194">
          <cell r="A5194" t="str">
            <v>T75060M</v>
          </cell>
          <cell r="B5194">
            <v>2948.33</v>
          </cell>
          <cell r="C5194" t="str">
            <v>OLYMPIA-HT zidna svj 70W HIT-CE, opalno staklo, sa dodatnom žar. 50W GZ10</v>
          </cell>
          <cell r="E5194" t="str">
            <v>B</v>
          </cell>
        </row>
        <row r="5195">
          <cell r="A5195" t="str">
            <v>T75060T</v>
          </cell>
          <cell r="B5195">
            <v>1852.62</v>
          </cell>
          <cell r="C5195" t="str">
            <v>OLYMPIA-HT zidna svj 450x160mm za TC-TEL 2x32W, opalno staklo</v>
          </cell>
          <cell r="E5195" t="str">
            <v>B</v>
          </cell>
        </row>
        <row r="5196">
          <cell r="A5196" t="str">
            <v>T75060TE</v>
          </cell>
          <cell r="B5196">
            <v>3106.9500000000003</v>
          </cell>
          <cell r="C5196" t="str">
            <v>OLYMPIA-HT zidna svj sa protupanikom, TC-TEL 2x32W, opalno staklo</v>
          </cell>
          <cell r="E5196" t="str">
            <v>B</v>
          </cell>
        </row>
        <row r="5197">
          <cell r="A5197" t="str">
            <v>T75640</v>
          </cell>
          <cell r="B5197">
            <v>2313.85</v>
          </cell>
          <cell r="C5197" t="str">
            <v xml:space="preserve">INC/CARR 50W 12V MONODIREZ.                       </v>
          </cell>
          <cell r="E5197" t="str">
            <v>A</v>
          </cell>
        </row>
        <row r="5198">
          <cell r="A5198" t="str">
            <v>T75641</v>
          </cell>
          <cell r="B5198">
            <v>2313.85</v>
          </cell>
          <cell r="C5198" t="str">
            <v xml:space="preserve">INC/CARR 50W 12V BIDIREZIONALE                    </v>
          </cell>
          <cell r="E5198" t="str">
            <v>B</v>
          </cell>
        </row>
        <row r="5199">
          <cell r="A5199" t="str">
            <v>T75642</v>
          </cell>
          <cell r="B5199">
            <v>2313.85</v>
          </cell>
          <cell r="C5199" t="str">
            <v xml:space="preserve">INC/CARR 50W 12V PLURIDIREZ.                      </v>
          </cell>
          <cell r="E5199" t="str">
            <v>B</v>
          </cell>
        </row>
        <row r="5200">
          <cell r="A5200" t="str">
            <v>T75643</v>
          </cell>
          <cell r="B5200">
            <v>2450.9100000000003</v>
          </cell>
          <cell r="C5200" t="str">
            <v>TITANO za TC-TEL max 13W jedan prozor VWFL</v>
          </cell>
          <cell r="E5200" t="str">
            <v>B</v>
          </cell>
        </row>
        <row r="5201">
          <cell r="A5201" t="str">
            <v>T75644</v>
          </cell>
          <cell r="B5201">
            <v>2450.9100000000003</v>
          </cell>
          <cell r="C5201" t="str">
            <v>TITANO za TC-TEL max 13W dva prozora VWFL</v>
          </cell>
          <cell r="E5201" t="str">
            <v>B</v>
          </cell>
        </row>
        <row r="5202">
          <cell r="A5202" t="str">
            <v>T75645</v>
          </cell>
          <cell r="B5202">
            <v>2450.9100000000003</v>
          </cell>
          <cell r="C5202" t="str">
            <v>TITANO za TC-TEL max 13W četiri prozora WFL</v>
          </cell>
          <cell r="E5202" t="str">
            <v>C</v>
          </cell>
        </row>
        <row r="5203">
          <cell r="A5203" t="str">
            <v>T76400</v>
          </cell>
          <cell r="B5203">
            <v>1252.79</v>
          </cell>
          <cell r="C5203" t="str">
            <v xml:space="preserve">INC CALP DICRO 20W 12V                            </v>
          </cell>
          <cell r="E5203" t="str">
            <v>C</v>
          </cell>
        </row>
        <row r="5204">
          <cell r="A5204" t="str">
            <v>T76600</v>
          </cell>
          <cell r="B5204">
            <v>3977.05</v>
          </cell>
          <cell r="C5204" t="str">
            <v xml:space="preserve">INC IP68 AR111 100W 12V                           </v>
          </cell>
          <cell r="E5204" t="str">
            <v>B</v>
          </cell>
        </row>
        <row r="5205">
          <cell r="A5205" t="str">
            <v>T76630</v>
          </cell>
          <cell r="B5205">
            <v>2675.75</v>
          </cell>
          <cell r="C5205" t="str">
            <v xml:space="preserve">INC IP68 DICRO 50W 12V                            </v>
          </cell>
          <cell r="E5205" t="str">
            <v>A</v>
          </cell>
        </row>
        <row r="5206">
          <cell r="A5206" t="str">
            <v>T78260</v>
          </cell>
          <cell r="B5206">
            <v>3732.96</v>
          </cell>
          <cell r="E5206" t="str">
            <v>B</v>
          </cell>
        </row>
        <row r="5207">
          <cell r="A5207" t="str">
            <v>T78401</v>
          </cell>
          <cell r="B5207">
            <v>1646.2600000000002</v>
          </cell>
          <cell r="C5207" t="str">
            <v xml:space="preserve">INC CALP 20LED AM 4W 230V                         </v>
          </cell>
          <cell r="E5207" t="str">
            <v>C</v>
          </cell>
        </row>
        <row r="5208">
          <cell r="A5208" t="str">
            <v>T78402</v>
          </cell>
          <cell r="B5208">
            <v>2731.96</v>
          </cell>
          <cell r="C5208" t="str">
            <v xml:space="preserve">INC CALP 20LED BI 4W 230V                         </v>
          </cell>
          <cell r="E5208" t="str">
            <v>C</v>
          </cell>
        </row>
        <row r="5209">
          <cell r="A5209" t="str">
            <v>T78403</v>
          </cell>
          <cell r="B5209">
            <v>2601.06</v>
          </cell>
          <cell r="C5209" t="str">
            <v xml:space="preserve">LUCIALED W-I                                      </v>
          </cell>
          <cell r="E5209" t="str">
            <v>C</v>
          </cell>
        </row>
        <row r="5210">
          <cell r="A5210" t="str">
            <v>T78408</v>
          </cell>
          <cell r="B5210">
            <v>2731.96</v>
          </cell>
          <cell r="C5210" t="str">
            <v xml:space="preserve">INC CALP 20LED BL 4W 230V                         </v>
          </cell>
          <cell r="E5210" t="str">
            <v>C</v>
          </cell>
        </row>
        <row r="5211">
          <cell r="A5211" t="str">
            <v>T78411</v>
          </cell>
          <cell r="B5211">
            <v>2040.5</v>
          </cell>
          <cell r="C5211" t="str">
            <v xml:space="preserve">LUCIA 40LED AM                                    </v>
          </cell>
          <cell r="E5211" t="str">
            <v>C</v>
          </cell>
        </row>
        <row r="5212">
          <cell r="A5212" t="str">
            <v>T78412</v>
          </cell>
          <cell r="B5212">
            <v>3385.69</v>
          </cell>
          <cell r="C5212" t="str">
            <v xml:space="preserve">LUCIA 40LED BLA                                   </v>
          </cell>
          <cell r="E5212" t="str">
            <v>C</v>
          </cell>
        </row>
        <row r="5213">
          <cell r="A5213" t="str">
            <v>T78414</v>
          </cell>
          <cell r="B5213">
            <v>2040.5</v>
          </cell>
          <cell r="C5213" t="str">
            <v xml:space="preserve">LUCIA 40LED RO                                    </v>
          </cell>
          <cell r="E5213" t="str">
            <v>C</v>
          </cell>
        </row>
        <row r="5214">
          <cell r="A5214" t="str">
            <v>T78416</v>
          </cell>
          <cell r="B5214">
            <v>3314.08</v>
          </cell>
          <cell r="C5214" t="str">
            <v xml:space="preserve">LUCIA 40LED VE                                    </v>
          </cell>
          <cell r="E5214" t="str">
            <v>C</v>
          </cell>
        </row>
        <row r="5215">
          <cell r="A5215" t="str">
            <v>T78418</v>
          </cell>
          <cell r="B5215">
            <v>3385.69</v>
          </cell>
          <cell r="C5215" t="str">
            <v xml:space="preserve">LUCIA 40LED BLE                                   </v>
          </cell>
          <cell r="E5215" t="str">
            <v>C</v>
          </cell>
        </row>
        <row r="5216">
          <cell r="A5216" t="str">
            <v>T78715</v>
          </cell>
          <cell r="B5216">
            <v>2576.42</v>
          </cell>
          <cell r="C5216" t="str">
            <v>MERCURE CLASSIC SIMETRIČNI T2 11W WFL</v>
          </cell>
          <cell r="E5216" t="str">
            <v>B</v>
          </cell>
        </row>
        <row r="5217">
          <cell r="A5217" t="str">
            <v>T78716</v>
          </cell>
          <cell r="B5217">
            <v>2576.42</v>
          </cell>
          <cell r="C5217" t="str">
            <v>MERCURE CLASSIC SIMETRIČNI T2 11W VWFL</v>
          </cell>
          <cell r="E5217" t="str">
            <v>B</v>
          </cell>
        </row>
        <row r="5218">
          <cell r="A5218" t="str">
            <v>T78717</v>
          </cell>
          <cell r="B5218">
            <v>2576.42</v>
          </cell>
          <cell r="C5218" t="str">
            <v>MERCURE CLASSIC ASIMETRIČNI T2 11W WFL</v>
          </cell>
          <cell r="E5218" t="str">
            <v>A</v>
          </cell>
        </row>
        <row r="5219">
          <cell r="A5219" t="str">
            <v>T78801</v>
          </cell>
          <cell r="B5219">
            <v>1791.79</v>
          </cell>
          <cell r="C5219" t="str">
            <v xml:space="preserve">D4LUCIALED POLY AM                                </v>
          </cell>
          <cell r="E5219" t="str">
            <v>C</v>
          </cell>
        </row>
        <row r="5220">
          <cell r="A5220" t="str">
            <v>T78802</v>
          </cell>
          <cell r="B5220">
            <v>2825.13</v>
          </cell>
          <cell r="C5220" t="str">
            <v xml:space="preserve">D4LUCIALED POLY BLA                               </v>
          </cell>
          <cell r="E5220" t="str">
            <v>C</v>
          </cell>
        </row>
        <row r="5221">
          <cell r="A5221" t="str">
            <v>T78803</v>
          </cell>
          <cell r="B5221">
            <v>2825.13</v>
          </cell>
          <cell r="C5221" t="str">
            <v xml:space="preserve">D4LUCIALED POLY W-I                               </v>
          </cell>
          <cell r="E5221" t="str">
            <v>C</v>
          </cell>
        </row>
        <row r="5222">
          <cell r="A5222" t="str">
            <v>T78808</v>
          </cell>
          <cell r="B5222">
            <v>2825.13</v>
          </cell>
          <cell r="C5222" t="str">
            <v xml:space="preserve">D4LUCIALED POLY BLE                               </v>
          </cell>
          <cell r="E5222" t="str">
            <v>C</v>
          </cell>
        </row>
        <row r="5223">
          <cell r="A5223" t="str">
            <v>T78995T</v>
          </cell>
          <cell r="B5223">
            <v>3461.92</v>
          </cell>
          <cell r="C5223" t="str">
            <v>FABIENNE zidna svj 2x24W G5, bijelo opalno staklo</v>
          </cell>
          <cell r="E5223" t="str">
            <v>B</v>
          </cell>
        </row>
        <row r="5224">
          <cell r="A5224" t="str">
            <v>T79003N</v>
          </cell>
          <cell r="B5224">
            <v>523.6</v>
          </cell>
          <cell r="C5224" t="str">
            <v>OLYMPIA-HT zidna svj 300X150mm max 150W E27 halog, bijelo opal staklo</v>
          </cell>
          <cell r="E5224" t="str">
            <v>T</v>
          </cell>
        </row>
        <row r="5225">
          <cell r="A5225" t="str">
            <v>T79026</v>
          </cell>
          <cell r="B5225">
            <v>405.02000000000004</v>
          </cell>
          <cell r="E5225" t="str">
            <v>A</v>
          </cell>
        </row>
        <row r="5226">
          <cell r="A5226" t="str">
            <v>T79026E</v>
          </cell>
          <cell r="B5226">
            <v>552.09</v>
          </cell>
          <cell r="C5226" t="str">
            <v>SIRIO plafonjera TC-D 26W, bijelo opalno staklo</v>
          </cell>
          <cell r="E5226" t="str">
            <v>C</v>
          </cell>
        </row>
        <row r="5227">
          <cell r="A5227" t="str">
            <v>T79056</v>
          </cell>
          <cell r="B5227">
            <v>650.65</v>
          </cell>
          <cell r="E5227" t="str">
            <v>A</v>
          </cell>
        </row>
        <row r="5228">
          <cell r="A5228" t="str">
            <v>T79056E</v>
          </cell>
          <cell r="B5228">
            <v>758.45</v>
          </cell>
          <cell r="C5228" t="str">
            <v>SIRIO plafonjera TC-D 2X18W, bijelo opalno staklo</v>
          </cell>
          <cell r="E5228" t="str">
            <v>C</v>
          </cell>
        </row>
        <row r="5229">
          <cell r="A5229" t="str">
            <v>T79083N</v>
          </cell>
          <cell r="B5229">
            <v>571.34</v>
          </cell>
          <cell r="C5229" t="str">
            <v>OLYMPIA-HT zidna svj 360X140 max 150W E27 halog, bijelo opal staklo</v>
          </cell>
          <cell r="E5229" t="str">
            <v>B</v>
          </cell>
        </row>
        <row r="5230">
          <cell r="A5230" t="str">
            <v>T79094L</v>
          </cell>
          <cell r="B5230">
            <v>1796.41</v>
          </cell>
          <cell r="C5230" t="str">
            <v>LINER zidna svjetiljka IP44, 36W TC-L, bijelo opalno staklo</v>
          </cell>
          <cell r="E5230" t="str">
            <v>B</v>
          </cell>
        </row>
        <row r="5231">
          <cell r="A5231" t="str">
            <v>T79096</v>
          </cell>
          <cell r="B5231">
            <v>1628.55</v>
          </cell>
          <cell r="E5231" t="str">
            <v>C</v>
          </cell>
        </row>
        <row r="5232">
          <cell r="A5232" t="str">
            <v>T79096E</v>
          </cell>
          <cell r="B5232">
            <v>1827.21</v>
          </cell>
          <cell r="C5232" t="str">
            <v>SIRIO plafonjera 2x26W TC-D, bijelo opalno staklo</v>
          </cell>
          <cell r="E5232" t="str">
            <v>C</v>
          </cell>
        </row>
        <row r="5233">
          <cell r="A5233" t="str">
            <v>T80054</v>
          </cell>
          <cell r="B5233">
            <v>444.29</v>
          </cell>
          <cell r="C5233" t="str">
            <v>ARIANNE GLASS zaštitna ploča za 80066</v>
          </cell>
          <cell r="E5233" t="str">
            <v>C</v>
          </cell>
        </row>
        <row r="5234">
          <cell r="A5234" t="str">
            <v>T80055</v>
          </cell>
          <cell r="B5234">
            <v>444.29</v>
          </cell>
          <cell r="C5234" t="str">
            <v>ARIANNE GLASS zaštitna ploča za 80076 i 80076H</v>
          </cell>
          <cell r="E5234" t="str">
            <v>C</v>
          </cell>
        </row>
        <row r="5235">
          <cell r="A5235" t="str">
            <v>T80056</v>
          </cell>
          <cell r="B5235">
            <v>823.9</v>
          </cell>
          <cell r="C5235" t="str">
            <v>ARIANNE GLASS zaštitna ploča 2kom</v>
          </cell>
          <cell r="E5235" t="str">
            <v>C</v>
          </cell>
        </row>
        <row r="5236">
          <cell r="A5236" t="str">
            <v>T80066</v>
          </cell>
          <cell r="B5236">
            <v>2316.9299999999998</v>
          </cell>
          <cell r="C5236" t="str">
            <v>ARIANNE GLASS TC-L 2x36W aluminij</v>
          </cell>
          <cell r="E5236" t="str">
            <v>B</v>
          </cell>
        </row>
        <row r="5237">
          <cell r="A5237" t="str">
            <v>T80076</v>
          </cell>
          <cell r="B5237">
            <v>3223.99</v>
          </cell>
          <cell r="C5237" t="str">
            <v>ARIANNE GLASS TC-L 2x55W aluminij</v>
          </cell>
          <cell r="E5237" t="str">
            <v>B</v>
          </cell>
        </row>
        <row r="5238">
          <cell r="A5238" t="str">
            <v>T80076H</v>
          </cell>
          <cell r="B5238">
            <v>4830.21</v>
          </cell>
          <cell r="C5238" t="str">
            <v xml:space="preserve">ARIANNE GLASS TC-L 2x55W emergency aluminij </v>
          </cell>
          <cell r="E5238" t="str">
            <v>C</v>
          </cell>
        </row>
        <row r="5239">
          <cell r="A5239" t="str">
            <v>T80086</v>
          </cell>
          <cell r="B5239">
            <v>6448.75</v>
          </cell>
          <cell r="C5239" t="str">
            <v>ARIANNE GLASS TC-L 4x55W aluminij</v>
          </cell>
          <cell r="E5239" t="str">
            <v>C</v>
          </cell>
        </row>
        <row r="5240">
          <cell r="A5240" t="str">
            <v>T80086H</v>
          </cell>
          <cell r="B5240">
            <v>8051.89</v>
          </cell>
          <cell r="C5240" t="str">
            <v>ARIANNE GLASS TC-L 4x55W emergency aluminij</v>
          </cell>
          <cell r="E5240" t="str">
            <v>C</v>
          </cell>
        </row>
        <row r="5241">
          <cell r="A5241" t="str">
            <v>T82100</v>
          </cell>
          <cell r="B5241">
            <v>1670.13</v>
          </cell>
          <cell r="C5241" t="str">
            <v>TOKIO TC-F 36W aluminij</v>
          </cell>
          <cell r="E5241" t="str">
            <v>C</v>
          </cell>
        </row>
        <row r="5242">
          <cell r="A5242" t="str">
            <v>T90003</v>
          </cell>
          <cell r="B5242">
            <v>1861.09</v>
          </cell>
          <cell r="C5242" t="str">
            <v>ZIDNA SVJETILJKA DROMOS za DICRO 12v max 50W</v>
          </cell>
          <cell r="E5242" t="str">
            <v>C</v>
          </cell>
        </row>
        <row r="5243">
          <cell r="A5243" t="str">
            <v>T90010</v>
          </cell>
          <cell r="B5243">
            <v>1248.94</v>
          </cell>
          <cell r="C5243" t="str">
            <v>ZIDNA SVJETILJKA ARMILLA za HAL R7s max 300W</v>
          </cell>
          <cell r="E5243" t="str">
            <v>C</v>
          </cell>
        </row>
        <row r="5244">
          <cell r="A5244" t="str">
            <v>T90011</v>
          </cell>
          <cell r="B5244">
            <v>2750.44</v>
          </cell>
          <cell r="C5244" t="str">
            <v>ZIDNA SVJETILJKA ARMILLA za CDM-TD 70W</v>
          </cell>
          <cell r="E5244" t="str">
            <v>C</v>
          </cell>
        </row>
        <row r="5245">
          <cell r="A5245" t="str">
            <v>T90012</v>
          </cell>
          <cell r="B5245">
            <v>2059.75</v>
          </cell>
          <cell r="C5245" t="str">
            <v>ZIDNA SVJETILJKA CAULICOLO za 2xHAL R7s max 300W</v>
          </cell>
          <cell r="E5245" t="str">
            <v>C</v>
          </cell>
        </row>
        <row r="5246">
          <cell r="A5246" t="str">
            <v>T90013</v>
          </cell>
          <cell r="B5246">
            <v>5095.8599999999997</v>
          </cell>
          <cell r="C5246" t="str">
            <v>ZIDNA SVJETILJKA CAULICOLO za 2xCDM-TD 70W</v>
          </cell>
          <cell r="E5246" t="str">
            <v>C</v>
          </cell>
        </row>
        <row r="5247">
          <cell r="A5247" t="str">
            <v>T90015</v>
          </cell>
          <cell r="B5247">
            <v>1960.42</v>
          </cell>
          <cell r="C5247" t="str">
            <v>ZIDNA SVJETILJKA ABACO za TC-L 24W</v>
          </cell>
          <cell r="E5247" t="str">
            <v>C</v>
          </cell>
        </row>
        <row r="5248">
          <cell r="A5248" t="str">
            <v>T90016</v>
          </cell>
          <cell r="B5248">
            <v>2124.4299999999998</v>
          </cell>
          <cell r="C5248" t="str">
            <v>ZIDNA SVJETILJKA ABACO za TC-L 36W</v>
          </cell>
          <cell r="E5248" t="str">
            <v>C</v>
          </cell>
        </row>
        <row r="5249">
          <cell r="A5249" t="str">
            <v>T90020</v>
          </cell>
          <cell r="B5249">
            <v>4549.93</v>
          </cell>
          <cell r="C5249" t="str">
            <v>VISEĆA SVJETILJKA ROCCHIO za CDM-TD 70W</v>
          </cell>
          <cell r="E5249" t="str">
            <v>C</v>
          </cell>
        </row>
        <row r="5250">
          <cell r="A5250" t="str">
            <v>T90021</v>
          </cell>
          <cell r="B5250">
            <v>4945.71</v>
          </cell>
          <cell r="C5250" t="str">
            <v>VISEĆA SVJETILJKA ROCCHIO za CDM-TD 150W</v>
          </cell>
          <cell r="E5250" t="str">
            <v>C</v>
          </cell>
        </row>
        <row r="5251">
          <cell r="A5251" t="str">
            <v>T90022</v>
          </cell>
          <cell r="B5251">
            <v>4049.43</v>
          </cell>
          <cell r="C5251" t="str">
            <v>VISEĆA SVJETILJKA ICONOSTASI za TC-L 36W</v>
          </cell>
          <cell r="E5251" t="str">
            <v>C</v>
          </cell>
        </row>
        <row r="5252">
          <cell r="A5252" t="str">
            <v>T90026</v>
          </cell>
          <cell r="B5252">
            <v>9779.7699999999986</v>
          </cell>
          <cell r="C5252" t="str">
            <v>VISEĆA SVJETILJKA LOBO za 2xCDM-TD 70W (dir.+indir.)</v>
          </cell>
          <cell r="E5252" t="str">
            <v>C</v>
          </cell>
        </row>
        <row r="5253">
          <cell r="A5253" t="str">
            <v>T90027</v>
          </cell>
          <cell r="B5253">
            <v>10171.700000000001</v>
          </cell>
          <cell r="C5253" t="str">
            <v>VISEĆA SVJETILJKA LOBO za CDM-TD 70W (dir.) i 150W (indir.)</v>
          </cell>
          <cell r="E5253" t="str">
            <v>C</v>
          </cell>
        </row>
        <row r="5254">
          <cell r="A5254" t="str">
            <v>T90028</v>
          </cell>
          <cell r="B5254">
            <v>10566.71</v>
          </cell>
          <cell r="C5254" t="str">
            <v>VISEĆA SVJETILJKA LOBO za 2xCDM-TD 150W (dir.+indir.)</v>
          </cell>
          <cell r="E5254" t="str">
            <v>C</v>
          </cell>
        </row>
        <row r="5255">
          <cell r="A5255" t="str">
            <v>T90037</v>
          </cell>
          <cell r="B5255">
            <v>2403.17</v>
          </cell>
          <cell r="C5255" t="str">
            <v>ZIDNA SVJETILJKA ARMILLA IP65 za QT-DE 12 max 200W inox</v>
          </cell>
          <cell r="E5255" t="str">
            <v>C</v>
          </cell>
        </row>
        <row r="5256">
          <cell r="A5256" t="str">
            <v>T90038</v>
          </cell>
          <cell r="B5256">
            <v>3786.86</v>
          </cell>
          <cell r="C5256" t="str">
            <v>ZIDNA SVJETILJKA ARMILLA IP65 za HIT-DE-CRI 70W inox</v>
          </cell>
          <cell r="E5256" t="str">
            <v>C</v>
          </cell>
        </row>
        <row r="5257">
          <cell r="A5257" t="str">
            <v>T90070</v>
          </cell>
          <cell r="B5257">
            <v>216.37</v>
          </cell>
          <cell r="C5257" t="str">
            <v xml:space="preserve">FILTRO UV D.50MM                                  </v>
          </cell>
          <cell r="E5257" t="str">
            <v>C</v>
          </cell>
        </row>
        <row r="5258">
          <cell r="A5258" t="str">
            <v>T90071</v>
          </cell>
          <cell r="B5258">
            <v>593.66999999999996</v>
          </cell>
          <cell r="C5258" t="str">
            <v xml:space="preserve">FILTRO UV 155X105MM                               </v>
          </cell>
          <cell r="E5258" t="str">
            <v>C</v>
          </cell>
        </row>
        <row r="5259">
          <cell r="A5259" t="str">
            <v>T90072</v>
          </cell>
          <cell r="B5259">
            <v>542.85</v>
          </cell>
          <cell r="C5259" t="str">
            <v xml:space="preserve">FILTRO UV D.150MM                                 </v>
          </cell>
          <cell r="E5259" t="str">
            <v>C</v>
          </cell>
        </row>
        <row r="5260">
          <cell r="A5260" t="str">
            <v>T90073</v>
          </cell>
          <cell r="B5260">
            <v>581.35</v>
          </cell>
          <cell r="C5260" t="str">
            <v xml:space="preserve">FILTRO SAB D.150MM                                </v>
          </cell>
          <cell r="E5260" t="str">
            <v>C</v>
          </cell>
        </row>
        <row r="5261">
          <cell r="A5261" t="str">
            <v>T90078</v>
          </cell>
          <cell r="B5261">
            <v>106.26</v>
          </cell>
          <cell r="C5261" t="str">
            <v>SATINIRANO STAKLO (za reflektore sa QR-CB51 dicroic žaruljom)</v>
          </cell>
          <cell r="E5261" t="str">
            <v>C</v>
          </cell>
        </row>
        <row r="5262">
          <cell r="A5262" t="str">
            <v>T90080</v>
          </cell>
          <cell r="B5262">
            <v>401.17</v>
          </cell>
          <cell r="C5262" t="str">
            <v>GRILJE PROTIV BLJEŠTANJA</v>
          </cell>
          <cell r="E5262" t="str">
            <v>C</v>
          </cell>
        </row>
        <row r="5263">
          <cell r="A5263" t="str">
            <v>T90081</v>
          </cell>
          <cell r="B5263">
            <v>479.71</v>
          </cell>
          <cell r="C5263" t="str">
            <v>PRSTEN PROTIV BLJEŠTANJA</v>
          </cell>
          <cell r="E5263" t="str">
            <v>C</v>
          </cell>
        </row>
        <row r="5264">
          <cell r="A5264" t="str">
            <v>T90082</v>
          </cell>
          <cell r="B5264">
            <v>120.12</v>
          </cell>
          <cell r="C5264" t="str">
            <v>PRSTEN ZA DRŽANJE FILTERA (dodatak za ARU)</v>
          </cell>
          <cell r="E5264" t="str">
            <v>C</v>
          </cell>
        </row>
        <row r="5265">
          <cell r="A5265" t="str">
            <v>T90083</v>
          </cell>
          <cell r="B5265">
            <v>455.07</v>
          </cell>
          <cell r="C5265" t="str">
            <v>SAĆASTE GRILJE PROTIV BLJEŠTANJA (dodatak za ARU)</v>
          </cell>
          <cell r="E5265" t="str">
            <v>C</v>
          </cell>
        </row>
        <row r="5266">
          <cell r="A5266" t="str">
            <v>T90084</v>
          </cell>
          <cell r="B5266">
            <v>455.07</v>
          </cell>
          <cell r="C5266" t="str">
            <v xml:space="preserve">ZAKRETNI ASIMETRIČNI ZASLON (dodatak za ARU)                       </v>
          </cell>
          <cell r="E5266" t="str">
            <v>C</v>
          </cell>
        </row>
        <row r="5267">
          <cell r="A5267" t="str">
            <v>T90085</v>
          </cell>
          <cell r="B5267">
            <v>358.82</v>
          </cell>
          <cell r="C5267" t="str">
            <v>PRSTEN SA ZAKRETNIM KRILCIMA (dodatak za ARU)</v>
          </cell>
          <cell r="E5267" t="str">
            <v>C</v>
          </cell>
        </row>
        <row r="5268">
          <cell r="A5268" t="str">
            <v>T90244</v>
          </cell>
          <cell r="B5268">
            <v>2347.73</v>
          </cell>
          <cell r="C5268" t="str">
            <v xml:space="preserve">ZIDNA SVJETILJKA MATRONEO za 2xQT-DE 12 max 300W </v>
          </cell>
          <cell r="E5268" t="str">
            <v>C</v>
          </cell>
        </row>
        <row r="5269">
          <cell r="A5269" t="str">
            <v>T90245</v>
          </cell>
          <cell r="B5269">
            <v>5498.5700000000006</v>
          </cell>
          <cell r="C5269" t="str">
            <v xml:space="preserve">ZIDNA SVJETILJKA MATRONEO za 2xHIT-DE-CRI 70W </v>
          </cell>
          <cell r="E5269" t="str">
            <v>C</v>
          </cell>
        </row>
        <row r="5270">
          <cell r="A5270" t="str">
            <v>T90310</v>
          </cell>
          <cell r="B5270">
            <v>3721.4100000000003</v>
          </cell>
          <cell r="C5270" t="str">
            <v xml:space="preserve">ZIDNA SVJETILJKA PALA za QT-DE 12 max 150W </v>
          </cell>
          <cell r="E5270" t="str">
            <v>C</v>
          </cell>
        </row>
        <row r="5271">
          <cell r="A5271" t="str">
            <v>T90311</v>
          </cell>
          <cell r="B5271">
            <v>5809.6500000000005</v>
          </cell>
          <cell r="C5271" t="str">
            <v>ZIDNA SVJETILJKA PALA za HIT-CRI 70W 30°</v>
          </cell>
          <cell r="E5271" t="str">
            <v>C</v>
          </cell>
        </row>
        <row r="5272">
          <cell r="A5272" t="str">
            <v>T90312</v>
          </cell>
          <cell r="B5272">
            <v>5916.68</v>
          </cell>
          <cell r="C5272" t="str">
            <v>ZIDNA SVJETILJKA PALA za HIT-CRI 150W 30°</v>
          </cell>
          <cell r="E5272" t="str">
            <v>C</v>
          </cell>
        </row>
        <row r="5273">
          <cell r="A5273" t="str">
            <v>T90313</v>
          </cell>
          <cell r="B5273">
            <v>4361.28</v>
          </cell>
          <cell r="C5273" t="str">
            <v xml:space="preserve">ZIDNA SVJETILJKA PALA za QR-LP111 max 100W </v>
          </cell>
          <cell r="E5273" t="str">
            <v>C</v>
          </cell>
        </row>
        <row r="5274">
          <cell r="A5274" t="str">
            <v>T90320</v>
          </cell>
          <cell r="B5274">
            <v>6096.86</v>
          </cell>
          <cell r="C5274" t="str">
            <v xml:space="preserve">ZIDNA SVJETILJKA PALA za 2xQT-DE 12 max 150W </v>
          </cell>
          <cell r="E5274" t="str">
            <v>C</v>
          </cell>
        </row>
        <row r="5275">
          <cell r="A5275" t="str">
            <v>T90321</v>
          </cell>
          <cell r="B5275">
            <v>10277.19</v>
          </cell>
          <cell r="C5275" t="str">
            <v>ZIDNA SVJETILJKA PALA za 2xHIT-CRI 70W 30°</v>
          </cell>
          <cell r="E5275" t="str">
            <v>C</v>
          </cell>
        </row>
        <row r="5276">
          <cell r="A5276" t="str">
            <v>T90322</v>
          </cell>
          <cell r="B5276">
            <v>10489.71</v>
          </cell>
          <cell r="C5276" t="str">
            <v>ZIDNA SVJETILJKA PALA za 2xHIT-CRI 150W 30°</v>
          </cell>
          <cell r="E5276" t="str">
            <v>C</v>
          </cell>
        </row>
        <row r="5277">
          <cell r="A5277" t="str">
            <v>T90323</v>
          </cell>
          <cell r="B5277">
            <v>7323.47</v>
          </cell>
          <cell r="C5277" t="str">
            <v xml:space="preserve">ZIDNA SVJETILJKA PALA za 2xQR-LP111 max 100W </v>
          </cell>
          <cell r="E5277" t="str">
            <v>C</v>
          </cell>
        </row>
        <row r="5278">
          <cell r="A5278" t="str">
            <v>T90327</v>
          </cell>
          <cell r="B5278">
            <v>8826.51</v>
          </cell>
          <cell r="C5278" t="str">
            <v xml:space="preserve">ZIDNA SVJETILJKA PALA za HIT-CRI 70W 30° + QR-LP111 max 100W </v>
          </cell>
          <cell r="E5278" t="str">
            <v>C</v>
          </cell>
        </row>
        <row r="5279">
          <cell r="A5279" t="str">
            <v>T90328</v>
          </cell>
          <cell r="B5279">
            <v>8932</v>
          </cell>
          <cell r="C5279" t="str">
            <v xml:space="preserve">ZIDNA SVJETILJKA PALA za HIT-CRI 150W 30° + QR-LP111 max 100W </v>
          </cell>
          <cell r="E5279" t="str">
            <v>C</v>
          </cell>
        </row>
        <row r="5280">
          <cell r="A5280" t="str">
            <v>T90410</v>
          </cell>
          <cell r="B5280">
            <v>5138.21</v>
          </cell>
          <cell r="C5280" t="str">
            <v xml:space="preserve">ZIDNA SVJETILJKA RIBALTA za 2xQT-DE 12 max 150W </v>
          </cell>
          <cell r="E5280" t="str">
            <v>C</v>
          </cell>
        </row>
        <row r="5281">
          <cell r="A5281" t="str">
            <v>T90420</v>
          </cell>
          <cell r="B5281">
            <v>7459.76</v>
          </cell>
          <cell r="C5281" t="str">
            <v>ZIDNA SVJETILJKA RIBALTA za QT-DE 12 max 150W + HIT-CRI 70W 30°</v>
          </cell>
          <cell r="E5281" t="str">
            <v>C</v>
          </cell>
        </row>
        <row r="5282">
          <cell r="A5282" t="str">
            <v>T90421</v>
          </cell>
          <cell r="B5282">
            <v>7566.7900000000009</v>
          </cell>
          <cell r="C5282" t="str">
            <v xml:space="preserve">RIBALTA HAL 150W+CDM-T150W                        </v>
          </cell>
          <cell r="E5282" t="str">
            <v>C</v>
          </cell>
        </row>
        <row r="5283">
          <cell r="A5283" t="str">
            <v>T90425</v>
          </cell>
          <cell r="B5283">
            <v>6597.36</v>
          </cell>
          <cell r="C5283" t="str">
            <v xml:space="preserve">ZIDNA SVJETILJKA RIBALTA za 2xQR-LP111 max 100W </v>
          </cell>
          <cell r="E5283" t="str">
            <v>C</v>
          </cell>
        </row>
        <row r="5284">
          <cell r="A5284" t="str">
            <v>T90433</v>
          </cell>
          <cell r="B5284">
            <v>9809.0300000000007</v>
          </cell>
          <cell r="C5284" t="str">
            <v>ZIDNA SVJETILJKA RIBALTA za 2xHIT-CRI 70W 30°</v>
          </cell>
          <cell r="E5284" t="str">
            <v>C</v>
          </cell>
        </row>
        <row r="5285">
          <cell r="A5285" t="str">
            <v>T90434</v>
          </cell>
          <cell r="B5285">
            <v>10024.630000000001</v>
          </cell>
          <cell r="C5285" t="str">
            <v>ZIDNA SVJETILJKA RIBALTA za 2xHIT-CRI 150W 30°</v>
          </cell>
          <cell r="E5285" t="str">
            <v>C</v>
          </cell>
        </row>
        <row r="5286">
          <cell r="A5286" t="str">
            <v>T90437</v>
          </cell>
          <cell r="B5286">
            <v>8361.43</v>
          </cell>
          <cell r="C5286" t="str">
            <v xml:space="preserve">ZIDNA SVJETILJKA RIBALTA za HIT-CRI 70W 30° + QR-LP111 max 100W </v>
          </cell>
          <cell r="E5286" t="str">
            <v>C</v>
          </cell>
        </row>
        <row r="5287">
          <cell r="A5287" t="str">
            <v>T90438</v>
          </cell>
          <cell r="B5287">
            <v>8466.15</v>
          </cell>
          <cell r="C5287" t="str">
            <v xml:space="preserve">ZIDNA SVJETILJKA RIBALTA za HIT-CRI 150W 30° + QR-LP111 max 100W </v>
          </cell>
          <cell r="E5287" t="str">
            <v>C</v>
          </cell>
        </row>
        <row r="5288">
          <cell r="A5288" t="str">
            <v>T90510</v>
          </cell>
          <cell r="B5288">
            <v>4786.3200000000006</v>
          </cell>
          <cell r="C5288" t="str">
            <v xml:space="preserve">ZIDNA SVJETILJKA ANGOLARE 2xQT-DE 12 max 150W              </v>
          </cell>
          <cell r="E5288" t="str">
            <v>C</v>
          </cell>
        </row>
        <row r="5289">
          <cell r="A5289" t="str">
            <v>T90515</v>
          </cell>
          <cell r="B5289">
            <v>5124.3500000000004</v>
          </cell>
          <cell r="C5289" t="str">
            <v xml:space="preserve">ZIDNA SVJETILJKA ANGOLARE za 4xQR-CB51 12V max 35W                      </v>
          </cell>
          <cell r="E5289" t="str">
            <v>C</v>
          </cell>
        </row>
        <row r="5290">
          <cell r="A5290" t="str">
            <v>T90515Z02</v>
          </cell>
          <cell r="B5290">
            <v>3083.85</v>
          </cell>
          <cell r="C5290" t="str">
            <v xml:space="preserve">ZIDNA SVJETILJKA ANGOLARE za 2xQR-CB51 12V max 35W                      </v>
          </cell>
          <cell r="E5290" t="str">
            <v>C</v>
          </cell>
        </row>
        <row r="5291">
          <cell r="A5291" t="str">
            <v>T90515Z03</v>
          </cell>
          <cell r="B5291">
            <v>3083.85</v>
          </cell>
          <cell r="C5291" t="str">
            <v xml:space="preserve">ZIDNA SVJETILJKA ANGOLARE za 2xQR-CB51 12V max 20W                      </v>
          </cell>
          <cell r="E5291" t="str">
            <v>C</v>
          </cell>
        </row>
        <row r="5292">
          <cell r="A5292" t="str">
            <v>T90520</v>
          </cell>
          <cell r="B5292">
            <v>7059.36</v>
          </cell>
          <cell r="C5292" t="str">
            <v>ZIDNA SVJETILJKA ANGOLARE za QT-DE 12 max 150W + HIT-CRI 70W 30°</v>
          </cell>
          <cell r="E5292" t="str">
            <v>C</v>
          </cell>
        </row>
        <row r="5293">
          <cell r="A5293" t="str">
            <v>T90521</v>
          </cell>
          <cell r="B5293">
            <v>7165.62</v>
          </cell>
          <cell r="C5293" t="str">
            <v>ZIDNA SVJETILJKA ANGOLARE za QT-DE 12 max 150W + HIT-CRI 150W 30°</v>
          </cell>
          <cell r="E5293" t="str">
            <v>C</v>
          </cell>
        </row>
        <row r="5294">
          <cell r="A5294" t="str">
            <v>T90525</v>
          </cell>
          <cell r="B5294">
            <v>6197.73</v>
          </cell>
          <cell r="C5294" t="str">
            <v xml:space="preserve">ZIDNA SVJETILJKA ANGOLARE za 2xQR-LP111 max 100W </v>
          </cell>
          <cell r="E5294" t="str">
            <v>C</v>
          </cell>
        </row>
        <row r="5295">
          <cell r="A5295" t="str">
            <v>T90533</v>
          </cell>
          <cell r="B5295">
            <v>9317.7699999999986</v>
          </cell>
          <cell r="C5295" t="str">
            <v>ZIDNA SVJETILJKA ANGOLARE za 2xHIT-CRI 70W 30°</v>
          </cell>
          <cell r="E5295" t="str">
            <v>C</v>
          </cell>
        </row>
        <row r="5296">
          <cell r="A5296" t="str">
            <v>T90534</v>
          </cell>
          <cell r="B5296">
            <v>9527.9800000000014</v>
          </cell>
          <cell r="C5296" t="str">
            <v>ZIDNA SVJETILJKA ANGOLARE za 2xHIT-CRI 150W 30°</v>
          </cell>
          <cell r="E5296" t="str">
            <v>C</v>
          </cell>
        </row>
        <row r="5297">
          <cell r="A5297" t="str">
            <v>T90537</v>
          </cell>
          <cell r="B5297">
            <v>7866.3200000000006</v>
          </cell>
          <cell r="C5297" t="str">
            <v xml:space="preserve">ZIDNA SVJETILJKA ANGOLARE za HIT-CRI 70W 30° + QR-LP111 max 100W </v>
          </cell>
          <cell r="E5297" t="str">
            <v>C</v>
          </cell>
        </row>
        <row r="5298">
          <cell r="A5298" t="str">
            <v>T90538</v>
          </cell>
          <cell r="B5298">
            <v>7976.4300000000012</v>
          </cell>
          <cell r="C5298" t="str">
            <v xml:space="preserve">ZIDNA SVJETILJKA ANGOLARE za HIT-CRI 150W 30° + QR-LP111 max 100W </v>
          </cell>
          <cell r="E5298" t="str">
            <v>C</v>
          </cell>
        </row>
        <row r="5299">
          <cell r="A5299" t="str">
            <v>T90540</v>
          </cell>
          <cell r="B5299">
            <v>5252.9400000000005</v>
          </cell>
          <cell r="C5299" t="str">
            <v xml:space="preserve">VISEĆA SVJETILJKA BARDI za 4xQR-CB51 12V max 35W                      </v>
          </cell>
          <cell r="E5299" t="str">
            <v>C</v>
          </cell>
        </row>
        <row r="5300">
          <cell r="A5300" t="str">
            <v>T90541</v>
          </cell>
          <cell r="B5300">
            <v>9947.630000000001</v>
          </cell>
          <cell r="C5300" t="str">
            <v xml:space="preserve">VISEĆA SVJETILJKA BARDI za 8xQR-CB51 12V max 35W                      </v>
          </cell>
          <cell r="E5300" t="str">
            <v>C</v>
          </cell>
        </row>
        <row r="5301">
          <cell r="A5301" t="str">
            <v>T90542</v>
          </cell>
          <cell r="B5301">
            <v>14643.86</v>
          </cell>
          <cell r="C5301" t="str">
            <v xml:space="preserve">VISEĆA SVJETILJKA BARDI za 12xQR-CB51 12V max 35W                      </v>
          </cell>
          <cell r="E5301" t="str">
            <v>C</v>
          </cell>
        </row>
        <row r="5302">
          <cell r="A5302" t="str">
            <v>T90550</v>
          </cell>
          <cell r="B5302">
            <v>1231.23</v>
          </cell>
          <cell r="C5302" t="str">
            <v xml:space="preserve">VISEĆA SVJETILJKA PENDOLO za 2xQT14 max 75W                            </v>
          </cell>
          <cell r="E5302" t="str">
            <v>C</v>
          </cell>
        </row>
        <row r="5303">
          <cell r="A5303" t="str">
            <v>T90551</v>
          </cell>
          <cell r="B5303">
            <v>2063.6</v>
          </cell>
          <cell r="C5303" t="str">
            <v xml:space="preserve">VISEĆA SVJETILJKA PENDOLO za 4xQT14 max 75W                            </v>
          </cell>
          <cell r="E5303" t="str">
            <v>C</v>
          </cell>
        </row>
        <row r="5304">
          <cell r="A5304" t="str">
            <v>T90560</v>
          </cell>
          <cell r="B5304">
            <v>1708.63</v>
          </cell>
          <cell r="C5304" t="str">
            <v xml:space="preserve">SVJETILJKA CATENA za QT14 max 40W                                </v>
          </cell>
          <cell r="E5304" t="str">
            <v>C</v>
          </cell>
        </row>
        <row r="5305">
          <cell r="A5305" t="str">
            <v>T90600</v>
          </cell>
          <cell r="B5305">
            <v>3722.9500000000003</v>
          </cell>
          <cell r="C5305" t="str">
            <v xml:space="preserve">ZIDNA ZAKRETNA SVJETILJKA ARA za CDM-T 35W 15°                                 </v>
          </cell>
          <cell r="E5305" t="str">
            <v>B</v>
          </cell>
        </row>
        <row r="5306">
          <cell r="A5306" t="str">
            <v>T90601</v>
          </cell>
          <cell r="B5306">
            <v>3722.9500000000003</v>
          </cell>
          <cell r="C5306" t="str">
            <v xml:space="preserve">ZIDNA ZAKRETNA SVJETILJKA ARA za CDM-T 35W 30°                                 </v>
          </cell>
          <cell r="E5306" t="str">
            <v>B</v>
          </cell>
        </row>
        <row r="5307">
          <cell r="A5307" t="str">
            <v>T90602</v>
          </cell>
          <cell r="B5307">
            <v>3722.9500000000003</v>
          </cell>
          <cell r="C5307" t="str">
            <v xml:space="preserve">ZIDNA ZAKRETNA SVJETILJKA ARA za CDM-T 35W 60°                                 </v>
          </cell>
          <cell r="E5307" t="str">
            <v>A</v>
          </cell>
        </row>
        <row r="5308">
          <cell r="A5308" t="str">
            <v>T90603</v>
          </cell>
          <cell r="B5308">
            <v>3870.79</v>
          </cell>
          <cell r="C5308" t="str">
            <v xml:space="preserve">ZIDNA ZAKRETNA SVJETILJKA ARA za CDM-T 70W 15°                                 </v>
          </cell>
          <cell r="E5308" t="str">
            <v>B</v>
          </cell>
        </row>
        <row r="5309">
          <cell r="A5309" t="str">
            <v>T90604</v>
          </cell>
          <cell r="B5309">
            <v>3870.79</v>
          </cell>
          <cell r="C5309" t="str">
            <v xml:space="preserve">ZIDNA ZAKRETNA SVJETILJKA ARA za CDM-T 70W 30°                                 </v>
          </cell>
          <cell r="E5309" t="str">
            <v>A</v>
          </cell>
        </row>
        <row r="5310">
          <cell r="A5310" t="str">
            <v>T90605</v>
          </cell>
          <cell r="B5310">
            <v>3870.79</v>
          </cell>
          <cell r="C5310" t="str">
            <v xml:space="preserve">ZIDNA ZAKRETNA SVJETILJKA ARA za CDM-T 70W 60°                                 </v>
          </cell>
          <cell r="E5310" t="str">
            <v>T</v>
          </cell>
        </row>
        <row r="5311">
          <cell r="A5311" t="str">
            <v>T90606</v>
          </cell>
          <cell r="B5311">
            <v>4466.7700000000004</v>
          </cell>
          <cell r="C5311" t="str">
            <v xml:space="preserve">ZIDNA ZAKRETNA SVJETILJKA ARA za CDM-T 150W 15°                                 </v>
          </cell>
          <cell r="E5311" t="str">
            <v>B</v>
          </cell>
        </row>
        <row r="5312">
          <cell r="A5312" t="str">
            <v>T90607</v>
          </cell>
          <cell r="B5312">
            <v>4466.7700000000004</v>
          </cell>
          <cell r="C5312" t="str">
            <v xml:space="preserve">ZIDNA ZAKRETNA SVJETILJKA ARA za CDM-T 150W 15°                                 </v>
          </cell>
          <cell r="E5312" t="str">
            <v>B</v>
          </cell>
        </row>
        <row r="5313">
          <cell r="A5313" t="str">
            <v>T90608</v>
          </cell>
          <cell r="B5313">
            <v>4466.7700000000004</v>
          </cell>
          <cell r="C5313" t="str">
            <v xml:space="preserve">ZIDNA ZAKRETNA SVJETILJKA ARA za CDM-T 150W 15°                                 </v>
          </cell>
          <cell r="E5313" t="str">
            <v>A</v>
          </cell>
        </row>
        <row r="5314">
          <cell r="A5314" t="str">
            <v>T90609</v>
          </cell>
          <cell r="B5314">
            <v>4566.1000000000004</v>
          </cell>
          <cell r="C5314" t="str">
            <v xml:space="preserve">ZIDNA ZAKRETNA SVJETILJKA ARA za SDW-TG 100W 30°                               </v>
          </cell>
          <cell r="E5314" t="str">
            <v>C</v>
          </cell>
        </row>
        <row r="5315">
          <cell r="A5315" t="str">
            <v>T90610</v>
          </cell>
          <cell r="B5315">
            <v>4566.1000000000004</v>
          </cell>
          <cell r="C5315" t="str">
            <v xml:space="preserve">ZIDNA ZAKRETNA SVJETILJKA ARA za SDW-TG 100W 60°                               </v>
          </cell>
          <cell r="E5315" t="str">
            <v>C</v>
          </cell>
        </row>
        <row r="5316">
          <cell r="A5316" t="str">
            <v>T90611</v>
          </cell>
          <cell r="B5316">
            <v>2651.11</v>
          </cell>
          <cell r="C5316" t="str">
            <v xml:space="preserve">ZIDNA ZAKRETNA SVJETILJKA ARA za QR-LP111 max 100W                             </v>
          </cell>
          <cell r="E5316" t="str">
            <v>T</v>
          </cell>
        </row>
        <row r="5317">
          <cell r="A5317" t="str">
            <v>T90700</v>
          </cell>
          <cell r="B5317">
            <v>7147.14</v>
          </cell>
          <cell r="C5317" t="str">
            <v xml:space="preserve">SVJETILJKA SCROVEGNI (za montažu na nosač) T16 2x54W + 1x24W (protupanika)                      </v>
          </cell>
          <cell r="E5317" t="str">
            <v>C</v>
          </cell>
        </row>
        <row r="5318">
          <cell r="A5318" t="str">
            <v>T90701</v>
          </cell>
          <cell r="B5318">
            <v>5658.73</v>
          </cell>
          <cell r="C5318" t="str">
            <v xml:space="preserve">SVJETILJKA SCROVEGNI (za montažu na nosač ili pod) T16 2x54W          </v>
          </cell>
          <cell r="E5318" t="str">
            <v>C</v>
          </cell>
        </row>
        <row r="5319">
          <cell r="A5319" t="str">
            <v>T90702</v>
          </cell>
          <cell r="B5319">
            <v>2778.93</v>
          </cell>
          <cell r="C5319" t="str">
            <v xml:space="preserve">JEDNOSTRUKI NOSAČ ZA SVJETILJKU SCROVEGNI                      </v>
          </cell>
          <cell r="E5319" t="str">
            <v>C</v>
          </cell>
        </row>
        <row r="5320">
          <cell r="A5320" t="str">
            <v>T90703</v>
          </cell>
          <cell r="B5320">
            <v>2313.85</v>
          </cell>
          <cell r="C5320" t="str">
            <v xml:space="preserve">DODATNI NOSAČ ZA SVJETILJKU SCROVEGNI                      </v>
          </cell>
          <cell r="E5320" t="str">
            <v>C</v>
          </cell>
        </row>
        <row r="5321">
          <cell r="A5321" t="str">
            <v>T92000</v>
          </cell>
          <cell r="B5321">
            <v>3040.73</v>
          </cell>
          <cell r="C5321" t="str">
            <v xml:space="preserve">VISEĆA ZAKRETNA SVJETILJKA ROCCHIO za QT-DE 12 max 150W              </v>
          </cell>
          <cell r="E5321" t="str">
            <v>C</v>
          </cell>
        </row>
        <row r="5322">
          <cell r="A5322" t="str">
            <v>T92010</v>
          </cell>
          <cell r="B5322">
            <v>5060.4400000000005</v>
          </cell>
          <cell r="C5322" t="str">
            <v xml:space="preserve">VISEĆA ZAKRETNA SVJETILJKA ROCCHIO za CDM-T 70W 30°           </v>
          </cell>
          <cell r="E5322" t="str">
            <v>C</v>
          </cell>
        </row>
        <row r="5323">
          <cell r="A5323" t="str">
            <v>T92011</v>
          </cell>
          <cell r="B5323">
            <v>5183.6400000000003</v>
          </cell>
          <cell r="C5323" t="str">
            <v xml:space="preserve">VISEĆA ZAKRETNA SVJETILJKA ROCCHIO za CDM-T 150W 30°           </v>
          </cell>
          <cell r="E5323" t="str">
            <v>C</v>
          </cell>
        </row>
        <row r="5324">
          <cell r="A5324" t="str">
            <v>T92030</v>
          </cell>
          <cell r="B5324">
            <v>3702.93</v>
          </cell>
          <cell r="C5324" t="str">
            <v xml:space="preserve">VISEĆA ZAKRETNA SVJETILJKA ROCCHIO za QR-LP max 100W           </v>
          </cell>
          <cell r="E5324" t="str">
            <v>C</v>
          </cell>
        </row>
        <row r="5325">
          <cell r="A5325" t="str">
            <v>T92100</v>
          </cell>
          <cell r="B5325">
            <v>2603.3700000000003</v>
          </cell>
          <cell r="C5325" t="str">
            <v xml:space="preserve">VISEĆA SVJETILJKA ROCCHIO za QT-18/c max 250W                          </v>
          </cell>
          <cell r="E5325" t="str">
            <v>C</v>
          </cell>
        </row>
        <row r="5326">
          <cell r="A5326" t="str">
            <v>T92140</v>
          </cell>
          <cell r="B5326">
            <v>2909.06</v>
          </cell>
          <cell r="C5326" t="str">
            <v xml:space="preserve">VISEĆA SVJETILJKA ROCCHIO za TC-D 26W                      </v>
          </cell>
          <cell r="E5326" t="str">
            <v>C</v>
          </cell>
        </row>
        <row r="5327">
          <cell r="A5327" t="str">
            <v>T92200</v>
          </cell>
          <cell r="B5327">
            <v>8228.2199999999993</v>
          </cell>
          <cell r="C5327" t="str">
            <v xml:space="preserve">VISEĆA SVJETILJKA LOBO za QT-18/c max 250W (dir.) + QT-18/c150W (indir.)                       </v>
          </cell>
          <cell r="E5327" t="str">
            <v>C</v>
          </cell>
        </row>
        <row r="5328">
          <cell r="A5328" t="str">
            <v>T92320</v>
          </cell>
          <cell r="B5328">
            <v>14285.04</v>
          </cell>
          <cell r="C5328" t="str">
            <v xml:space="preserve">VISEĆA SVJETILJKA APTERO za 3xCDM-TD 70W                               </v>
          </cell>
          <cell r="E5328" t="str">
            <v>C</v>
          </cell>
        </row>
        <row r="5329">
          <cell r="A5329" t="str">
            <v>T92341</v>
          </cell>
          <cell r="B5329">
            <v>12787.390000000001</v>
          </cell>
          <cell r="C5329" t="str">
            <v xml:space="preserve">VISEĆA SVJETILJKA APTERO za 3xTC-L 36W                                 </v>
          </cell>
          <cell r="E5329" t="str">
            <v>C</v>
          </cell>
        </row>
        <row r="5330">
          <cell r="A5330" t="str">
            <v>T92342</v>
          </cell>
          <cell r="B5330">
            <v>24873.31</v>
          </cell>
          <cell r="C5330" t="str">
            <v xml:space="preserve">VISEĆA SVJETILJKA APTERO za 6xTC-L 36W                                 </v>
          </cell>
          <cell r="E5330" t="str">
            <v>C</v>
          </cell>
        </row>
        <row r="5331">
          <cell r="A5331" t="str">
            <v>T92411</v>
          </cell>
          <cell r="B5331">
            <v>10016.16</v>
          </cell>
          <cell r="C5331" t="str">
            <v xml:space="preserve">VISEĆA SVJETILJKA APTERO za 2xCDM-TD 70W                               </v>
          </cell>
          <cell r="E5331" t="str">
            <v>C</v>
          </cell>
        </row>
        <row r="5332">
          <cell r="A5332" t="str">
            <v>T92415</v>
          </cell>
          <cell r="B5332">
            <v>17879.400000000001</v>
          </cell>
          <cell r="C5332" t="str">
            <v xml:space="preserve">VISEĆA SVJETILJKA APTERO za 2xCDM-TD 70W (dir.) + 2xCDM-TD 70W (indir.)                              </v>
          </cell>
          <cell r="E5332" t="str">
            <v>C</v>
          </cell>
        </row>
        <row r="5333">
          <cell r="A5333" t="str">
            <v>T92420</v>
          </cell>
          <cell r="B5333">
            <v>18416.86</v>
          </cell>
          <cell r="C5333" t="str">
            <v xml:space="preserve">VISEĆA SVJETILJKA APTERO za 4xCDM-TD 70W                               </v>
          </cell>
          <cell r="E5333" t="str">
            <v>C</v>
          </cell>
        </row>
        <row r="5334">
          <cell r="A5334" t="str">
            <v>T92441</v>
          </cell>
          <cell r="B5334">
            <v>16417.939999999999</v>
          </cell>
          <cell r="C5334" t="str">
            <v xml:space="preserve">VISEĆA SVJETILJKA APTERO za 4xTC-L 36W                                 </v>
          </cell>
          <cell r="E5334" t="str">
            <v>C</v>
          </cell>
        </row>
        <row r="5335">
          <cell r="A5335" t="str">
            <v>T92442</v>
          </cell>
          <cell r="B5335">
            <v>9018.24</v>
          </cell>
          <cell r="C5335" t="str">
            <v xml:space="preserve">VISEĆA SVJETILJKA APTERO za 2xTC-L 36W                                 </v>
          </cell>
          <cell r="E5335" t="str">
            <v>C</v>
          </cell>
        </row>
        <row r="5336">
          <cell r="A5336" t="str">
            <v>T92602</v>
          </cell>
          <cell r="B5336">
            <v>27870.15</v>
          </cell>
          <cell r="C5336" t="str">
            <v xml:space="preserve">VISEĆA SVJETILJKA APTERO za 6xCDM-TD 70W                               </v>
          </cell>
          <cell r="E5336" t="str">
            <v>C</v>
          </cell>
        </row>
        <row r="5337">
          <cell r="A5337" t="str">
            <v>T92606</v>
          </cell>
          <cell r="B5337">
            <v>51462.950000000004</v>
          </cell>
          <cell r="C5337" t="str">
            <v xml:space="preserve">VISEĆA SVJETILJKA APTERO za 6xCDM-TD 70W (dir.) + 6xCDM-TD 70W (indir.)                              </v>
          </cell>
          <cell r="E5337" t="str">
            <v>C</v>
          </cell>
        </row>
        <row r="5338">
          <cell r="A5338" t="str">
            <v>T92620</v>
          </cell>
          <cell r="B5338">
            <v>26084.52</v>
          </cell>
          <cell r="C5338" t="str">
            <v xml:space="preserve">VISEĆA SVJETILJKA APTERO za 3xCDM-TD 70W (dir.) + 3xCDM-TD 70W (indir.)                              </v>
          </cell>
          <cell r="E5338" t="str">
            <v>C</v>
          </cell>
        </row>
        <row r="5339">
          <cell r="A5339" t="str">
            <v>T92820</v>
          </cell>
          <cell r="B5339">
            <v>34146.420000000006</v>
          </cell>
          <cell r="C5339" t="str">
            <v xml:space="preserve">VISEĆA SVJETILJKA APTERO za 4xCDM-TD 70W (dir.) + 4xCDM-TD 70W (indir.)                              </v>
          </cell>
          <cell r="E5339" t="str">
            <v>C</v>
          </cell>
        </row>
        <row r="5340">
          <cell r="A5340" t="str">
            <v>T93100</v>
          </cell>
          <cell r="B5340">
            <v>4811.7299999999996</v>
          </cell>
          <cell r="C5340" t="str">
            <v xml:space="preserve">VISEĆA SVJETILJKA PARASTA za HAL B15d max 250W + QR-CB51 max 50W                           </v>
          </cell>
          <cell r="E5340" t="str">
            <v>C</v>
          </cell>
        </row>
        <row r="5341">
          <cell r="A5341" t="str">
            <v>T93120</v>
          </cell>
          <cell r="B5341">
            <v>6757.52</v>
          </cell>
          <cell r="C5341" t="str">
            <v xml:space="preserve">VISEĆA SVJETILJKA PARASTA za CDM-TD 70W + QR-CB51 max 50W                           </v>
          </cell>
          <cell r="E5341" t="str">
            <v>C</v>
          </cell>
        </row>
        <row r="5342">
          <cell r="A5342" t="str">
            <v>T93121</v>
          </cell>
          <cell r="B5342">
            <v>7152.53</v>
          </cell>
          <cell r="C5342" t="str">
            <v xml:space="preserve">VISEĆA SVJETILJKA PARASTA za CDM-TD 150W + QR-CB51 max 50W                           </v>
          </cell>
          <cell r="E5342" t="str">
            <v>C</v>
          </cell>
        </row>
        <row r="5343">
          <cell r="A5343" t="str">
            <v>T93140</v>
          </cell>
          <cell r="B5343">
            <v>5115.88</v>
          </cell>
          <cell r="C5343" t="str">
            <v xml:space="preserve">VISEĆA SVJETILJKA PARASTA za TC-D 26W + QR-CB51 max 50W                           </v>
          </cell>
          <cell r="E5343" t="str">
            <v>C</v>
          </cell>
        </row>
        <row r="5344">
          <cell r="A5344" t="str">
            <v>T93150</v>
          </cell>
          <cell r="B5344">
            <v>1827.21</v>
          </cell>
          <cell r="C5344" t="str">
            <v xml:space="preserve">ZIDNA SVJETILJKA LESENA za QR-CB51 12V max 35W                    </v>
          </cell>
          <cell r="E5344" t="str">
            <v>C</v>
          </cell>
        </row>
        <row r="5345">
          <cell r="A5345" t="str">
            <v>T93151</v>
          </cell>
          <cell r="B5345">
            <v>2243.0100000000002</v>
          </cell>
          <cell r="C5345" t="str">
            <v xml:space="preserve">ZIDNA SVJETILJKA LESENA za 2xQR-CB51 12V max 35W                    </v>
          </cell>
          <cell r="E5345" t="str">
            <v>C</v>
          </cell>
        </row>
        <row r="5346">
          <cell r="A5346" t="str">
            <v>T93152</v>
          </cell>
          <cell r="B5346">
            <v>1648.57</v>
          </cell>
          <cell r="C5346" t="str">
            <v xml:space="preserve">ZIDNA SVJETILJKA LESENA za QPAR30 max 100W                    </v>
          </cell>
          <cell r="E5346" t="str">
            <v>C</v>
          </cell>
        </row>
        <row r="5347">
          <cell r="A5347" t="str">
            <v>T93153</v>
          </cell>
          <cell r="B5347">
            <v>1905.75</v>
          </cell>
          <cell r="C5347" t="str">
            <v xml:space="preserve">VISEĆA SVJETILJKA LESENA za QR-CB51 12V max 35W                    </v>
          </cell>
          <cell r="E5347" t="str">
            <v>C</v>
          </cell>
        </row>
        <row r="5348">
          <cell r="A5348" t="str">
            <v>T93154</v>
          </cell>
          <cell r="B5348">
            <v>2362.36</v>
          </cell>
          <cell r="C5348" t="str">
            <v xml:space="preserve">VISEĆA SVJETILJKA LESENA za 2xQR-CB51 12V max 35W                    </v>
          </cell>
          <cell r="E5348" t="str">
            <v>C</v>
          </cell>
        </row>
        <row r="5349">
          <cell r="A5349" t="str">
            <v>T93155</v>
          </cell>
          <cell r="B5349">
            <v>1726.34</v>
          </cell>
          <cell r="C5349" t="str">
            <v xml:space="preserve">VISEĆA SVJETILJKA LESENA za QPAR30 max 100W                    </v>
          </cell>
          <cell r="E5349" t="str">
            <v>C</v>
          </cell>
        </row>
        <row r="5350">
          <cell r="A5350" t="str">
            <v>T93200</v>
          </cell>
          <cell r="B5350">
            <v>9138.36</v>
          </cell>
          <cell r="C5350" t="str">
            <v xml:space="preserve">VISEĆA SVJETILJKA ANULARE za QT-18/c max 250W (dir.) + HIT-DE-CRI 150W + QR-CB51 max 50W (indir.)       </v>
          </cell>
          <cell r="E5350" t="str">
            <v>C</v>
          </cell>
        </row>
        <row r="5351">
          <cell r="A5351" t="str">
            <v>T93220</v>
          </cell>
          <cell r="B5351">
            <v>10689.91</v>
          </cell>
          <cell r="C5351" t="str">
            <v xml:space="preserve">VISEĆA SVJETILJKA ANULARE za HIT-DE-CRI 70W (dir.) + HIT-DE-CRI 70W + QR-CB51 max 50W (indir.)       </v>
          </cell>
          <cell r="E5351" t="str">
            <v>C</v>
          </cell>
        </row>
        <row r="5352">
          <cell r="A5352" t="str">
            <v>T93221</v>
          </cell>
          <cell r="B5352">
            <v>11084.15</v>
          </cell>
          <cell r="C5352" t="str">
            <v xml:space="preserve">VISEĆA SVJETILJKA ANULARE za HIT-DE-CRI 70W (dir.) + HIT-DE-CRI 150W + QR-CB51 max 50W (indir.)       </v>
          </cell>
          <cell r="E5352" t="str">
            <v>C</v>
          </cell>
        </row>
        <row r="5353">
          <cell r="A5353" t="str">
            <v>T93222</v>
          </cell>
          <cell r="B5353">
            <v>11480.7</v>
          </cell>
          <cell r="C5353" t="str">
            <v xml:space="preserve">VISEĆA SVJETILJKA ANULARE za HIT-DE-CRI 150W (dir.) + HIT-DE-CRI 150W + QR-CB51 max 50W (indir.)       </v>
          </cell>
          <cell r="E5353" t="str">
            <v>C</v>
          </cell>
        </row>
        <row r="5354">
          <cell r="A5354" t="str">
            <v>T96010</v>
          </cell>
          <cell r="B5354">
            <v>30187.850000000002</v>
          </cell>
          <cell r="C5354" t="str">
            <v xml:space="preserve">VISEĆA SVJETILJKA ESALOBATO za 6xHIT-CRI 70W 30° (dir.)               </v>
          </cell>
          <cell r="E5354" t="str">
            <v>C</v>
          </cell>
        </row>
        <row r="5355">
          <cell r="A5355" t="str">
            <v>T96030</v>
          </cell>
          <cell r="B5355">
            <v>26159.98</v>
          </cell>
          <cell r="C5355" t="str">
            <v xml:space="preserve">VISEĆA SVJETILJKA ESALOBATO za 3xHIT-CRI 150W 30° + 3xQR-LP111 max 100W               </v>
          </cell>
          <cell r="E5355" t="str">
            <v>C</v>
          </cell>
        </row>
        <row r="5356">
          <cell r="A5356" t="str">
            <v>T96110</v>
          </cell>
          <cell r="B5356">
            <v>32001.970000000005</v>
          </cell>
          <cell r="C5356" t="str">
            <v xml:space="preserve">VISEĆA SVJETILJKA ESALOBATO za 6xHIT-CRI 70W 30° (indir.)              </v>
          </cell>
          <cell r="E5356" t="str">
            <v>C</v>
          </cell>
        </row>
        <row r="5357">
          <cell r="A5357" t="str">
            <v>T96210</v>
          </cell>
          <cell r="B5357">
            <v>31094.14</v>
          </cell>
          <cell r="C5357" t="str">
            <v xml:space="preserve">VISEĆA SVJETILJKA ESALOBATO za 3xHIT-CRI 70W 30° (dir.) + 3xHIT-CRI 70W 30° (indir.) </v>
          </cell>
          <cell r="E5357" t="str">
            <v>C</v>
          </cell>
        </row>
        <row r="5358">
          <cell r="A5358" t="str">
            <v>T96512</v>
          </cell>
          <cell r="B5358">
            <v>56250.810000000005</v>
          </cell>
          <cell r="C5358" t="str">
            <v xml:space="preserve">VISEĆA SVJETILJKA ESALOBATO za 12xHIT-CRI 70W 30° (dir.)               </v>
          </cell>
          <cell r="E5358" t="str">
            <v>C</v>
          </cell>
        </row>
        <row r="5359">
          <cell r="A5359" t="str">
            <v>T96530</v>
          </cell>
          <cell r="B5359">
            <v>47398.12</v>
          </cell>
          <cell r="C5359" t="str">
            <v xml:space="preserve">VISEĆA SVJETILJKA ESALOBATO za 6xHIT-CRI 150W 30° + 6xQR-LP111 max 100W               </v>
          </cell>
          <cell r="E5359" t="str">
            <v>C</v>
          </cell>
        </row>
        <row r="5360">
          <cell r="A5360" t="str">
            <v>T96610</v>
          </cell>
          <cell r="B5360">
            <v>45984.4</v>
          </cell>
          <cell r="C5360" t="str">
            <v xml:space="preserve">VISEĆA SVJETILJKA ESALOBATO za 6xHIT-CRI 70W 30° + 6xQT-DE12 max 150W (indir.)              </v>
          </cell>
          <cell r="E5360" t="str">
            <v>C</v>
          </cell>
        </row>
        <row r="5361">
          <cell r="A5361" t="str">
            <v>T96612</v>
          </cell>
          <cell r="B5361">
            <v>58518.46</v>
          </cell>
          <cell r="C5361" t="str">
            <v xml:space="preserve">VISEĆA SVJETILJKA ESALOBATO za 12xHIT-CRI 70W 30° (indir.)              </v>
          </cell>
          <cell r="E5361" t="str">
            <v>C</v>
          </cell>
        </row>
        <row r="5362">
          <cell r="A5362" t="str">
            <v>T96710</v>
          </cell>
          <cell r="B5362">
            <v>57383.479999999996</v>
          </cell>
          <cell r="C5362" t="str">
            <v>VISEĆA SVJETILJKA ESALOBATO za 6xHIT-CRI 70W 30° (dir.) + 6xHIT-CRI 70W 30° (indir.)</v>
          </cell>
          <cell r="E5362" t="str">
            <v>C</v>
          </cell>
        </row>
        <row r="5363">
          <cell r="A5363" t="str">
            <v>TLF610080</v>
          </cell>
          <cell r="B5363">
            <v>321.86</v>
          </cell>
          <cell r="C5363" t="str">
            <v>KOMPONENTA - MODUL 10cm prazan</v>
          </cell>
          <cell r="E5363" t="str">
            <v>C</v>
          </cell>
        </row>
        <row r="5364">
          <cell r="A5364" t="str">
            <v>TLF610180</v>
          </cell>
          <cell r="B5364">
            <v>532.06999999999994</v>
          </cell>
          <cell r="C5364" t="str">
            <v>KOMPONENTA - MODUL 10cm sa razvodnom kutijom 230V</v>
          </cell>
          <cell r="E5364" t="str">
            <v>C</v>
          </cell>
        </row>
        <row r="5365">
          <cell r="A5365" t="str">
            <v>TLF610380</v>
          </cell>
          <cell r="B5365">
            <v>1526.91</v>
          </cell>
          <cell r="C5365" t="str">
            <v>KOMPONENTA - MODUL 10cm sa elektronskim transformatorom 230V/12V</v>
          </cell>
          <cell r="E5365" t="str">
            <v>C</v>
          </cell>
        </row>
        <row r="5366">
          <cell r="A5366" t="str">
            <v>TLF610480</v>
          </cell>
          <cell r="B5366">
            <v>2202.2000000000003</v>
          </cell>
          <cell r="C5366" t="str">
            <v>KOMPONENTA - MODUL 10cm sa protupaničnim uređajem za TC-D 18W 1h</v>
          </cell>
          <cell r="E5366" t="str">
            <v>C</v>
          </cell>
        </row>
        <row r="5367">
          <cell r="A5367" t="str">
            <v>TLF610580</v>
          </cell>
          <cell r="B5367">
            <v>2083.6200000000003</v>
          </cell>
          <cell r="C5367" t="str">
            <v>KOMPONENTA - MODUL 20cm sa transformatorom i 2 zakretna reflektora za QR-CB51 12V max 50W</v>
          </cell>
          <cell r="E5367" t="str">
            <v>C</v>
          </cell>
        </row>
        <row r="5368">
          <cell r="A5368" t="str">
            <v>TLF610680</v>
          </cell>
          <cell r="B5368">
            <v>2123.6600000000003</v>
          </cell>
          <cell r="C5368" t="str">
            <v>KOMPONENTA - MODUL 10cm sa transformatorom i 2 zakretna reflektora za QR-CB51 12V max 35W</v>
          </cell>
          <cell r="E5368" t="str">
            <v>C</v>
          </cell>
        </row>
        <row r="5369">
          <cell r="A5369" t="str">
            <v>TLF611180</v>
          </cell>
          <cell r="B5369">
            <v>391.15999999999997</v>
          </cell>
          <cell r="C5369" t="str">
            <v>KOMPONENTA - MODUL 20cm prazan</v>
          </cell>
          <cell r="E5369" t="str">
            <v>C</v>
          </cell>
        </row>
        <row r="5370">
          <cell r="A5370" t="str">
            <v>TLF611280</v>
          </cell>
          <cell r="B5370">
            <v>2054.36</v>
          </cell>
          <cell r="C5370" t="str">
            <v>KOMPONENTA - MODUL 20cm sa zakretnim reflektorom za QT-DE12 78mm max 100W</v>
          </cell>
          <cell r="E5370" t="str">
            <v>C</v>
          </cell>
        </row>
        <row r="5371">
          <cell r="A5371" t="str">
            <v>TLF611380</v>
          </cell>
          <cell r="B5371">
            <v>1923.46</v>
          </cell>
          <cell r="C5371" t="str">
            <v>KOMPONENTA - MODUL 20cm sa zakretnim reflektorom za QR-LP111 max 100W</v>
          </cell>
          <cell r="E5371" t="str">
            <v>C</v>
          </cell>
        </row>
        <row r="5372">
          <cell r="A5372" t="str">
            <v>TLF6121W0</v>
          </cell>
          <cell r="B5372">
            <v>4314.3099999999995</v>
          </cell>
          <cell r="C5372" t="str">
            <v>KOMPONENTA - MODUL 20+10cm sa predspojnom napravom i zakretnim reflektorom za HIT-CRI 150W 106° 230V</v>
          </cell>
          <cell r="E5372" t="str">
            <v>C</v>
          </cell>
        </row>
        <row r="5373">
          <cell r="A5373" t="str">
            <v>TLF6123F0</v>
          </cell>
          <cell r="B5373">
            <v>4203.43</v>
          </cell>
          <cell r="C5373" t="str">
            <v xml:space="preserve">KOMPONENTA - MODUL 20+10cm sa predspojnom napravom i zakretnim reflektorom za HIT-CRI 35W 30° 230V          </v>
          </cell>
          <cell r="E5373" t="str">
            <v>C</v>
          </cell>
        </row>
        <row r="5374">
          <cell r="A5374" t="str">
            <v>TLF6123S0</v>
          </cell>
          <cell r="B5374">
            <v>4203.43</v>
          </cell>
          <cell r="C5374" t="str">
            <v xml:space="preserve">KOMPONENTA - MODUL 20+10cm sa predspojnom napravom i zakretnim reflektorom za HIT-CRI 35W 15° 230V          </v>
          </cell>
          <cell r="E5374" t="str">
            <v>C</v>
          </cell>
        </row>
        <row r="5375">
          <cell r="A5375" t="str">
            <v>TLF6123W0</v>
          </cell>
          <cell r="B5375">
            <v>4203.43</v>
          </cell>
          <cell r="C5375" t="str">
            <v xml:space="preserve">KOMPONENTA - MODUL 20+10cm sa predspojnom napravom i zakretnim reflektorom za HIT-CRI 35W 106° 230V     </v>
          </cell>
          <cell r="E5375" t="str">
            <v>C</v>
          </cell>
        </row>
        <row r="5376">
          <cell r="A5376" t="str">
            <v>TLF612580</v>
          </cell>
          <cell r="B5376">
            <v>4314.3099999999995</v>
          </cell>
          <cell r="C5376" t="str">
            <v xml:space="preserve">KOMPONENTA - MODUL 20+10cm sa predspojnom napravom i zakretnim reflektorom za HIT-CRI 150W 15° 230V </v>
          </cell>
          <cell r="E5376" t="str">
            <v>C</v>
          </cell>
        </row>
        <row r="5377">
          <cell r="A5377" t="str">
            <v>TLF612680</v>
          </cell>
          <cell r="B5377">
            <v>4314.3099999999995</v>
          </cell>
          <cell r="C5377" t="str">
            <v xml:space="preserve">KOMPONENTA - MODUL 20+10cm sa predspojnom napravom i zakretnim reflektorom za HIT-CRI 150W 30° 230V   </v>
          </cell>
          <cell r="E5377" t="str">
            <v>C</v>
          </cell>
        </row>
        <row r="5378">
          <cell r="A5378" t="str">
            <v>TLF612780</v>
          </cell>
          <cell r="B5378">
            <v>4203.43</v>
          </cell>
          <cell r="C5378" t="str">
            <v xml:space="preserve">KOMPONENTA - MODUL 20+10cm sa predspojnom napravom i zakretnim reflektorom za HIT-CRI 70W 15° 230V          </v>
          </cell>
          <cell r="E5378" t="str">
            <v>C</v>
          </cell>
        </row>
        <row r="5379">
          <cell r="A5379" t="str">
            <v>TLF6127W0</v>
          </cell>
          <cell r="B5379">
            <v>4203.43</v>
          </cell>
          <cell r="C5379" t="str">
            <v xml:space="preserve">KOMPONENTA - MODUL 20+10cm sa predspojnom napravom i zakretnim reflektorom za HIT-CRI 70W 106° 230V   </v>
          </cell>
          <cell r="E5379" t="str">
            <v>C</v>
          </cell>
        </row>
        <row r="5380">
          <cell r="A5380" t="str">
            <v>TLF612880</v>
          </cell>
          <cell r="B5380">
            <v>4203.43</v>
          </cell>
          <cell r="C5380" t="str">
            <v xml:space="preserve">KOMPONENTA - MODUL 20+10cm sa predspojnom napravom i zakretnim reflektorom za HIT-CRI 70W 30° 230V          </v>
          </cell>
          <cell r="E5380" t="str">
            <v>C</v>
          </cell>
        </row>
        <row r="5381">
          <cell r="A5381" t="str">
            <v>TLF903180</v>
          </cell>
          <cell r="B5381">
            <v>1777.93</v>
          </cell>
          <cell r="C5381" t="str">
            <v>KOMPONENTA - MODUL 20cm za PALA nestandarne svjetiljke</v>
          </cell>
          <cell r="E5381" t="str">
            <v>C</v>
          </cell>
        </row>
        <row r="5382">
          <cell r="A5382" t="str">
            <v>TLF903280</v>
          </cell>
          <cell r="B5382">
            <v>2172.94</v>
          </cell>
          <cell r="C5382" t="str">
            <v>KOMPONENTA - MODUL 20+10cm za PALA nestandarne svjetiljke</v>
          </cell>
          <cell r="E5382" t="str">
            <v>C</v>
          </cell>
        </row>
        <row r="5383">
          <cell r="A5383" t="str">
            <v>TLF904080</v>
          </cell>
          <cell r="B5383">
            <v>1051.05</v>
          </cell>
          <cell r="C5383" t="str">
            <v>KOMPONENTA - MODUL 30cm za RIBALTA nestandarne svjetiljke</v>
          </cell>
          <cell r="E5383" t="str">
            <v>C</v>
          </cell>
        </row>
        <row r="5384">
          <cell r="A5384" t="str">
            <v>TLF904180</v>
          </cell>
          <cell r="B5384">
            <v>1186.57</v>
          </cell>
          <cell r="C5384" t="str">
            <v>KOMPONENTA - MODUL 40cm za RIBALTA nestandarne svjetiljke</v>
          </cell>
          <cell r="E5384" t="str">
            <v>C</v>
          </cell>
        </row>
        <row r="5385">
          <cell r="A5385" t="str">
            <v>TLF904280</v>
          </cell>
          <cell r="B5385">
            <v>1426.04</v>
          </cell>
          <cell r="C5385" t="str">
            <v>KOMPONENTA - MODUL 50cm za RIBALTA nestandarne svjetiljke</v>
          </cell>
          <cell r="E5385" t="str">
            <v>C</v>
          </cell>
        </row>
        <row r="5386">
          <cell r="A5386" t="str">
            <v>TLF904380</v>
          </cell>
          <cell r="B5386">
            <v>1694</v>
          </cell>
          <cell r="C5386" t="str">
            <v>KOMPONENTA - MODUL 60cm za RIBALTA nestandarne svjetiljke</v>
          </cell>
          <cell r="E5386" t="str">
            <v>C</v>
          </cell>
        </row>
        <row r="5387">
          <cell r="A5387" t="str">
            <v>TLF905080</v>
          </cell>
          <cell r="B5387">
            <v>725.34</v>
          </cell>
          <cell r="C5387" t="str">
            <v>KOMPONENTA - MODUL 30cm za ANGOLARE nestandarne svjetiljke</v>
          </cell>
          <cell r="E5387" t="str">
            <v>C</v>
          </cell>
        </row>
        <row r="5388">
          <cell r="A5388" t="str">
            <v>TLF905180</v>
          </cell>
          <cell r="B5388">
            <v>820.81999999999994</v>
          </cell>
          <cell r="C5388" t="str">
            <v>KOMPONENTA - MODUL 40cm za ANGOLARE nestandarne svjetiljke</v>
          </cell>
          <cell r="E5388" t="str">
            <v>C</v>
          </cell>
        </row>
        <row r="5389">
          <cell r="A5389" t="str">
            <v>TLF905280</v>
          </cell>
          <cell r="B5389">
            <v>1012.5500000000001</v>
          </cell>
          <cell r="C5389" t="str">
            <v>KOMPONENTA - MODUL 50cm za ANGOLARE nestandarne svjetiljke</v>
          </cell>
          <cell r="E5389" t="str">
            <v>C</v>
          </cell>
        </row>
        <row r="5390">
          <cell r="A5390" t="str">
            <v>TLF905380</v>
          </cell>
          <cell r="B5390">
            <v>1186.57</v>
          </cell>
          <cell r="C5390" t="str">
            <v>KOMPONENTA - MODUL 60cm za ANGOLARE nestandarne svjetiljke</v>
          </cell>
          <cell r="E5390" t="str">
            <v>C</v>
          </cell>
        </row>
        <row r="5391">
          <cell r="A5391" t="str">
            <v>TLF908180</v>
          </cell>
          <cell r="B5391">
            <v>5859.7</v>
          </cell>
          <cell r="C5391" t="str">
            <v>KOMPONENTA - MODULI 6x30cm za ESALOBATO nestandarne svjetiljke</v>
          </cell>
          <cell r="E5391" t="str">
            <v>C</v>
          </cell>
        </row>
        <row r="5392">
          <cell r="A5392" t="str">
            <v>TLF908280</v>
          </cell>
          <cell r="B5392">
            <v>7475.16</v>
          </cell>
          <cell r="C5392" t="str">
            <v>KOMPONENTA - MODULI 6x50cm za ESALOBATO nestandarne svjetiljke</v>
          </cell>
          <cell r="E5392" t="str">
            <v>C</v>
          </cell>
        </row>
        <row r="5393">
          <cell r="A5393" t="str">
            <v>TLF908780</v>
          </cell>
          <cell r="B5393">
            <v>313.39000000000004</v>
          </cell>
          <cell r="C5393" t="str">
            <v>KOMPONENTA - POLOPAC za ESALOBATO indirektne nestandarne svjetiljke</v>
          </cell>
          <cell r="E5393" t="str">
            <v>C</v>
          </cell>
        </row>
        <row r="5394">
          <cell r="A5394" t="str">
            <v>TLF908880</v>
          </cell>
          <cell r="B5394">
            <v>390.39000000000004</v>
          </cell>
          <cell r="C5394" t="str">
            <v>KOMPONENTA - POLOPAC za ESALOBATO indirektne nestandarne svjetiljke</v>
          </cell>
          <cell r="E5394" t="str">
            <v>C</v>
          </cell>
        </row>
        <row r="5395">
          <cell r="A5395" t="str">
            <v>TLF920180</v>
          </cell>
          <cell r="B5395">
            <v>4047.8900000000003</v>
          </cell>
          <cell r="C5395" t="str">
            <v xml:space="preserve">KOMPONENTA - fiksni reflektor za nestandarne svjetiljke za HIT-CRI 70W </v>
          </cell>
          <cell r="E5395" t="str">
            <v>C</v>
          </cell>
        </row>
        <row r="5396">
          <cell r="A5396" t="str">
            <v>TLF920280</v>
          </cell>
          <cell r="B5396">
            <v>4456.7599999999993</v>
          </cell>
          <cell r="C5396" t="str">
            <v xml:space="preserve">KOMPONENTA - fiksni reflektor za nestandarne svjetiljke za HIT-CRI 150W </v>
          </cell>
          <cell r="E5396" t="str">
            <v>C</v>
          </cell>
        </row>
        <row r="5397">
          <cell r="A5397" t="str">
            <v>TLF920580</v>
          </cell>
          <cell r="B5397">
            <v>2359.2799999999997</v>
          </cell>
          <cell r="C5397" t="str">
            <v xml:space="preserve">KOMPONENTA - fiksni reflektor za nestandarne svjetiljke za TC-D 26W </v>
          </cell>
          <cell r="E5397" t="str">
            <v>C</v>
          </cell>
        </row>
        <row r="5398">
          <cell r="A5398" t="str">
            <v>TLF920680</v>
          </cell>
          <cell r="B5398">
            <v>2046.66</v>
          </cell>
          <cell r="C5398" t="str">
            <v xml:space="preserve">KOMPONENTA - fiksni reflektor za nestandarne svjetiljke za QT-18/c max 250W </v>
          </cell>
          <cell r="E5398" t="str">
            <v>C</v>
          </cell>
        </row>
        <row r="5399">
          <cell r="A5399" t="str">
            <v>TLF920980</v>
          </cell>
          <cell r="B5399">
            <v>3535.07</v>
          </cell>
          <cell r="C5399" t="str">
            <v>KOMPONENTA - satinirani metakrilatni difuzor za APTERO TC-L 36W</v>
          </cell>
          <cell r="E5399" t="str">
            <v>C</v>
          </cell>
        </row>
        <row r="5400">
          <cell r="A5400" t="str">
            <v>TLF921180</v>
          </cell>
          <cell r="B5400">
            <v>4228.84</v>
          </cell>
          <cell r="C5400" t="str">
            <v>KOMPONENTA - zakretni reflektor za nestandarne svjetiljke za HIT-CRI 70W 30°</v>
          </cell>
          <cell r="E5400" t="str">
            <v>C</v>
          </cell>
        </row>
        <row r="5401">
          <cell r="A5401" t="str">
            <v>TLF9211W0</v>
          </cell>
          <cell r="B5401">
            <v>4354.3500000000004</v>
          </cell>
          <cell r="C5401" t="str">
            <v>KOMPONENTA - zakretni reflektor za nestandarne svjetiljke za HIT-CRI 150W 106°</v>
          </cell>
          <cell r="E5401" t="str">
            <v>C</v>
          </cell>
        </row>
        <row r="5402">
          <cell r="A5402" t="str">
            <v>TLF921280</v>
          </cell>
          <cell r="B5402">
            <v>4227.3</v>
          </cell>
          <cell r="C5402" t="str">
            <v>KOMPONENTA - zakretni reflektor za nestandarne svjetiljke za HIT-CRI 150W 30°</v>
          </cell>
          <cell r="E5402" t="str">
            <v>C</v>
          </cell>
        </row>
        <row r="5403">
          <cell r="A5403" t="str">
            <v>TLF921380</v>
          </cell>
          <cell r="B5403">
            <v>4105.6400000000003</v>
          </cell>
          <cell r="C5403" t="str">
            <v>KOMPONENTA - zakretni reflektor za nestandarne svjetiljke za HIT-CRI 70W 15°</v>
          </cell>
          <cell r="E5403" t="str">
            <v>C</v>
          </cell>
        </row>
        <row r="5404">
          <cell r="A5404" t="str">
            <v>TLF9213F0</v>
          </cell>
          <cell r="B5404">
            <v>4228.0700000000006</v>
          </cell>
          <cell r="C5404" t="str">
            <v>KOMPONENTA - zakretni reflektor za nestandarne svjetiljke za HIT-CRI 35W 30°</v>
          </cell>
          <cell r="E5404" t="str">
            <v>C</v>
          </cell>
        </row>
        <row r="5405">
          <cell r="A5405" t="str">
            <v>TLF9213S0</v>
          </cell>
          <cell r="B5405">
            <v>4228.0700000000006</v>
          </cell>
          <cell r="C5405" t="str">
            <v>KOMPONENTA - zakretni reflektor za nestandarne svjetiljke za HIT-CRI 35W 15°</v>
          </cell>
          <cell r="E5405" t="str">
            <v>C</v>
          </cell>
        </row>
        <row r="5406">
          <cell r="A5406" t="str">
            <v>TLF9213W0</v>
          </cell>
          <cell r="B5406">
            <v>4228.0700000000006</v>
          </cell>
          <cell r="C5406" t="str">
            <v>KOMPONENTA - zakretni reflektor za nestandarne svjetiljke za HIT-CRI 35W 106°</v>
          </cell>
          <cell r="E5406" t="str">
            <v>C</v>
          </cell>
        </row>
        <row r="5407">
          <cell r="A5407" t="str">
            <v>TLF921480</v>
          </cell>
          <cell r="B5407">
            <v>4354.3500000000004</v>
          </cell>
          <cell r="C5407" t="str">
            <v>KOMPONENTA - zakretni reflektor za nestandarne svjetiljke za HIT-CRI 150W 15°</v>
          </cell>
          <cell r="E5407" t="str">
            <v>C</v>
          </cell>
        </row>
        <row r="5408">
          <cell r="A5408" t="str">
            <v>TLF921680</v>
          </cell>
          <cell r="B5408">
            <v>2147.5299999999997</v>
          </cell>
          <cell r="C5408" t="str">
            <v>KOMPONENTA - zakretni reflektor za nestandarne svjetiljke za QT-DE12 max 150W</v>
          </cell>
          <cell r="E5408" t="str">
            <v>C</v>
          </cell>
        </row>
        <row r="5409">
          <cell r="A5409" t="str">
            <v>TLF9217W0</v>
          </cell>
          <cell r="B5409">
            <v>4228.0700000000006</v>
          </cell>
          <cell r="C5409" t="str">
            <v>KOMPONENTA - zakretni reflektor za nestandarne svjetiljke za HIT-CRI 70W 106°</v>
          </cell>
          <cell r="E5409" t="str">
            <v>C</v>
          </cell>
        </row>
        <row r="5410">
          <cell r="A5410" t="str">
            <v>TLF921880</v>
          </cell>
          <cell r="B5410">
            <v>2829.75</v>
          </cell>
          <cell r="C5410" t="str">
            <v>KOMPONENTA - zakretni reflektor za nestandarne svjetiljke za QR-LP111 max 100W (trafo uključen)</v>
          </cell>
          <cell r="E5410" t="str">
            <v>C</v>
          </cell>
        </row>
        <row r="5411">
          <cell r="A5411" t="str">
            <v>TLF922280</v>
          </cell>
          <cell r="B5411">
            <v>1926.54</v>
          </cell>
          <cell r="C5411" t="str">
            <v>KOMPONENTA - kružni element za nestandarne svjetiljke za QR-CB51 max 50W (trafo uključen)</v>
          </cell>
          <cell r="E5411" t="str">
            <v>C</v>
          </cell>
        </row>
        <row r="5412">
          <cell r="A5412" t="str">
            <v>TLF929080</v>
          </cell>
          <cell r="B5412">
            <v>635.25</v>
          </cell>
          <cell r="C5412" t="str">
            <v>OVJES ZA ROCCHIO i ICONOSTASI sa napajanjem, duljina 10m (1 kom)</v>
          </cell>
          <cell r="E5412" t="str">
            <v>C</v>
          </cell>
        </row>
        <row r="5413">
          <cell r="A5413" t="str">
            <v>TLF929180</v>
          </cell>
          <cell r="B5413">
            <v>982.52</v>
          </cell>
          <cell r="C5413" t="str">
            <v>OVJES ZA ROCCHIO, ICONOSTASI, PARASTA i ANULARE, duljina 10m (3 kom)</v>
          </cell>
          <cell r="E5413" t="str">
            <v>C</v>
          </cell>
        </row>
        <row r="5414">
          <cell r="A5414" t="str">
            <v>TLF929280</v>
          </cell>
          <cell r="B5414">
            <v>1968.8899999999999</v>
          </cell>
          <cell r="C5414" t="str">
            <v>OVJES ZA LOBO, duljina 10m (3 kom)</v>
          </cell>
          <cell r="E5414" t="str">
            <v>C</v>
          </cell>
        </row>
        <row r="5415">
          <cell r="A5415" t="str">
            <v>TLF929290</v>
          </cell>
          <cell r="B5415">
            <v>2215.29</v>
          </cell>
          <cell r="C5415" t="str">
            <v>OVJES ZA APTERO S 2 CILINDRA, duljina 10m (3 kom)</v>
          </cell>
          <cell r="E5415" t="str">
            <v>C</v>
          </cell>
        </row>
        <row r="5416">
          <cell r="A5416" t="str">
            <v>TLF929380</v>
          </cell>
          <cell r="B5416">
            <v>2561.79</v>
          </cell>
          <cell r="C5416" t="str">
            <v>OVJES ZA APTERO S 3 CILINDRA, duljina 10m (3 kom)</v>
          </cell>
          <cell r="E5416" t="str">
            <v>C</v>
          </cell>
        </row>
        <row r="5417">
          <cell r="A5417" t="str">
            <v>TLF929480</v>
          </cell>
          <cell r="B5417">
            <v>2765.07</v>
          </cell>
          <cell r="C5417" t="str">
            <v>OVJES ZA APTERO S 4 CILINDRA, duljina 10m (3 kom)</v>
          </cell>
          <cell r="E5417" t="str">
            <v>C</v>
          </cell>
        </row>
        <row r="5418">
          <cell r="A5418" t="str">
            <v>TLF929680</v>
          </cell>
          <cell r="B5418">
            <v>4403.63</v>
          </cell>
          <cell r="C5418" t="str">
            <v>OVJES ZA APTERO S 6 CILINDRA, duljina 10m (3 kom)</v>
          </cell>
          <cell r="E5418" t="str">
            <v>C</v>
          </cell>
        </row>
        <row r="5419">
          <cell r="A5419" t="str">
            <v>TLF929690</v>
          </cell>
          <cell r="B5419">
            <v>1188.1100000000001</v>
          </cell>
          <cell r="E5419" t="str">
            <v>C</v>
          </cell>
        </row>
        <row r="5420">
          <cell r="A5420" t="str">
            <v>TN33700</v>
          </cell>
          <cell r="B5420">
            <v>3374.14</v>
          </cell>
          <cell r="C5420" t="str">
            <v>MODULO zidna/stropna QT-DE12 max 200W L=1000mm krom</v>
          </cell>
          <cell r="E5420" t="str">
            <v>C</v>
          </cell>
        </row>
        <row r="5421">
          <cell r="A5421" t="str">
            <v>TN33710</v>
          </cell>
          <cell r="B5421">
            <v>2929.85</v>
          </cell>
          <cell r="C5421" t="str">
            <v>MODULO zidna/stropna QT-DE12 max 200W L=200mm krom</v>
          </cell>
          <cell r="E5421" t="str">
            <v>B</v>
          </cell>
        </row>
        <row r="5422">
          <cell r="A5422" t="str">
            <v>TN33720</v>
          </cell>
          <cell r="B5422">
            <v>3003</v>
          </cell>
          <cell r="C5422" t="str">
            <v>MODULO zidna/stropna QT-DE12 max 200W L=330mm krom</v>
          </cell>
          <cell r="E5422" t="str">
            <v>B</v>
          </cell>
        </row>
        <row r="5423">
          <cell r="A5423" t="str">
            <v>TN33723</v>
          </cell>
          <cell r="B5423">
            <v>3481.94</v>
          </cell>
          <cell r="C5423" t="str">
            <v>MODULO zidna/stropna QT-DE12 max 200W L=330mm zlatna</v>
          </cell>
          <cell r="E5423" t="str">
            <v>C</v>
          </cell>
        </row>
        <row r="5424">
          <cell r="A5424" t="str">
            <v>TN33725</v>
          </cell>
          <cell r="B5424">
            <v>2798.9500000000003</v>
          </cell>
          <cell r="C5424" t="str">
            <v>MODULO zidna/stropna QT-DE12 max 200W L=330mm crna/krom</v>
          </cell>
          <cell r="E5424" t="str">
            <v>C</v>
          </cell>
        </row>
        <row r="5425">
          <cell r="A5425" t="str">
            <v>TN33730</v>
          </cell>
          <cell r="B5425">
            <v>3060.75</v>
          </cell>
          <cell r="C5425" t="str">
            <v>MODULO zidna/stropna QT-DE12 max 200W L=550mm krom</v>
          </cell>
          <cell r="E5425" t="str">
            <v>C</v>
          </cell>
        </row>
        <row r="5426">
          <cell r="A5426" t="str">
            <v>TN33750</v>
          </cell>
          <cell r="B5426">
            <v>172.48</v>
          </cell>
          <cell r="C5426" t="str">
            <v>MODULO poklopac 228x110mm</v>
          </cell>
          <cell r="E5426" t="str">
            <v>C</v>
          </cell>
        </row>
        <row r="5427">
          <cell r="A5427" t="str">
            <v>TN33780</v>
          </cell>
          <cell r="B5427">
            <v>5100.4799999999996</v>
          </cell>
          <cell r="C5427" t="str">
            <v>MODULO L stajaća QT-DE12 max 200W krom</v>
          </cell>
          <cell r="E5427" t="str">
            <v>C</v>
          </cell>
        </row>
        <row r="5428">
          <cell r="A5428" t="str">
            <v>TN33790</v>
          </cell>
          <cell r="B5428">
            <v>1594.67</v>
          </cell>
          <cell r="C5428" t="str">
            <v>MODULO fiksni stakleni difuzor</v>
          </cell>
          <cell r="E5428" t="str">
            <v>C</v>
          </cell>
        </row>
        <row r="5429">
          <cell r="A5429" t="str">
            <v>TN33900</v>
          </cell>
          <cell r="B5429">
            <v>2576.42</v>
          </cell>
          <cell r="C5429" t="str">
            <v>STICK QT-DE12 max 200W krom</v>
          </cell>
          <cell r="E5429" t="str">
            <v>C</v>
          </cell>
        </row>
        <row r="5430">
          <cell r="A5430" t="str">
            <v>TN33909</v>
          </cell>
          <cell r="B5430">
            <v>2265.34</v>
          </cell>
          <cell r="C5430" t="str">
            <v>STICK QT-DE12 max 200W aluminij</v>
          </cell>
          <cell r="E5430" t="str">
            <v>C</v>
          </cell>
        </row>
        <row r="5431">
          <cell r="A5431" t="str">
            <v>TN33950</v>
          </cell>
          <cell r="B5431">
            <v>154</v>
          </cell>
          <cell r="C5431" t="str">
            <v>STICK poklopac fi110 krom</v>
          </cell>
          <cell r="E5431" t="str">
            <v>C</v>
          </cell>
        </row>
        <row r="5432">
          <cell r="A5432" t="str">
            <v>TN33959</v>
          </cell>
          <cell r="B5432">
            <v>119.35000000000001</v>
          </cell>
          <cell r="C5432" t="str">
            <v>STICK poklopac fi110 aluminij</v>
          </cell>
          <cell r="E5432" t="str">
            <v>C</v>
          </cell>
        </row>
        <row r="5433">
          <cell r="A5433" t="str">
            <v>TN40009</v>
          </cell>
          <cell r="B5433">
            <v>4537.6099999999997</v>
          </cell>
          <cell r="C5433" t="str">
            <v>ZEN visilica QT-DE12 max 4x300W aluminij</v>
          </cell>
          <cell r="E5433" t="str">
            <v>C</v>
          </cell>
        </row>
        <row r="5434">
          <cell r="A5434" t="str">
            <v>TN40029E</v>
          </cell>
          <cell r="B5434">
            <v>4982.67</v>
          </cell>
          <cell r="C5434" t="str">
            <v>ZEN visilica TC-L 2x55W aluminij elektronska prigušnica</v>
          </cell>
          <cell r="E5434" t="str">
            <v>C</v>
          </cell>
        </row>
        <row r="5435">
          <cell r="A5435" t="str">
            <v>TN42409</v>
          </cell>
          <cell r="B5435">
            <v>1830.29</v>
          </cell>
          <cell r="C5435" t="str">
            <v>FORUM ugradni za GY6.35 50W aluminij</v>
          </cell>
          <cell r="E5435" t="str">
            <v>B</v>
          </cell>
        </row>
        <row r="5436">
          <cell r="A5436" t="str">
            <v>TN42429</v>
          </cell>
          <cell r="B5436">
            <v>3188.57</v>
          </cell>
          <cell r="C5436" t="str">
            <v>FORUM ugradni za 2G11 2x18W aluminij</v>
          </cell>
          <cell r="E5436" t="str">
            <v>B</v>
          </cell>
        </row>
        <row r="5437">
          <cell r="A5437" t="str">
            <v>TN42439</v>
          </cell>
          <cell r="B5437">
            <v>2760.4500000000003</v>
          </cell>
          <cell r="C5437" t="str">
            <v>FORUM ugradni za 2G11 1x36W aluminij</v>
          </cell>
          <cell r="E5437" t="str">
            <v>A</v>
          </cell>
        </row>
        <row r="5438">
          <cell r="A5438" t="str">
            <v>TN42449</v>
          </cell>
          <cell r="B5438">
            <v>3480.4</v>
          </cell>
          <cell r="C5438" t="str">
            <v>FORUM ugradni za 2G11 2x36W aluminij</v>
          </cell>
          <cell r="E5438" t="str">
            <v>B</v>
          </cell>
        </row>
        <row r="5439">
          <cell r="A5439" t="str">
            <v>TN42459E</v>
          </cell>
          <cell r="B5439">
            <v>4293.5200000000004</v>
          </cell>
          <cell r="C5439" t="str">
            <v>FORUM ugradni za 2G11 2x55W el. aluminij</v>
          </cell>
          <cell r="E5439" t="str">
            <v>B</v>
          </cell>
        </row>
        <row r="5440">
          <cell r="A5440" t="str">
            <v>TN42469</v>
          </cell>
          <cell r="B5440">
            <v>1830.29</v>
          </cell>
          <cell r="C5440" t="str">
            <v>FORUM ugradni za G9 max 40W aluminij</v>
          </cell>
          <cell r="E5440" t="str">
            <v>A</v>
          </cell>
        </row>
        <row r="5441">
          <cell r="A5441" t="str">
            <v>TN42480</v>
          </cell>
          <cell r="B5441">
            <v>397.32</v>
          </cell>
          <cell r="C5441" t="str">
            <v>FORUM accessory</v>
          </cell>
          <cell r="E5441" t="str">
            <v>C</v>
          </cell>
        </row>
        <row r="5442">
          <cell r="A5442" t="str">
            <v>TN42481</v>
          </cell>
          <cell r="B5442">
            <v>3523.5200000000004</v>
          </cell>
          <cell r="C5442" t="str">
            <v>FORUM nadgradni za 2G11 2x18W aluminij</v>
          </cell>
          <cell r="E5442" t="str">
            <v>B</v>
          </cell>
        </row>
        <row r="5443">
          <cell r="A5443" t="str">
            <v>TN42482</v>
          </cell>
          <cell r="B5443">
            <v>4217.2900000000009</v>
          </cell>
          <cell r="C5443" t="str">
            <v>FORUM nadgradni za 2G11 2x36W aluminij</v>
          </cell>
          <cell r="E5443" t="str">
            <v>B</v>
          </cell>
        </row>
        <row r="5444">
          <cell r="A5444" t="str">
            <v>TN42483</v>
          </cell>
          <cell r="B5444">
            <v>2132.9</v>
          </cell>
          <cell r="C5444" t="str">
            <v>FORUM nadgradni za G9 max 40W aluminij</v>
          </cell>
          <cell r="E5444" t="str">
            <v>C</v>
          </cell>
        </row>
        <row r="5445">
          <cell r="A5445" t="str">
            <v>TN55001</v>
          </cell>
          <cell r="B5445">
            <v>277.97000000000003</v>
          </cell>
          <cell r="C5445" t="str">
            <v>Eurostandard modul 1000mm bijeli</v>
          </cell>
          <cell r="E5445" t="str">
            <v>C</v>
          </cell>
        </row>
        <row r="5446">
          <cell r="A5446" t="str">
            <v>TN55002</v>
          </cell>
          <cell r="B5446">
            <v>534.38000000000011</v>
          </cell>
          <cell r="C5446" t="str">
            <v>EUROSTANDARD modul L=2000mm bijeli</v>
          </cell>
          <cell r="E5446" t="str">
            <v>A</v>
          </cell>
        </row>
        <row r="5447">
          <cell r="A5447" t="str">
            <v>TN55003</v>
          </cell>
          <cell r="B5447">
            <v>797.72</v>
          </cell>
          <cell r="C5447" t="str">
            <v>EUROSTANDARD modul L=3000mm bijeli</v>
          </cell>
          <cell r="E5447" t="str">
            <v>A</v>
          </cell>
        </row>
        <row r="5448">
          <cell r="A5448" t="str">
            <v>TN55011</v>
          </cell>
          <cell r="B5448">
            <v>80.850000000000009</v>
          </cell>
          <cell r="C5448" t="str">
            <v>EUROSTANDARD poklopac L=3000mm bijeli</v>
          </cell>
          <cell r="E5448" t="str">
            <v>B</v>
          </cell>
        </row>
        <row r="5449">
          <cell r="A5449" t="str">
            <v>TN55015</v>
          </cell>
          <cell r="B5449">
            <v>90.860000000000014</v>
          </cell>
          <cell r="C5449" t="str">
            <v xml:space="preserve">EUROSTANDARD rezač </v>
          </cell>
          <cell r="E5449" t="str">
            <v>A</v>
          </cell>
        </row>
        <row r="5450">
          <cell r="A5450" t="str">
            <v>TN55020</v>
          </cell>
          <cell r="B5450">
            <v>284.13</v>
          </cell>
          <cell r="C5450" t="str">
            <v>EUROSTANDARD žičano napajanje bijeli</v>
          </cell>
          <cell r="E5450" t="str">
            <v>B</v>
          </cell>
        </row>
        <row r="5451">
          <cell r="A5451" t="str">
            <v>TN55021</v>
          </cell>
          <cell r="B5451">
            <v>204.05</v>
          </cell>
          <cell r="C5451" t="str">
            <v>EUROSTANDARD adapter bijeli</v>
          </cell>
          <cell r="E5451" t="str">
            <v>B</v>
          </cell>
        </row>
        <row r="5452">
          <cell r="A5452" t="str">
            <v>TN55022A</v>
          </cell>
          <cell r="B5452">
            <v>143.22000000000003</v>
          </cell>
          <cell r="C5452" t="str">
            <v>EUROSTANDARD napajanje lijevo bijeli</v>
          </cell>
          <cell r="E5452" t="str">
            <v>B</v>
          </cell>
        </row>
        <row r="5453">
          <cell r="A5453" t="str">
            <v>TN55022B</v>
          </cell>
          <cell r="B5453">
            <v>143.22000000000003</v>
          </cell>
          <cell r="C5453" t="str">
            <v>EUROSTANDARD napajanje desno bijeli</v>
          </cell>
          <cell r="E5453" t="str">
            <v>B</v>
          </cell>
        </row>
        <row r="5454">
          <cell r="A5454" t="str">
            <v>TN55023</v>
          </cell>
          <cell r="B5454">
            <v>16.940000000000001</v>
          </cell>
          <cell r="C5454" t="str">
            <v>EUROSTANDARD čep bijeli</v>
          </cell>
          <cell r="E5454" t="str">
            <v>B</v>
          </cell>
        </row>
        <row r="5455">
          <cell r="A5455" t="str">
            <v>TN55024</v>
          </cell>
          <cell r="B5455">
            <v>86.24</v>
          </cell>
          <cell r="C5455" t="str">
            <v>EUROSTANDARD ravni spoj bijeli</v>
          </cell>
          <cell r="E5455" t="str">
            <v>A</v>
          </cell>
        </row>
        <row r="5456">
          <cell r="A5456" t="str">
            <v>TN55025</v>
          </cell>
          <cell r="B5456">
            <v>529.76</v>
          </cell>
          <cell r="C5456" t="str">
            <v>EUROSTANDARD transformator bijeli</v>
          </cell>
          <cell r="E5456" t="str">
            <v>B</v>
          </cell>
        </row>
        <row r="5457">
          <cell r="A5457" t="str">
            <v>TN55027</v>
          </cell>
          <cell r="B5457">
            <v>17.709999999999997</v>
          </cell>
          <cell r="C5457" t="str">
            <v>EUROSTANDARD pribor za montiranje na strop bijeli</v>
          </cell>
          <cell r="E5457" t="str">
            <v>B</v>
          </cell>
        </row>
        <row r="5458">
          <cell r="A5458" t="str">
            <v>TN55028</v>
          </cell>
          <cell r="B5458">
            <v>517.44000000000005</v>
          </cell>
          <cell r="C5458" t="str">
            <v>EUROSTANDARD pribor za visilicu bijeli</v>
          </cell>
          <cell r="E5458" t="str">
            <v>B</v>
          </cell>
        </row>
        <row r="5459">
          <cell r="A5459" t="str">
            <v>TN55034</v>
          </cell>
          <cell r="B5459">
            <v>164.78</v>
          </cell>
          <cell r="C5459" t="str">
            <v>EUROSTANDARD žičani pribor za visilicu bijeli</v>
          </cell>
          <cell r="E5459" t="str">
            <v>B</v>
          </cell>
        </row>
        <row r="5460">
          <cell r="A5460" t="str">
            <v>TN55037</v>
          </cell>
          <cell r="B5460">
            <v>112.42</v>
          </cell>
          <cell r="C5460" t="str">
            <v>EUROSTANDARD čelični pribor za visilicu bijeli</v>
          </cell>
          <cell r="E5460" t="str">
            <v>B</v>
          </cell>
        </row>
        <row r="5461">
          <cell r="A5461" t="str">
            <v>TN55039</v>
          </cell>
          <cell r="B5461">
            <v>120.12</v>
          </cell>
          <cell r="C5461" t="str">
            <v>EUROSTANDARD pribor za visilicu bijeli</v>
          </cell>
          <cell r="E5461" t="str">
            <v>B</v>
          </cell>
        </row>
        <row r="5462">
          <cell r="A5462" t="str">
            <v>TN55040</v>
          </cell>
          <cell r="B5462">
            <v>470.47</v>
          </cell>
          <cell r="C5462" t="str">
            <v>EUROSTANDARD fleksibilni "L" spoj bijeli</v>
          </cell>
          <cell r="E5462" t="str">
            <v>B</v>
          </cell>
        </row>
        <row r="5463">
          <cell r="A5463" t="str">
            <v>TN55042A</v>
          </cell>
          <cell r="B5463">
            <v>293.37</v>
          </cell>
          <cell r="C5463" t="str">
            <v>EUROSTANDARD vanjski desni "T" spoj bijeli</v>
          </cell>
          <cell r="E5463" t="str">
            <v>B</v>
          </cell>
        </row>
        <row r="5464">
          <cell r="A5464" t="str">
            <v>TN55042B</v>
          </cell>
          <cell r="B5464">
            <v>293.37</v>
          </cell>
          <cell r="C5464" t="str">
            <v>EUROSTANDARD unutarnji lijevi "T" spoj bijeli</v>
          </cell>
          <cell r="E5464" t="str">
            <v>B</v>
          </cell>
        </row>
        <row r="5465">
          <cell r="A5465" t="str">
            <v>TN55042C</v>
          </cell>
          <cell r="B5465">
            <v>293.37</v>
          </cell>
          <cell r="C5465" t="str">
            <v>EUROSTANDARD vanjski lijevi "T" spoj bijeli</v>
          </cell>
          <cell r="E5465" t="str">
            <v>B</v>
          </cell>
        </row>
        <row r="5466">
          <cell r="A5466" t="str">
            <v>TN55042D</v>
          </cell>
          <cell r="B5466">
            <v>293.37</v>
          </cell>
          <cell r="C5466" t="str">
            <v>EUROSTANDARD unutarnji desni "T" spoj bijeli</v>
          </cell>
          <cell r="E5466" t="str">
            <v>B</v>
          </cell>
        </row>
        <row r="5467">
          <cell r="A5467" t="str">
            <v>TN55043A</v>
          </cell>
          <cell r="B5467">
            <v>226.38</v>
          </cell>
          <cell r="C5467" t="str">
            <v>EUROSTANDARD vanjski lijevi "L" spoj bijeli</v>
          </cell>
          <cell r="E5467" t="str">
            <v>B</v>
          </cell>
        </row>
        <row r="5468">
          <cell r="A5468" t="str">
            <v>TN55043B</v>
          </cell>
          <cell r="B5468">
            <v>226.38</v>
          </cell>
          <cell r="C5468" t="str">
            <v>EUROSTANDARD unutarnji desni "L" spoj bijeli</v>
          </cell>
          <cell r="E5468" t="str">
            <v>B</v>
          </cell>
        </row>
        <row r="5469">
          <cell r="A5469" t="str">
            <v>TN55044</v>
          </cell>
          <cell r="B5469">
            <v>367.29</v>
          </cell>
          <cell r="C5469" t="str">
            <v>EUROSTANDARD "X" spoj bijeli</v>
          </cell>
          <cell r="E5469" t="str">
            <v>B</v>
          </cell>
        </row>
        <row r="5470">
          <cell r="A5470" t="str">
            <v>TN55082</v>
          </cell>
          <cell r="B5470">
            <v>56.980000000000004</v>
          </cell>
          <cell r="C5470" t="str">
            <v>EUROSTANDARD dodatak bijeli</v>
          </cell>
          <cell r="E5470" t="str">
            <v>B</v>
          </cell>
        </row>
        <row r="5471">
          <cell r="A5471" t="str">
            <v>TN55101</v>
          </cell>
          <cell r="B5471">
            <v>277.97000000000003</v>
          </cell>
          <cell r="C5471" t="str">
            <v>EUROSTANDARD modul L=1000mm crni</v>
          </cell>
          <cell r="E5471" t="str">
            <v>B</v>
          </cell>
        </row>
        <row r="5472">
          <cell r="A5472" t="str">
            <v>TN55102</v>
          </cell>
          <cell r="B5472">
            <v>534.38000000000011</v>
          </cell>
          <cell r="C5472" t="str">
            <v>EUROSTANDARD modul L=2000mm crni</v>
          </cell>
          <cell r="E5472" t="str">
            <v>A</v>
          </cell>
        </row>
        <row r="5473">
          <cell r="A5473" t="str">
            <v>TN55103</v>
          </cell>
          <cell r="B5473">
            <v>797.72</v>
          </cell>
          <cell r="C5473" t="str">
            <v>EUROSTANDARD modul L=3000mm crni</v>
          </cell>
          <cell r="E5473" t="str">
            <v>B</v>
          </cell>
        </row>
        <row r="5474">
          <cell r="A5474" t="str">
            <v>TN55120</v>
          </cell>
          <cell r="B5474">
            <v>284.13</v>
          </cell>
          <cell r="C5474" t="str">
            <v>EUROSTANDARD žičano napajanje crni</v>
          </cell>
          <cell r="E5474" t="str">
            <v>B</v>
          </cell>
        </row>
        <row r="5475">
          <cell r="A5475" t="str">
            <v>TN55121</v>
          </cell>
          <cell r="B5475">
            <v>204.05</v>
          </cell>
          <cell r="C5475" t="str">
            <v>EUROSTANDARD adapter crni</v>
          </cell>
          <cell r="E5475" t="str">
            <v>A</v>
          </cell>
        </row>
        <row r="5476">
          <cell r="A5476" t="str">
            <v>TN55122A</v>
          </cell>
          <cell r="B5476">
            <v>143.22000000000003</v>
          </cell>
          <cell r="C5476" t="str">
            <v>EUROSTANDARD napajanje lijevo crni</v>
          </cell>
          <cell r="E5476" t="str">
            <v>A</v>
          </cell>
        </row>
        <row r="5477">
          <cell r="A5477" t="str">
            <v>TN55122B</v>
          </cell>
          <cell r="B5477">
            <v>143.22000000000003</v>
          </cell>
          <cell r="C5477" t="str">
            <v>EUROSTANDARD napajanje desno crni</v>
          </cell>
          <cell r="E5477" t="str">
            <v>C</v>
          </cell>
        </row>
        <row r="5478">
          <cell r="A5478" t="str">
            <v>TN55123</v>
          </cell>
          <cell r="B5478">
            <v>16.940000000000001</v>
          </cell>
          <cell r="C5478" t="str">
            <v>EUROSTANDARD čep crni</v>
          </cell>
          <cell r="E5478" t="str">
            <v>A</v>
          </cell>
        </row>
        <row r="5479">
          <cell r="A5479" t="str">
            <v>TN55124</v>
          </cell>
          <cell r="B5479">
            <v>86.24</v>
          </cell>
          <cell r="C5479" t="str">
            <v>EUROSTANDARD ravni spoj crni</v>
          </cell>
          <cell r="E5479" t="str">
            <v>A</v>
          </cell>
        </row>
        <row r="5480">
          <cell r="A5480" t="str">
            <v>TN55125</v>
          </cell>
          <cell r="B5480">
            <v>529.76</v>
          </cell>
          <cell r="C5480" t="str">
            <v>EUROSTANDARD transformator crni</v>
          </cell>
          <cell r="E5480" t="str">
            <v>B</v>
          </cell>
        </row>
        <row r="5481">
          <cell r="A5481" t="str">
            <v>TN55127</v>
          </cell>
          <cell r="B5481">
            <v>17.709999999999997</v>
          </cell>
          <cell r="C5481" t="str">
            <v>EUROSTANDARD pribor za montiranje na strop crni</v>
          </cell>
          <cell r="E5481" t="str">
            <v>B</v>
          </cell>
        </row>
        <row r="5482">
          <cell r="A5482" t="str">
            <v>TN55128</v>
          </cell>
          <cell r="B5482">
            <v>517.44000000000005</v>
          </cell>
          <cell r="C5482" t="str">
            <v>EUROSTANDARD pribor za visilicu crni</v>
          </cell>
          <cell r="E5482" t="str">
            <v>B</v>
          </cell>
        </row>
        <row r="5483">
          <cell r="A5483" t="str">
            <v>TN55134</v>
          </cell>
          <cell r="B5483">
            <v>164.78</v>
          </cell>
          <cell r="C5483" t="str">
            <v>EUROSTANDARD žičani pribor za visilicu crni</v>
          </cell>
          <cell r="E5483" t="str">
            <v>B</v>
          </cell>
        </row>
        <row r="5484">
          <cell r="A5484" t="str">
            <v>TN55137</v>
          </cell>
          <cell r="B5484">
            <v>112.42</v>
          </cell>
          <cell r="C5484" t="str">
            <v>EUROSTANDARD čelični pribor za visilicu crni</v>
          </cell>
          <cell r="E5484" t="str">
            <v>A</v>
          </cell>
        </row>
        <row r="5485">
          <cell r="A5485" t="str">
            <v>TN55139</v>
          </cell>
          <cell r="B5485">
            <v>120.12</v>
          </cell>
          <cell r="C5485" t="str">
            <v>EUROSTANDARD pribor za visilicu crni</v>
          </cell>
          <cell r="E5485" t="str">
            <v>B</v>
          </cell>
        </row>
        <row r="5486">
          <cell r="A5486" t="str">
            <v>TN55140</v>
          </cell>
          <cell r="B5486">
            <v>470.47</v>
          </cell>
          <cell r="C5486" t="str">
            <v>EUROSTANDARD fleksibilni "L" spoj crni</v>
          </cell>
          <cell r="E5486" t="str">
            <v>B</v>
          </cell>
        </row>
        <row r="5487">
          <cell r="A5487" t="str">
            <v>TN55142A</v>
          </cell>
          <cell r="B5487">
            <v>293.37</v>
          </cell>
          <cell r="C5487" t="str">
            <v>EUROSTANDARD vanjski desni "T" spoj crni</v>
          </cell>
          <cell r="E5487" t="str">
            <v>B</v>
          </cell>
        </row>
        <row r="5488">
          <cell r="A5488" t="str">
            <v>TN55142B</v>
          </cell>
          <cell r="B5488">
            <v>293.37</v>
          </cell>
          <cell r="C5488" t="str">
            <v>EUROSTANDARD unutarnji lijevi "T" spoj crni</v>
          </cell>
          <cell r="E5488" t="str">
            <v>B</v>
          </cell>
        </row>
        <row r="5489">
          <cell r="A5489" t="str">
            <v>TN55142C</v>
          </cell>
          <cell r="B5489">
            <v>293.37</v>
          </cell>
          <cell r="C5489" t="str">
            <v>EUROSTANDARD vanjski lijevi "T" spoj crni</v>
          </cell>
          <cell r="E5489" t="str">
            <v>B</v>
          </cell>
        </row>
        <row r="5490">
          <cell r="A5490" t="str">
            <v>TN55142D</v>
          </cell>
          <cell r="B5490">
            <v>293.37</v>
          </cell>
          <cell r="C5490" t="str">
            <v>EUROSTANDARD unutarnji desni "T" spoj crni</v>
          </cell>
          <cell r="E5490" t="str">
            <v>B</v>
          </cell>
        </row>
        <row r="5491">
          <cell r="A5491" t="str">
            <v>TN55143A</v>
          </cell>
          <cell r="B5491">
            <v>226.38</v>
          </cell>
          <cell r="C5491" t="str">
            <v>EUROSTANDARD vanjski lijevi "L" spoj crni</v>
          </cell>
          <cell r="E5491" t="str">
            <v>A</v>
          </cell>
        </row>
        <row r="5492">
          <cell r="A5492" t="str">
            <v>TN55143B</v>
          </cell>
          <cell r="B5492">
            <v>226.38</v>
          </cell>
          <cell r="C5492" t="str">
            <v>EUROSTANDARD unutarnji desni "L" spoj crni</v>
          </cell>
          <cell r="E5492" t="str">
            <v>B</v>
          </cell>
        </row>
        <row r="5493">
          <cell r="A5493" t="str">
            <v>TN55144</v>
          </cell>
          <cell r="B5493">
            <v>367.29</v>
          </cell>
          <cell r="C5493" t="str">
            <v>EUROSTANDARD "X" spoj crni</v>
          </cell>
          <cell r="E5493" t="str">
            <v>B</v>
          </cell>
        </row>
        <row r="5494">
          <cell r="A5494" t="str">
            <v>TN55201</v>
          </cell>
          <cell r="B5494">
            <v>254.87</v>
          </cell>
          <cell r="C5494" t="str">
            <v>EUROSTANDARD modul L=1000mm aluminij</v>
          </cell>
          <cell r="E5494" t="str">
            <v>A</v>
          </cell>
        </row>
        <row r="5495">
          <cell r="A5495" t="str">
            <v>TN55202</v>
          </cell>
          <cell r="B5495">
            <v>467.39000000000004</v>
          </cell>
          <cell r="C5495" t="str">
            <v>EUROSTANDARD modul L=2000mm aluminij</v>
          </cell>
          <cell r="E5495" t="str">
            <v>B</v>
          </cell>
        </row>
        <row r="5496">
          <cell r="A5496" t="str">
            <v>TN55203</v>
          </cell>
          <cell r="B5496">
            <v>682.22</v>
          </cell>
          <cell r="C5496" t="str">
            <v>EUROSTANDARD modul L=3000mm aluminij</v>
          </cell>
          <cell r="E5496" t="str">
            <v>A</v>
          </cell>
        </row>
        <row r="5497">
          <cell r="A5497" t="str">
            <v>TN55227</v>
          </cell>
          <cell r="B5497">
            <v>16.940000000000001</v>
          </cell>
          <cell r="C5497" t="str">
            <v>EUROSTANDARD pribor za montiranje na strop aluminij</v>
          </cell>
          <cell r="E5497" t="str">
            <v>A</v>
          </cell>
        </row>
        <row r="5498">
          <cell r="A5498" t="str">
            <v>TN55282</v>
          </cell>
          <cell r="B5498">
            <v>51.59</v>
          </cell>
          <cell r="C5498" t="str">
            <v>EUROSTANDARD dodatak aluminij</v>
          </cell>
          <cell r="E5498" t="str">
            <v>B</v>
          </cell>
        </row>
        <row r="5499">
          <cell r="A5499" t="str">
            <v>TN56001</v>
          </cell>
          <cell r="B5499">
            <v>361.13</v>
          </cell>
          <cell r="C5499" t="str">
            <v>EUROSTANDARD ugradni modul L=1000mm bijeli</v>
          </cell>
          <cell r="E5499" t="str">
            <v>B</v>
          </cell>
        </row>
        <row r="5500">
          <cell r="A5500" t="str">
            <v>TN56002</v>
          </cell>
          <cell r="B5500">
            <v>656.81</v>
          </cell>
          <cell r="C5500" t="str">
            <v>EUROSTANDARD ugradni modul L=2000mm bijeli</v>
          </cell>
          <cell r="E5500" t="str">
            <v>B</v>
          </cell>
        </row>
        <row r="5501">
          <cell r="A5501" t="str">
            <v>TN56003</v>
          </cell>
          <cell r="B5501">
            <v>934.78000000000009</v>
          </cell>
          <cell r="C5501" t="str">
            <v>EUROSTANDARD ugradni modul L=3000mm bijeli</v>
          </cell>
          <cell r="E5501" t="str">
            <v>B</v>
          </cell>
        </row>
        <row r="5502">
          <cell r="A5502" t="str">
            <v>TN56101</v>
          </cell>
          <cell r="B5502">
            <v>371.90999999999997</v>
          </cell>
          <cell r="C5502" t="str">
            <v>EUROSTANDARD ugradni modul L=1000mm crni</v>
          </cell>
          <cell r="E5502" t="str">
            <v>C</v>
          </cell>
        </row>
        <row r="5503">
          <cell r="A5503" t="str">
            <v>TN56102</v>
          </cell>
          <cell r="B5503">
            <v>676.83</v>
          </cell>
          <cell r="C5503" t="str">
            <v>EUROSTANDARD ugradni modul L=2000mm crni</v>
          </cell>
          <cell r="E5503" t="str">
            <v>C</v>
          </cell>
        </row>
        <row r="5504">
          <cell r="A5504" t="str">
            <v>TN56103</v>
          </cell>
          <cell r="B5504">
            <v>962.5</v>
          </cell>
          <cell r="C5504" t="str">
            <v>EUROSTANDARD ugradni modul L=3000mm crni</v>
          </cell>
          <cell r="E5504" t="str">
            <v>C</v>
          </cell>
        </row>
        <row r="5505">
          <cell r="A5505" t="str">
            <v>TN56201</v>
          </cell>
          <cell r="B5505">
            <v>345.73</v>
          </cell>
          <cell r="C5505" t="str">
            <v>EUROSTANDARD ugradni modul L=1000mm aluminij</v>
          </cell>
          <cell r="E5505" t="str">
            <v>B</v>
          </cell>
        </row>
        <row r="5506">
          <cell r="A5506" t="str">
            <v>TN56202</v>
          </cell>
          <cell r="B5506">
            <v>629.86</v>
          </cell>
          <cell r="C5506" t="str">
            <v>EUROSTANDARD ugradni modul L=2000mm aluminij</v>
          </cell>
          <cell r="E5506" t="str">
            <v>B</v>
          </cell>
        </row>
        <row r="5507">
          <cell r="A5507" t="str">
            <v>TN56203</v>
          </cell>
          <cell r="B5507">
            <v>893.97</v>
          </cell>
          <cell r="C5507" t="str">
            <v>EUROSTANDARD ugradni modul L=3000mm aluminij</v>
          </cell>
          <cell r="E5507" t="str">
            <v>B</v>
          </cell>
        </row>
        <row r="5508">
          <cell r="A5508" t="str">
            <v>TN80014</v>
          </cell>
          <cell r="B5508">
            <v>1874.18</v>
          </cell>
          <cell r="C5508" t="str">
            <v>FLOOD zidna indirektna TC-L 2x18W bijela</v>
          </cell>
          <cell r="E5508" t="str">
            <v>C</v>
          </cell>
        </row>
        <row r="5509">
          <cell r="A5509" t="str">
            <v>TN80019</v>
          </cell>
          <cell r="B5509">
            <v>1874.18</v>
          </cell>
          <cell r="C5509" t="str">
            <v>FLOOD zidna indirektna TC-L 2x18W aluminij</v>
          </cell>
          <cell r="E5509" t="str">
            <v>T</v>
          </cell>
        </row>
        <row r="5510">
          <cell r="A5510" t="str">
            <v>TN80024</v>
          </cell>
          <cell r="B5510">
            <v>2765.07</v>
          </cell>
          <cell r="C5510" t="str">
            <v>FLOOD zidna indirektna TC-L 2x36W bijela</v>
          </cell>
          <cell r="E5510" t="str">
            <v>C</v>
          </cell>
        </row>
        <row r="5511">
          <cell r="A5511" t="str">
            <v>TN80029</v>
          </cell>
          <cell r="B5511">
            <v>2765.07</v>
          </cell>
          <cell r="C5511" t="str">
            <v>FLOOD zidna indirektna TC-L 2x36W aluminij</v>
          </cell>
          <cell r="E5511" t="str">
            <v>B</v>
          </cell>
        </row>
        <row r="5512">
          <cell r="A5512" t="str">
            <v>TN80034E</v>
          </cell>
          <cell r="B5512">
            <v>3316.39</v>
          </cell>
          <cell r="C5512" t="str">
            <v>FLOOD zidna indirektna TC-L 2x55W bijela elektronska prigušnica</v>
          </cell>
          <cell r="E5512" t="str">
            <v>B</v>
          </cell>
        </row>
        <row r="5513">
          <cell r="A5513" t="str">
            <v>TN80039E</v>
          </cell>
          <cell r="B5513">
            <v>3316.39</v>
          </cell>
          <cell r="C5513" t="str">
            <v>FLOOD zidna indirektna TC-L 2x55W aluminij elektronska prigušnica</v>
          </cell>
          <cell r="E5513" t="str">
            <v>T</v>
          </cell>
        </row>
        <row r="5514">
          <cell r="A5514" t="str">
            <v>TN80044</v>
          </cell>
          <cell r="B5514">
            <v>1891.8899999999999</v>
          </cell>
          <cell r="C5514" t="str">
            <v>FLOOD zidna indirektna QT-DE12 max 300W bijela</v>
          </cell>
          <cell r="E5514" t="str">
            <v>B</v>
          </cell>
        </row>
        <row r="5515">
          <cell r="A5515" t="str">
            <v>TN80049</v>
          </cell>
          <cell r="B5515">
            <v>1891.8899999999999</v>
          </cell>
          <cell r="C5515" t="str">
            <v>FLOOD zidna indirektna QT-DE12 max 300W aluminij</v>
          </cell>
          <cell r="E5515" t="str">
            <v>B</v>
          </cell>
        </row>
        <row r="5516">
          <cell r="A5516" t="str">
            <v>TN80084</v>
          </cell>
          <cell r="B5516">
            <v>7022.4000000000005</v>
          </cell>
          <cell r="C5516" t="str">
            <v>FLOOD L stajaća TC-L 2x55W bijela</v>
          </cell>
          <cell r="E5516" t="str">
            <v>C</v>
          </cell>
        </row>
        <row r="5517">
          <cell r="A5517" t="str">
            <v>TN80089</v>
          </cell>
          <cell r="B5517">
            <v>7022.4000000000005</v>
          </cell>
          <cell r="C5517" t="str">
            <v>FLOOD L stajaća TC-L 2x55W aluminij</v>
          </cell>
          <cell r="E5517" t="str">
            <v>C</v>
          </cell>
        </row>
        <row r="5518">
          <cell r="A5518" t="str">
            <v>TN80114</v>
          </cell>
          <cell r="B5518">
            <v>2205.2799999999997</v>
          </cell>
          <cell r="C5518" t="str">
            <v>DIABLO zidna indirektna TC-L 2x18W bijela</v>
          </cell>
          <cell r="E5518" t="str">
            <v>B</v>
          </cell>
        </row>
        <row r="5519">
          <cell r="A5519" t="str">
            <v>TN80119</v>
          </cell>
          <cell r="B5519">
            <v>2205.2799999999997</v>
          </cell>
          <cell r="C5519" t="str">
            <v>DIABLO zidna indirektna TC-L 2x18W aluminij</v>
          </cell>
          <cell r="E5519" t="str">
            <v>B</v>
          </cell>
        </row>
        <row r="5520">
          <cell r="A5520" t="str">
            <v>TN80124</v>
          </cell>
          <cell r="B5520">
            <v>2616.46</v>
          </cell>
          <cell r="C5520" t="str">
            <v>DIABLO zidna indirektna TC-L 2x36W bijela</v>
          </cell>
          <cell r="E5520" t="str">
            <v>B</v>
          </cell>
        </row>
        <row r="5521">
          <cell r="A5521" t="str">
            <v>TN80129</v>
          </cell>
          <cell r="B5521">
            <v>2616.46</v>
          </cell>
          <cell r="C5521" t="str">
            <v>DIABLO zidna indirektna TC-L 2x36W aluminij</v>
          </cell>
          <cell r="E5521" t="str">
            <v>B</v>
          </cell>
        </row>
        <row r="5522">
          <cell r="A5522" t="str">
            <v>TN80134E</v>
          </cell>
          <cell r="B5522">
            <v>3466.54</v>
          </cell>
          <cell r="C5522" t="str">
            <v>DIABLO zidna indirektna TC-L 2x55W bijela elektronska prigušnica</v>
          </cell>
          <cell r="E5522" t="str">
            <v>B</v>
          </cell>
        </row>
        <row r="5523">
          <cell r="A5523" t="str">
            <v>TN80139E</v>
          </cell>
          <cell r="B5523">
            <v>3466.54</v>
          </cell>
          <cell r="C5523" t="str">
            <v>DIABLO zidna indirektna TC-L 2x55W aluminij elektronska prigušnica</v>
          </cell>
          <cell r="E5523" t="str">
            <v>B</v>
          </cell>
        </row>
        <row r="5524">
          <cell r="A5524" t="str">
            <v>TN80144</v>
          </cell>
          <cell r="B5524">
            <v>2203.7399999999998</v>
          </cell>
          <cell r="C5524" t="str">
            <v>DIABLO zidna indirektna QT-DE12 max 300W bijela</v>
          </cell>
          <cell r="E5524" t="str">
            <v>C</v>
          </cell>
        </row>
        <row r="5525">
          <cell r="A5525" t="str">
            <v>TN80149</v>
          </cell>
          <cell r="B5525">
            <v>2205.2799999999997</v>
          </cell>
          <cell r="C5525" t="str">
            <v>DIABLO zidna indirektna QT-DE12 max 300W aluminij</v>
          </cell>
          <cell r="E5525" t="str">
            <v>B</v>
          </cell>
        </row>
        <row r="5526">
          <cell r="A5526" t="str">
            <v>TN80191</v>
          </cell>
          <cell r="B5526">
            <v>282.59000000000003</v>
          </cell>
          <cell r="C5526" t="str">
            <v>DIABLO pribor protiv prašine za TC-L 2x18W</v>
          </cell>
          <cell r="E5526" t="str">
            <v>B</v>
          </cell>
        </row>
        <row r="5527">
          <cell r="A5527" t="str">
            <v>TN80192</v>
          </cell>
          <cell r="B5527">
            <v>334.18</v>
          </cell>
          <cell r="C5527" t="str">
            <v>DIABLO pribor protiv prašine za TC-L 2x36W</v>
          </cell>
          <cell r="E5527" t="str">
            <v>B</v>
          </cell>
        </row>
        <row r="5528">
          <cell r="A5528" t="str">
            <v>TN80193</v>
          </cell>
          <cell r="B5528">
            <v>373.45</v>
          </cell>
          <cell r="C5528" t="str">
            <v>DIABLO pribor protiv prašine za TC-L 2x55W</v>
          </cell>
          <cell r="E5528" t="str">
            <v>B</v>
          </cell>
        </row>
        <row r="5529">
          <cell r="A5529" t="str">
            <v>TN80204</v>
          </cell>
          <cell r="B5529">
            <v>3596.67</v>
          </cell>
          <cell r="C5529" t="str">
            <v>HALL zidna indirektna HIT-DE-CE 150W bijela</v>
          </cell>
          <cell r="E5529" t="str">
            <v>A</v>
          </cell>
        </row>
        <row r="5530">
          <cell r="A5530" t="str">
            <v>TN80209</v>
          </cell>
          <cell r="B5530">
            <v>3596.67</v>
          </cell>
          <cell r="C5530" t="str">
            <v>HALL zidna indirektna HIT-DE-CE 150W aluminij</v>
          </cell>
          <cell r="E5530" t="str">
            <v>B</v>
          </cell>
        </row>
        <row r="5531">
          <cell r="A5531" t="str">
            <v>TN80224</v>
          </cell>
          <cell r="B5531">
            <v>5041.1900000000005</v>
          </cell>
          <cell r="C5531" t="str">
            <v>HALL zidna indirektna HIT-DE 250W bijela</v>
          </cell>
          <cell r="E5531" t="str">
            <v>C</v>
          </cell>
        </row>
        <row r="5532">
          <cell r="A5532" t="str">
            <v>TN80229</v>
          </cell>
          <cell r="B5532">
            <v>5041.1900000000005</v>
          </cell>
          <cell r="C5532" t="str">
            <v>HALL zidna indirektna HIT-DE 250W aluminij</v>
          </cell>
          <cell r="E5532" t="str">
            <v>C</v>
          </cell>
        </row>
        <row r="5533">
          <cell r="A5533" t="str">
            <v>TN80244</v>
          </cell>
          <cell r="B5533">
            <v>3466.54</v>
          </cell>
          <cell r="C5533" t="str">
            <v>HALL zidna indirektna HIT-DE-CE 70W bijela</v>
          </cell>
          <cell r="E5533" t="str">
            <v>C</v>
          </cell>
        </row>
        <row r="5534">
          <cell r="A5534" t="str">
            <v>TN80249</v>
          </cell>
          <cell r="B5534">
            <v>3466.54</v>
          </cell>
          <cell r="C5534" t="str">
            <v>HALL zidna indirektna HIT-DE-CE 70W aluminij</v>
          </cell>
          <cell r="E5534" t="str">
            <v>B</v>
          </cell>
        </row>
        <row r="5535">
          <cell r="A5535" t="str">
            <v>TN80264</v>
          </cell>
          <cell r="B5535">
            <v>2501.73</v>
          </cell>
          <cell r="C5535" t="str">
            <v>SQUADRA zidna indirektna QT-DE12 max 2x200W bijela</v>
          </cell>
          <cell r="E5535" t="str">
            <v>B</v>
          </cell>
        </row>
        <row r="5536">
          <cell r="A5536" t="str">
            <v>TN80269</v>
          </cell>
          <cell r="B5536">
            <v>2501.73</v>
          </cell>
          <cell r="C5536" t="str">
            <v>SQUADRA zidna indirektna QT-DE12 max 2x200W aluminij</v>
          </cell>
          <cell r="E5536" t="str">
            <v>B</v>
          </cell>
        </row>
        <row r="5537">
          <cell r="A5537" t="str">
            <v>TT0010</v>
          </cell>
          <cell r="B5537">
            <v>21.56</v>
          </cell>
          <cell r="C5537" t="str">
            <v xml:space="preserve">LMP TIVOLI           0,5W                         </v>
          </cell>
          <cell r="E5537" t="str">
            <v>C</v>
          </cell>
        </row>
        <row r="5538">
          <cell r="A5538" t="str">
            <v>TT1034</v>
          </cell>
          <cell r="B5538">
            <v>1200.43</v>
          </cell>
          <cell r="E5538" t="str">
            <v>C</v>
          </cell>
        </row>
        <row r="5539">
          <cell r="A5539" t="str">
            <v>TT1044</v>
          </cell>
          <cell r="B5539">
            <v>2402.4</v>
          </cell>
          <cell r="E5539" t="str">
            <v>C</v>
          </cell>
        </row>
        <row r="5540">
          <cell r="A5540" t="str">
            <v>TT1210</v>
          </cell>
          <cell r="B5540">
            <v>436.59000000000003</v>
          </cell>
          <cell r="C5540" t="str">
            <v xml:space="preserve">DEC TIVOLI           2000                         </v>
          </cell>
          <cell r="E5540" t="str">
            <v>C</v>
          </cell>
        </row>
        <row r="5541">
          <cell r="A5541" t="str">
            <v>TT1220</v>
          </cell>
          <cell r="B5541">
            <v>1305.92</v>
          </cell>
          <cell r="C5541" t="str">
            <v xml:space="preserve">DEC TIVOLI           6000                         </v>
          </cell>
          <cell r="E5541" t="str">
            <v>C</v>
          </cell>
        </row>
        <row r="5542">
          <cell r="A5542" t="str">
            <v>TT1234</v>
          </cell>
          <cell r="B5542">
            <v>1972.74</v>
          </cell>
          <cell r="E5542" t="str">
            <v>C</v>
          </cell>
        </row>
        <row r="5543">
          <cell r="A5543" t="str">
            <v>TT1236</v>
          </cell>
          <cell r="B5543">
            <v>2229.92</v>
          </cell>
          <cell r="E5543" t="str">
            <v>C</v>
          </cell>
        </row>
        <row r="5544">
          <cell r="A5544" t="str">
            <v>TT1237</v>
          </cell>
          <cell r="B5544">
            <v>1672.44</v>
          </cell>
          <cell r="E5544" t="str">
            <v>C</v>
          </cell>
        </row>
        <row r="5545">
          <cell r="A5545" t="str">
            <v>TT1244</v>
          </cell>
          <cell r="B5545">
            <v>3860.01</v>
          </cell>
          <cell r="E5545" t="str">
            <v>C</v>
          </cell>
        </row>
        <row r="5546">
          <cell r="A5546" t="str">
            <v>TT1246</v>
          </cell>
          <cell r="B5546">
            <v>4375.1400000000003</v>
          </cell>
          <cell r="E5546" t="str">
            <v>C</v>
          </cell>
        </row>
        <row r="5547">
          <cell r="A5547" t="str">
            <v>TT1247</v>
          </cell>
          <cell r="B5547">
            <v>3345.65</v>
          </cell>
          <cell r="E5547" t="str">
            <v>C</v>
          </cell>
        </row>
        <row r="5548">
          <cell r="A5548" t="str">
            <v>TT1520</v>
          </cell>
          <cell r="B5548">
            <v>150.15</v>
          </cell>
          <cell r="C5548" t="str">
            <v xml:space="preserve">DEC TIVOLI  KIT                                   </v>
          </cell>
          <cell r="E5548" t="str">
            <v>C</v>
          </cell>
        </row>
        <row r="5549">
          <cell r="A5549" t="str">
            <v>TT1540</v>
          </cell>
          <cell r="B5549">
            <v>70.069999999999993</v>
          </cell>
          <cell r="C5549" t="str">
            <v xml:space="preserve">DEC TIVOLI  KIT                                   </v>
          </cell>
          <cell r="E5549" t="str">
            <v>C</v>
          </cell>
        </row>
        <row r="5550">
          <cell r="A5550" t="str">
            <v>TT1560</v>
          </cell>
          <cell r="B5550">
            <v>96.25</v>
          </cell>
          <cell r="C5550" t="str">
            <v xml:space="preserve">DEC TIVOLI  KIT                                   </v>
          </cell>
          <cell r="E5550" t="str">
            <v>C</v>
          </cell>
        </row>
        <row r="5551">
          <cell r="A5551" t="str">
            <v>TT1570</v>
          </cell>
          <cell r="B5551">
            <v>9.24</v>
          </cell>
          <cell r="E5551" t="str">
            <v>C</v>
          </cell>
        </row>
        <row r="5552">
          <cell r="A5552" t="str">
            <v>TT1580</v>
          </cell>
          <cell r="B5552">
            <v>123.97000000000001</v>
          </cell>
          <cell r="E5552" t="str">
            <v>C</v>
          </cell>
        </row>
        <row r="5553">
          <cell r="A5553" t="str">
            <v>TT1581</v>
          </cell>
          <cell r="B5553">
            <v>123.97000000000001</v>
          </cell>
          <cell r="E5553" t="str">
            <v>C</v>
          </cell>
        </row>
        <row r="5554">
          <cell r="A5554" t="str">
            <v>TT1585</v>
          </cell>
          <cell r="B5554">
            <v>308.77000000000004</v>
          </cell>
          <cell r="E5554" t="str">
            <v>C</v>
          </cell>
        </row>
        <row r="5555">
          <cell r="A5555" t="str">
            <v>TT1586</v>
          </cell>
          <cell r="B5555">
            <v>1029.49</v>
          </cell>
          <cell r="E5555" t="str">
            <v>C</v>
          </cell>
        </row>
        <row r="5556">
          <cell r="A5556" t="str">
            <v>TT1614</v>
          </cell>
          <cell r="B5556">
            <v>371.14000000000004</v>
          </cell>
          <cell r="C5556" t="str">
            <v xml:space="preserve">DEC TIVOLI  KIT                                   </v>
          </cell>
          <cell r="E5556" t="str">
            <v>C</v>
          </cell>
        </row>
        <row r="5557">
          <cell r="A5557" t="str">
            <v>TT1629</v>
          </cell>
          <cell r="B5557">
            <v>143.22000000000003</v>
          </cell>
          <cell r="C5557" t="str">
            <v xml:space="preserve">DEC TIVOLI  KIT                                   </v>
          </cell>
          <cell r="E5557" t="str">
            <v>C</v>
          </cell>
        </row>
        <row r="5558">
          <cell r="A5558" t="str">
            <v>TV710002</v>
          </cell>
          <cell r="B5558">
            <v>748.44</v>
          </cell>
          <cell r="C5558" t="str">
            <v>WAVE difuzor za zidnu svj, staklo opal bijelo 37x37cm</v>
          </cell>
          <cell r="E5558" t="str">
            <v>B</v>
          </cell>
        </row>
        <row r="5559">
          <cell r="A5559" t="str">
            <v>TV7100A1</v>
          </cell>
          <cell r="B5559">
            <v>786.17</v>
          </cell>
          <cell r="C5559" t="str">
            <v>WAVE podnožje za zidnu svj za 150W R7s halog.</v>
          </cell>
          <cell r="E5559" t="str">
            <v>C</v>
          </cell>
        </row>
        <row r="5560">
          <cell r="A5560" t="str">
            <v>TV710102</v>
          </cell>
          <cell r="B5560">
            <v>870.1</v>
          </cell>
          <cell r="C5560" t="str">
            <v>WAVE difuzor za zidnu svj, staklo opal bijelo 44x44cm</v>
          </cell>
          <cell r="E5560" t="str">
            <v>C</v>
          </cell>
        </row>
        <row r="5561">
          <cell r="A5561" t="str">
            <v>TV7101A1</v>
          </cell>
          <cell r="B5561">
            <v>889.35</v>
          </cell>
          <cell r="C5561" t="str">
            <v>WAVE podnožje za zidnu svj, za 200W R7s halog.</v>
          </cell>
          <cell r="E5561" t="str">
            <v>C</v>
          </cell>
        </row>
        <row r="5562">
          <cell r="A5562" t="str">
            <v>TV72241</v>
          </cell>
          <cell r="B5562">
            <v>3414.9500000000003</v>
          </cell>
          <cell r="C5562" t="str">
            <v>MULTI FLOOR baza + difuzor sa rasterom za dir/indir 2x55W TC-L</v>
          </cell>
          <cell r="E5562" t="str">
            <v>B</v>
          </cell>
        </row>
        <row r="5563">
          <cell r="A5563" t="str">
            <v>TV72242</v>
          </cell>
          <cell r="B5563">
            <v>1029.49</v>
          </cell>
          <cell r="C5563" t="str">
            <v>MULTI FLOOR stup za svjetiljku</v>
          </cell>
          <cell r="E5563" t="str">
            <v>B</v>
          </cell>
        </row>
        <row r="5564">
          <cell r="A5564" t="str">
            <v>TV7224A1</v>
          </cell>
          <cell r="B5564">
            <v>3087.7000000000003</v>
          </cell>
          <cell r="C5564" t="str">
            <v>MULTI FLOOR baza + difuzor za indirektno 2x55W TC-L</v>
          </cell>
          <cell r="E5564" t="str">
            <v>C</v>
          </cell>
        </row>
        <row r="5565">
          <cell r="A5565" t="str">
            <v>TV7822T1</v>
          </cell>
          <cell r="B5565">
            <v>1263.57</v>
          </cell>
          <cell r="C5565" t="str">
            <v>CASTADIVA podnožje za stropnu svj, za TC-TEL 2x42W</v>
          </cell>
          <cell r="E5565" t="str">
            <v>C</v>
          </cell>
        </row>
        <row r="5566">
          <cell r="A5566" t="str">
            <v>TV7824T1</v>
          </cell>
          <cell r="B5566">
            <v>1497.65</v>
          </cell>
          <cell r="C5566" t="str">
            <v>CASTADIVA podnožje za viseću svj, TC-TEL 2x42W</v>
          </cell>
          <cell r="E5566" t="str">
            <v>B</v>
          </cell>
        </row>
        <row r="5567">
          <cell r="A5567" t="str">
            <v>TV7824T2</v>
          </cell>
          <cell r="B5567">
            <v>1683.99</v>
          </cell>
          <cell r="C5567" t="str">
            <v>CASTADIVA difuzor za stropnu svj, bijelo opal staklo fi 400mm</v>
          </cell>
          <cell r="E5567" t="str">
            <v>B</v>
          </cell>
        </row>
        <row r="5568">
          <cell r="A5568" t="str">
            <v>TY00029</v>
          </cell>
          <cell r="B5568">
            <v>516.66999999999996</v>
          </cell>
          <cell r="C5568" t="str">
            <v>filter UV stop za DESE</v>
          </cell>
          <cell r="E5568" t="str">
            <v>C</v>
          </cell>
        </row>
        <row r="5569">
          <cell r="A5569" t="str">
            <v>TY00032</v>
          </cell>
          <cell r="B5569">
            <v>150.92000000000002</v>
          </cell>
          <cell r="C5569" t="str">
            <v>zaštitno staklo za DESE TC-TEL</v>
          </cell>
          <cell r="E5569" t="str">
            <v>C</v>
          </cell>
        </row>
        <row r="5570">
          <cell r="A5570" t="str">
            <v>TY00043</v>
          </cell>
          <cell r="B5570">
            <v>260.26</v>
          </cell>
          <cell r="C5570" t="str">
            <v>prsten za DESE prozirni</v>
          </cell>
          <cell r="E5570" t="str">
            <v>C</v>
          </cell>
        </row>
        <row r="5571">
          <cell r="A5571" t="str">
            <v>TY00044</v>
          </cell>
          <cell r="B5571">
            <v>260.26</v>
          </cell>
          <cell r="C5571" t="str">
            <v>prsten za DESE plavi</v>
          </cell>
          <cell r="E5571" t="str">
            <v>C</v>
          </cell>
        </row>
        <row r="5572">
          <cell r="A5572" t="str">
            <v>TY00045</v>
          </cell>
          <cell r="B5572">
            <v>260.26</v>
          </cell>
          <cell r="C5572" t="str">
            <v>prsten za DESE crveni</v>
          </cell>
          <cell r="E5572" t="str">
            <v>C</v>
          </cell>
        </row>
        <row r="5574">
          <cell r="A5574" t="str">
            <v>VS4823</v>
          </cell>
          <cell r="B5574">
            <v>94.66</v>
          </cell>
          <cell r="C5574" t="str">
            <v>Electronic transformer 20-70W 230V 50-60Hz</v>
          </cell>
          <cell r="O5574">
            <v>94.66</v>
          </cell>
        </row>
        <row r="5575">
          <cell r="A5575" t="str">
            <v>VS4824</v>
          </cell>
          <cell r="B5575">
            <v>104.65</v>
          </cell>
          <cell r="C5575" t="str">
            <v>Electronic transformer 20-105W 230V 50-60Hz</v>
          </cell>
          <cell r="O5575">
            <v>104.65</v>
          </cell>
        </row>
        <row r="5576">
          <cell r="A5576" t="str">
            <v>VS4511</v>
          </cell>
          <cell r="B5576">
            <v>47.13</v>
          </cell>
          <cell r="C5576" t="str">
            <v>Electromagnetic transformer 35-50W 230V 50-60Hz</v>
          </cell>
          <cell r="O5576">
            <v>47.13</v>
          </cell>
        </row>
        <row r="5577">
          <cell r="A5577" t="str">
            <v>VS4551</v>
          </cell>
          <cell r="B5577">
            <v>55.92</v>
          </cell>
          <cell r="C5577" t="str">
            <v>Electromagnetic transformer 40-60W 230V 50-60Hz</v>
          </cell>
          <cell r="O5577">
            <v>55.92</v>
          </cell>
        </row>
        <row r="5578">
          <cell r="A5578" t="str">
            <v>VS4615</v>
          </cell>
          <cell r="B5578">
            <v>74.89</v>
          </cell>
          <cell r="C5578" t="str">
            <v>Electromagnetic transformer 70-105W 230V 50-60Hz</v>
          </cell>
          <cell r="O5578">
            <v>74.89</v>
          </cell>
        </row>
        <row r="5579">
          <cell r="A5579" t="str">
            <v>VS4514</v>
          </cell>
          <cell r="B5579">
            <v>64.91</v>
          </cell>
          <cell r="C5579" t="str">
            <v>Electromagnetic transformer with primary fuse 35-50W 230V 50-60Hz</v>
          </cell>
          <cell r="O5579">
            <v>64.91</v>
          </cell>
        </row>
        <row r="5580">
          <cell r="A5580" t="str">
            <v>VS4552</v>
          </cell>
          <cell r="B5580">
            <v>73.89</v>
          </cell>
          <cell r="C5580" t="str">
            <v>Electromagnetic transformer with primary fuse 40-60W 230V 50-60Hz</v>
          </cell>
          <cell r="O5580">
            <v>73.89</v>
          </cell>
        </row>
        <row r="5581">
          <cell r="A5581" t="str">
            <v>VS4616</v>
          </cell>
          <cell r="B5581">
            <v>94.86</v>
          </cell>
          <cell r="C5581" t="str">
            <v>Electromagnetic transformer with primary fuse 70-105W 230V 50-60Hz</v>
          </cell>
          <cell r="O5581">
            <v>94.86</v>
          </cell>
        </row>
        <row r="5582">
          <cell r="A5582" t="str">
            <v>VS1009</v>
          </cell>
          <cell r="B5582">
            <v>19.77</v>
          </cell>
          <cell r="C5582" t="str">
            <v>Standard ballast for fluor. lamps T5 4-6-8-2x4W 230V 50Hz</v>
          </cell>
          <cell r="O5582">
            <v>19.77</v>
          </cell>
        </row>
        <row r="5583">
          <cell r="A5583" t="str">
            <v>VS1282</v>
          </cell>
          <cell r="B5583">
            <v>19.77</v>
          </cell>
          <cell r="C5583" t="str">
            <v>Standard ballast for fluor. lamps T5 2x6-2x8-13 230V 50Hz</v>
          </cell>
          <cell r="O5583">
            <v>19.77</v>
          </cell>
        </row>
        <row r="5584">
          <cell r="A5584" t="str">
            <v>VS1282</v>
          </cell>
          <cell r="B5584">
            <v>19.77</v>
          </cell>
          <cell r="C5584" t="str">
            <v>Standard ballast for fluor. lamps TC-S 2x5-2x7-2x9W 230V 50Hz</v>
          </cell>
          <cell r="O5584">
            <v>19.77</v>
          </cell>
        </row>
        <row r="5585">
          <cell r="A5585" t="str">
            <v>VS1282</v>
          </cell>
          <cell r="B5585">
            <v>19.77</v>
          </cell>
          <cell r="C5585" t="str">
            <v>Standard ballast for fluor. lamps TC-D/TC-T  8-10-13-2x8W 230V 50Hz</v>
          </cell>
          <cell r="O5585">
            <v>19.77</v>
          </cell>
        </row>
        <row r="5586">
          <cell r="A5586" t="str">
            <v>VS1332</v>
          </cell>
          <cell r="B5586">
            <v>23.57</v>
          </cell>
          <cell r="C5586" t="str">
            <v>Standard ballast for fluor. lamps T8 15W 230V 50Hz</v>
          </cell>
          <cell r="O5586">
            <v>23.57</v>
          </cell>
        </row>
        <row r="5587">
          <cell r="A5587" t="str">
            <v>VS1485</v>
          </cell>
          <cell r="B5587">
            <v>23.57</v>
          </cell>
          <cell r="C5587" t="str">
            <v>Standard ballast for fluor. lamps T8/T12 18-20W 230V 50Hz</v>
          </cell>
          <cell r="O5587">
            <v>23.57</v>
          </cell>
        </row>
        <row r="5588">
          <cell r="A5588" t="str">
            <v>VS1485</v>
          </cell>
          <cell r="B5588">
            <v>23.57</v>
          </cell>
          <cell r="C5588" t="str">
            <v>Standard ballast for fluor. lamps TC-D/TC-T 26W 230V 50Hz</v>
          </cell>
          <cell r="O5588">
            <v>23.57</v>
          </cell>
        </row>
        <row r="5589">
          <cell r="A5589" t="str">
            <v>VS1683</v>
          </cell>
          <cell r="B5589">
            <v>23.57</v>
          </cell>
          <cell r="C5589" t="str">
            <v>Standard ballast for fluor. lamps T8 2x15-30W 230V 50Hz</v>
          </cell>
          <cell r="O5589">
            <v>23.57</v>
          </cell>
        </row>
        <row r="5590">
          <cell r="A5590" t="str">
            <v>VS1773</v>
          </cell>
          <cell r="B5590">
            <v>23.57</v>
          </cell>
          <cell r="C5590" t="str">
            <v>Standard ballast for fluor. lamps T8/T12 2x18-36-38-2x20-40W 230V 50Hz</v>
          </cell>
          <cell r="O5590">
            <v>23.57</v>
          </cell>
        </row>
        <row r="5591">
          <cell r="A5591" t="str">
            <v>VS1888</v>
          </cell>
          <cell r="B5591">
            <v>34.549999999999997</v>
          </cell>
          <cell r="C5591" t="str">
            <v>Standard ballast for fluor. lamps T8/T12 26-38W 230V 50Hz</v>
          </cell>
          <cell r="O5591">
            <v>34.549999999999997</v>
          </cell>
        </row>
        <row r="5592">
          <cell r="A5592" t="str">
            <v>VS1063</v>
          </cell>
          <cell r="B5592">
            <v>19.77</v>
          </cell>
          <cell r="C5592" t="str">
            <v>Standard ballast for fluor. lamps TC-S 5-7-9-11W 230V 50Hz</v>
          </cell>
          <cell r="O5592">
            <v>19.77</v>
          </cell>
        </row>
        <row r="5593">
          <cell r="A5593" t="str">
            <v>VS1463</v>
          </cell>
          <cell r="B5593">
            <v>19.77</v>
          </cell>
          <cell r="C5593" t="str">
            <v>Standard ballast for fluor. lamps TC-D/TC-T 18W 230V 50Hz</v>
          </cell>
          <cell r="O5593">
            <v>19.77</v>
          </cell>
        </row>
        <row r="5594">
          <cell r="A5594" t="str">
            <v>VS1067</v>
          </cell>
          <cell r="B5594">
            <v>43.74</v>
          </cell>
          <cell r="C5594" t="str">
            <v>Standard ballast for fluor. lamps 5-7-9-11W 230V 50Hz with G23 lampholder</v>
          </cell>
          <cell r="O5594">
            <v>43.74</v>
          </cell>
        </row>
        <row r="5595">
          <cell r="A5595" t="str">
            <v>VS1286</v>
          </cell>
          <cell r="B5595">
            <v>43.74</v>
          </cell>
          <cell r="C5595" t="str">
            <v>Standard ballast for fluor. lamps 10-13W 230V 50Hz with G24d lampholder</v>
          </cell>
          <cell r="O5595">
            <v>43.74</v>
          </cell>
        </row>
        <row r="5596">
          <cell r="A5596" t="str">
            <v>VS1474</v>
          </cell>
          <cell r="B5596">
            <v>43.74</v>
          </cell>
          <cell r="C5596" t="str">
            <v>Standard ballast for fluor. lamps 18W 230V 50Hz with G24d lampholder</v>
          </cell>
          <cell r="O5596">
            <v>43.74</v>
          </cell>
        </row>
        <row r="5597">
          <cell r="A5597" t="str">
            <v>VS1478</v>
          </cell>
          <cell r="B5597">
            <v>59.71</v>
          </cell>
          <cell r="C5597" t="str">
            <v>Standard ballast for fluor. lamps 26W 230V 50Hz with G24d lampholder</v>
          </cell>
          <cell r="O5597">
            <v>59.71</v>
          </cell>
        </row>
        <row r="5598">
          <cell r="A5598" t="str">
            <v>VS163207</v>
          </cell>
          <cell r="B5598">
            <v>78.69</v>
          </cell>
          <cell r="C5598" t="str">
            <v>Standard ballast for fluor. lamps 2x5-2x7-2x9W 230V 50Hz with G23 lamphol.</v>
          </cell>
          <cell r="O5598">
            <v>78.69</v>
          </cell>
        </row>
        <row r="5599">
          <cell r="A5599" t="str">
            <v>VS10029</v>
          </cell>
          <cell r="B5599">
            <v>208.9</v>
          </cell>
          <cell r="C5599" t="str">
            <v>Electronic ballast for fluor. lamps TC-SE 11W 230-240V 50-60Hz</v>
          </cell>
          <cell r="O5599">
            <v>208.9</v>
          </cell>
        </row>
        <row r="5600">
          <cell r="A5600" t="str">
            <v>VS10077</v>
          </cell>
          <cell r="B5600">
            <v>228.87</v>
          </cell>
          <cell r="C5600" t="str">
            <v>Electronic ballast for fluor. lamps TC-SE 2x9-2x11W 220-240V 50-60Hz</v>
          </cell>
          <cell r="O5600">
            <v>228.87</v>
          </cell>
        </row>
        <row r="5601">
          <cell r="A5601" t="str">
            <v>VS188002</v>
          </cell>
          <cell r="B5601">
            <v>208.9</v>
          </cell>
          <cell r="C5601" t="str">
            <v>Electronic ballast for fluor. Lamps TC-DE/TC-TE 18W 220-240V 50-60Hz</v>
          </cell>
          <cell r="O5601">
            <v>208.9</v>
          </cell>
        </row>
        <row r="5602">
          <cell r="A5602" t="str">
            <v>VS188003</v>
          </cell>
          <cell r="B5602">
            <v>208.9</v>
          </cell>
          <cell r="C5602" t="str">
            <v>Electronic ballast for fluor. lamps TC-DE/TC-TE 26W 220-240V 50-60Hz</v>
          </cell>
          <cell r="O5602">
            <v>208.9</v>
          </cell>
        </row>
        <row r="5603">
          <cell r="A5603" t="str">
            <v>VS188005</v>
          </cell>
          <cell r="B5603">
            <v>219.68</v>
          </cell>
          <cell r="C5603" t="str">
            <v>Electronic ballast for fluor. Lamps TC-DD 28W 220-240V 50-60Hz</v>
          </cell>
          <cell r="O5603">
            <v>219.68</v>
          </cell>
        </row>
        <row r="5604">
          <cell r="A5604" t="str">
            <v>VS188004</v>
          </cell>
          <cell r="B5604">
            <v>228.27</v>
          </cell>
          <cell r="C5604" t="str">
            <v>Electronic ballast for fluor. Lamps TC-DD 38W 220-240V 50-60Hz</v>
          </cell>
          <cell r="O5604">
            <v>228.27</v>
          </cell>
        </row>
        <row r="5605">
          <cell r="A5605" t="str">
            <v>VS188014</v>
          </cell>
          <cell r="B5605">
            <v>228.87</v>
          </cell>
          <cell r="C5605" t="str">
            <v>Electronic ballast for fluor. lamps TC-DE/TC-TE 2x18W 220-240V 50-60Hz</v>
          </cell>
          <cell r="O5605">
            <v>228.87</v>
          </cell>
        </row>
        <row r="5606">
          <cell r="A5606" t="str">
            <v>VS188015</v>
          </cell>
          <cell r="B5606">
            <v>228.87</v>
          </cell>
          <cell r="C5606" t="str">
            <v>Electronic ballast for fluor. lamps TC-DE/TC-TE 2x26W 220-240V 50-60Hz</v>
          </cell>
          <cell r="O5606">
            <v>228.87</v>
          </cell>
        </row>
        <row r="5607">
          <cell r="A5607" t="str">
            <v>VS172690</v>
          </cell>
          <cell r="B5607">
            <v>228.87</v>
          </cell>
          <cell r="C5607" t="str">
            <v>Electronic ballast for fluor. lamps TC-SEL 5-7-9W 230-240V 50-60Hz</v>
          </cell>
          <cell r="O5607">
            <v>228.87</v>
          </cell>
        </row>
        <row r="5608">
          <cell r="A5608" t="str">
            <v>VS172689</v>
          </cell>
          <cell r="B5608">
            <v>202.91</v>
          </cell>
          <cell r="C5608" t="str">
            <v>Electronic ballast for fluor. lamps TC-SEL 11W 230-240V 50-60Hz</v>
          </cell>
          <cell r="O5608">
            <v>202.91</v>
          </cell>
        </row>
        <row r="5609">
          <cell r="A5609" t="str">
            <v>VS162664</v>
          </cell>
          <cell r="B5609">
            <v>228.87</v>
          </cell>
          <cell r="C5609" t="str">
            <v>Electronic ballast for fluor. lamps TC-SEL 2x9-2x11W 220-240V 50-60Hz</v>
          </cell>
          <cell r="O5609">
            <v>228.87</v>
          </cell>
        </row>
        <row r="5610">
          <cell r="A5610" t="str">
            <v>VS162753</v>
          </cell>
          <cell r="B5610">
            <v>219.68</v>
          </cell>
          <cell r="C5610" t="str">
            <v>Electronic ballast for fluor. lamps T5-FH 14W 220-240V 50-60Hz</v>
          </cell>
          <cell r="O5610">
            <v>219.68</v>
          </cell>
        </row>
        <row r="5611">
          <cell r="A5611" t="str">
            <v>VS162754</v>
          </cell>
          <cell r="B5611">
            <v>235.06</v>
          </cell>
          <cell r="C5611" t="str">
            <v>Electronic ballast for fluor. lamps T5-FH 2x14W 220-240V 50-60Hz</v>
          </cell>
          <cell r="O5611">
            <v>235.06</v>
          </cell>
        </row>
        <row r="5612">
          <cell r="A5612" t="str">
            <v>VS162755</v>
          </cell>
          <cell r="B5612">
            <v>219.68</v>
          </cell>
          <cell r="C5612" t="str">
            <v>Electronic ballast for fluor. lamps T5-FH 21W 220-240V 50-60Hz</v>
          </cell>
          <cell r="O5612">
            <v>219.68</v>
          </cell>
        </row>
        <row r="5613">
          <cell r="A5613" t="str">
            <v>VS175803</v>
          </cell>
          <cell r="B5613">
            <v>219.68</v>
          </cell>
          <cell r="C5613" t="str">
            <v>Electronic ballast for fluor. lamps T5-FQ 24W 220-240V 50-60Hz</v>
          </cell>
          <cell r="O5613">
            <v>219.68</v>
          </cell>
        </row>
        <row r="5614">
          <cell r="A5614" t="str">
            <v>VS175813</v>
          </cell>
          <cell r="B5614">
            <v>235.06</v>
          </cell>
          <cell r="C5614" t="str">
            <v>Electronic ballast for fluor. lamps T5-FQ 2x24W 220-240V 50-60Hz</v>
          </cell>
          <cell r="O5614">
            <v>235.06</v>
          </cell>
        </row>
        <row r="5615">
          <cell r="A5615" t="str">
            <v>VS162757</v>
          </cell>
          <cell r="B5615">
            <v>219.68</v>
          </cell>
          <cell r="C5615" t="str">
            <v>Electronic ballast for fluor. lamps T5-FH 28W 220-240V 50-60Hz</v>
          </cell>
          <cell r="O5615">
            <v>219.68</v>
          </cell>
        </row>
        <row r="5616">
          <cell r="A5616" t="str">
            <v>VS162759</v>
          </cell>
          <cell r="B5616">
            <v>219.68</v>
          </cell>
          <cell r="C5616" t="str">
            <v>Electronic ballast for fluor. lamps T5-FH 35W 220-240V 50-60Hz</v>
          </cell>
          <cell r="O5616">
            <v>219.68</v>
          </cell>
        </row>
        <row r="5617">
          <cell r="A5617" t="str">
            <v>VS175716</v>
          </cell>
          <cell r="B5617">
            <v>219.68</v>
          </cell>
          <cell r="C5617" t="str">
            <v>Electronic ballast for fluor. lamps T5-FQ 39W 220-240V 50-60Hz</v>
          </cell>
          <cell r="O5617">
            <v>219.68</v>
          </cell>
        </row>
        <row r="5618">
          <cell r="A5618" t="str">
            <v>VS176747</v>
          </cell>
          <cell r="B5618">
            <v>270.41000000000003</v>
          </cell>
          <cell r="C5618" t="str">
            <v>Electronic ballast for fluor. lamps T5-FH 3x14W 220-240V 50-60Hz</v>
          </cell>
          <cell r="O5618">
            <v>270.41000000000003</v>
          </cell>
        </row>
        <row r="5619">
          <cell r="A5619" t="str">
            <v>VS176745</v>
          </cell>
          <cell r="B5619">
            <v>281.99</v>
          </cell>
          <cell r="C5619" t="str">
            <v>Electronic ballast for fluor. lamps T5-FH 4x14W 220-240V 50-60Hz</v>
          </cell>
          <cell r="O5619">
            <v>281.99</v>
          </cell>
        </row>
        <row r="5620">
          <cell r="A5620" t="str">
            <v>VS188051</v>
          </cell>
          <cell r="B5620">
            <v>219.68</v>
          </cell>
          <cell r="C5620" t="str">
            <v>Electronic ballast for fluor. lamps T5-FQ 54W 220-240V 50-60Hz</v>
          </cell>
          <cell r="O5620">
            <v>219.68</v>
          </cell>
        </row>
        <row r="5621">
          <cell r="A5621" t="str">
            <v>VS175816</v>
          </cell>
          <cell r="B5621">
            <v>235.06</v>
          </cell>
          <cell r="C5621" t="str">
            <v>Electronic ballast for fluor. lamps T5-FQ 2x54W 220-240V 50-60Hz</v>
          </cell>
          <cell r="O5621">
            <v>235.06</v>
          </cell>
        </row>
        <row r="5622">
          <cell r="A5622" t="str">
            <v>VS188047</v>
          </cell>
          <cell r="B5622">
            <v>219.68</v>
          </cell>
          <cell r="C5622" t="str">
            <v>Electronic ballast for fluor. lamps T5-FQ 80W 220-240V 50-60Hz</v>
          </cell>
          <cell r="O5622">
            <v>219.68</v>
          </cell>
        </row>
        <row r="5623">
          <cell r="A5623" t="str">
            <v>VS188006</v>
          </cell>
          <cell r="B5623">
            <v>208.9</v>
          </cell>
          <cell r="C5623" t="str">
            <v>Electronic ballast for fluor. Lamps TC-F/-L 18-24W 220-240V 50-60Hz</v>
          </cell>
          <cell r="O5623">
            <v>208.9</v>
          </cell>
        </row>
        <row r="5624">
          <cell r="A5624" t="str">
            <v>VS188007</v>
          </cell>
          <cell r="B5624">
            <v>228.87</v>
          </cell>
          <cell r="C5624" t="str">
            <v>Electronic ballast for fluor. Lamps TC-F/-L 2x18-2x24W 220-240V 50-60Hz</v>
          </cell>
          <cell r="O5624">
            <v>228.87</v>
          </cell>
        </row>
        <row r="5625">
          <cell r="A5625" t="str">
            <v>VS162739</v>
          </cell>
          <cell r="B5625">
            <v>208.9</v>
          </cell>
          <cell r="C5625" t="str">
            <v>Electronic ballast for fluor. Lamps TC-F/-L 36W 220-240V 50-60Hz</v>
          </cell>
          <cell r="O5625">
            <v>208.9</v>
          </cell>
        </row>
        <row r="5626">
          <cell r="A5626" t="str">
            <v>VS162741</v>
          </cell>
          <cell r="B5626">
            <v>208.9</v>
          </cell>
          <cell r="C5626" t="str">
            <v>Electronic ballast for fluor. Lamps TC-L 40W 220-240V 50-60Hz</v>
          </cell>
          <cell r="O5626">
            <v>208.9</v>
          </cell>
        </row>
        <row r="5627">
          <cell r="A5627" t="str">
            <v>VS162740</v>
          </cell>
          <cell r="B5627">
            <v>228.87</v>
          </cell>
          <cell r="C5627" t="str">
            <v>Electronic ballast for fluor. Lamps TC-F/-L 2x36W 220-240V 50-60Hz</v>
          </cell>
          <cell r="O5627">
            <v>228.87</v>
          </cell>
        </row>
        <row r="5628">
          <cell r="A5628" t="str">
            <v>VS162742</v>
          </cell>
          <cell r="B5628">
            <v>228.87</v>
          </cell>
          <cell r="C5628" t="str">
            <v>Electronic ballast for fluor. Lamps TC-L 2x40W 220-240V 50-60Hz</v>
          </cell>
          <cell r="O5628">
            <v>228.87</v>
          </cell>
        </row>
        <row r="5629">
          <cell r="A5629" t="str">
            <v>VS162743</v>
          </cell>
          <cell r="B5629">
            <v>208.9</v>
          </cell>
          <cell r="C5629" t="str">
            <v>Electronic ballast for fluor. Lamps TC-L 55W 220-240V 50-60Hz</v>
          </cell>
          <cell r="O5629">
            <v>208.9</v>
          </cell>
        </row>
        <row r="5630">
          <cell r="A5630" t="str">
            <v>VS162744</v>
          </cell>
          <cell r="B5630">
            <v>228.87</v>
          </cell>
          <cell r="C5630" t="str">
            <v>Electronic ballast for fluor. Lamps TC-L 2x55W 220-240V 50-60Hz</v>
          </cell>
          <cell r="O5630">
            <v>228.87</v>
          </cell>
        </row>
        <row r="5631">
          <cell r="A5631" t="str">
            <v>VS172435</v>
          </cell>
          <cell r="B5631">
            <v>65.900000000000006</v>
          </cell>
          <cell r="C5631" t="str">
            <v>Standard ballast for disch. Lamps HDS/HDI 70W 230V 50Hz</v>
          </cell>
          <cell r="O5631">
            <v>65.900000000000006</v>
          </cell>
        </row>
        <row r="5632">
          <cell r="A5632" t="str">
            <v>VS161426</v>
          </cell>
          <cell r="B5632">
            <v>71.900000000000006</v>
          </cell>
          <cell r="C5632" t="str">
            <v>Standard ballast for disch. Lamps HDS/HDI 100W 230V 50Hz</v>
          </cell>
          <cell r="O5632">
            <v>71.900000000000006</v>
          </cell>
        </row>
        <row r="5633">
          <cell r="A5633" t="str">
            <v>VS169433</v>
          </cell>
          <cell r="B5633">
            <v>87.47</v>
          </cell>
          <cell r="C5633" t="str">
            <v>Standard ballast for disch. Lamps HDS/HDI 150W 230V 50Hz</v>
          </cell>
          <cell r="O5633">
            <v>87.47</v>
          </cell>
        </row>
        <row r="5634">
          <cell r="A5634" t="str">
            <v>VS178771</v>
          </cell>
          <cell r="B5634">
            <v>148.97999999999999</v>
          </cell>
          <cell r="C5634" t="str">
            <v>Standard ballast for disch. Lamps HDS/HDI 250W 230V 50Hz</v>
          </cell>
          <cell r="O5634">
            <v>148.97999999999999</v>
          </cell>
        </row>
        <row r="5635">
          <cell r="A5635" t="str">
            <v>VS178790</v>
          </cell>
          <cell r="B5635">
            <v>194.12</v>
          </cell>
          <cell r="C5635" t="str">
            <v>Standard ballast for disch. Lamps HDS/HDI 400W 230V 50Hz</v>
          </cell>
          <cell r="O5635">
            <v>194.12</v>
          </cell>
        </row>
        <row r="5636">
          <cell r="A5636" t="str">
            <v>VS167367</v>
          </cell>
          <cell r="B5636">
            <v>102.65</v>
          </cell>
          <cell r="C5636" t="str">
            <v>Standard ballast for disch. Lamps HDS/HDI 250W 230V 50Hz (0.75-1kV)</v>
          </cell>
          <cell r="O5636">
            <v>102.65</v>
          </cell>
        </row>
        <row r="5637">
          <cell r="A5637" t="str">
            <v>VS167367</v>
          </cell>
          <cell r="B5637">
            <v>102.65</v>
          </cell>
          <cell r="C5637" t="str">
            <v>Standard ballast for disch. Lamps HDM 250W 230V 50Hz (0.75-1kV)</v>
          </cell>
          <cell r="O5637">
            <v>102.65</v>
          </cell>
        </row>
        <row r="5638">
          <cell r="A5638" t="str">
            <v>VS167330</v>
          </cell>
          <cell r="B5638">
            <v>126.62</v>
          </cell>
          <cell r="C5638" t="str">
            <v>Standard ballast for disch. Lamps HDS/HDI 400W 230V 50Hz (0.75-1kV)</v>
          </cell>
          <cell r="O5638">
            <v>126.62</v>
          </cell>
        </row>
        <row r="5639">
          <cell r="A5639" t="str">
            <v>VS167330</v>
          </cell>
          <cell r="B5639">
            <v>58.71</v>
          </cell>
          <cell r="C5639" t="str">
            <v>Standard ballast for disch. Lamps HDM 400W 230V 50Hz (0.75-1kV)</v>
          </cell>
          <cell r="O5639">
            <v>58.71</v>
          </cell>
        </row>
        <row r="5640">
          <cell r="A5640" t="str">
            <v>VS169722</v>
          </cell>
          <cell r="B5640">
            <v>89.87</v>
          </cell>
          <cell r="C5640" t="str">
            <v>Standard ballast for disch. Lamps HDI 35-70W 230V 50Hz  thermal cut-out</v>
          </cell>
          <cell r="O5640">
            <v>89.87</v>
          </cell>
        </row>
        <row r="5641">
          <cell r="A5641" t="str">
            <v>VS169721</v>
          </cell>
          <cell r="B5641">
            <v>128.21</v>
          </cell>
          <cell r="C5641" t="str">
            <v>Standard ballast for disch. Lamps HDI 100-150W 230V 50Hz thermal cut-out</v>
          </cell>
          <cell r="O5641">
            <v>128.21</v>
          </cell>
        </row>
        <row r="5642">
          <cell r="A5642" t="str">
            <v>VS167304</v>
          </cell>
          <cell r="B5642">
            <v>58.71</v>
          </cell>
          <cell r="C5642" t="str">
            <v>Standard ballast for disch. Lamps HDM 80W 230V 50Hz (0.75-1kV)</v>
          </cell>
          <cell r="O5642">
            <v>58.71</v>
          </cell>
        </row>
        <row r="5643">
          <cell r="A5643" t="str">
            <v>VS167263</v>
          </cell>
          <cell r="B5643">
            <v>63.91</v>
          </cell>
          <cell r="C5643" t="str">
            <v>Standard ballast for disch. Lamps HDM 125W 230V 50Hz (0.75-1kV)</v>
          </cell>
          <cell r="O5643">
            <v>63.91</v>
          </cell>
        </row>
        <row r="5644">
          <cell r="A5644" t="str">
            <v>VS140597</v>
          </cell>
          <cell r="B5644">
            <v>58.71</v>
          </cell>
          <cell r="C5644" t="str">
            <v>Electronic Ign. for disch. Lamps HDS/HDI 70&gt;400W 220-240V 50-60Hz</v>
          </cell>
          <cell r="O5644">
            <v>58.71</v>
          </cell>
        </row>
        <row r="5645">
          <cell r="A5645" t="str">
            <v>VS140617</v>
          </cell>
          <cell r="B5645">
            <v>58.71</v>
          </cell>
          <cell r="C5645" t="str">
            <v>Impulse Ign. for disch. Lamps HDI 250&gt;1000W 220-240V 50-60Hz (0.75-1kV)</v>
          </cell>
          <cell r="O5645">
            <v>58.71</v>
          </cell>
        </row>
        <row r="5646">
          <cell r="A5646" t="str">
            <v>VS141261</v>
          </cell>
          <cell r="B5646">
            <v>58.71</v>
          </cell>
          <cell r="C5646" t="str">
            <v>Electronic Ign. for disch. Lamps HDS 70W/HDI 35&gt;150W 220-240V 50-60Hz</v>
          </cell>
          <cell r="O5646">
            <v>58.71</v>
          </cell>
        </row>
        <row r="5648">
          <cell r="A5648" t="str">
            <v>T00507</v>
          </cell>
          <cell r="B5648">
            <v>2.8952</v>
          </cell>
          <cell r="C5648" t="str">
            <v>E27 15W clear</v>
          </cell>
        </row>
        <row r="5649">
          <cell r="A5649" t="str">
            <v>T00517</v>
          </cell>
          <cell r="B5649">
            <v>2.8952</v>
          </cell>
          <cell r="C5649" t="str">
            <v>E27 25W clear</v>
          </cell>
        </row>
        <row r="5650">
          <cell r="A5650" t="str">
            <v>T00527</v>
          </cell>
          <cell r="B5650">
            <v>2.8952</v>
          </cell>
          <cell r="C5650" t="str">
            <v>E27 40W clear</v>
          </cell>
        </row>
        <row r="5651">
          <cell r="A5651" t="str">
            <v>T00537</v>
          </cell>
          <cell r="B5651">
            <v>2.8952</v>
          </cell>
          <cell r="C5651" t="str">
            <v>E27 60W clear</v>
          </cell>
        </row>
        <row r="5652">
          <cell r="A5652" t="str">
            <v>T00547</v>
          </cell>
          <cell r="B5652">
            <v>2.8952</v>
          </cell>
          <cell r="C5652" t="str">
            <v>E27 75W clear</v>
          </cell>
        </row>
        <row r="5653">
          <cell r="A5653" t="str">
            <v>T00557</v>
          </cell>
          <cell r="B5653">
            <v>3.0184000000000002</v>
          </cell>
          <cell r="C5653" t="str">
            <v>E27 100W clear</v>
          </cell>
        </row>
        <row r="5654">
          <cell r="A5654" t="str">
            <v>T00567</v>
          </cell>
          <cell r="B5654">
            <v>8.1928000000000001</v>
          </cell>
          <cell r="C5654" t="str">
            <v>E27 150W clear</v>
          </cell>
        </row>
        <row r="5655">
          <cell r="A5655" t="str">
            <v>T00577</v>
          </cell>
          <cell r="B5655">
            <v>8.7471999999999994</v>
          </cell>
          <cell r="C5655" t="str">
            <v>E27 200W clear</v>
          </cell>
        </row>
        <row r="5656">
          <cell r="A5656" t="str">
            <v>T00511</v>
          </cell>
          <cell r="B5656">
            <v>3.2032000000000003</v>
          </cell>
          <cell r="C5656" t="str">
            <v>E27 25W frosted</v>
          </cell>
        </row>
        <row r="5657">
          <cell r="A5657" t="str">
            <v>T00521</v>
          </cell>
          <cell r="B5657">
            <v>3.2032000000000003</v>
          </cell>
          <cell r="C5657" t="str">
            <v>E27 40W frosted</v>
          </cell>
        </row>
        <row r="5658">
          <cell r="A5658" t="str">
            <v>T00531</v>
          </cell>
          <cell r="B5658">
            <v>3.2032000000000003</v>
          </cell>
          <cell r="C5658" t="str">
            <v>E27 60W frosted</v>
          </cell>
        </row>
        <row r="5659">
          <cell r="A5659" t="str">
            <v>T00541</v>
          </cell>
          <cell r="B5659">
            <v>3.3880000000000003</v>
          </cell>
          <cell r="C5659" t="str">
            <v>E27 75W frosted</v>
          </cell>
        </row>
        <row r="5660">
          <cell r="A5660" t="str">
            <v>T00551</v>
          </cell>
          <cell r="B5660">
            <v>3.3880000000000003</v>
          </cell>
          <cell r="C5660" t="str">
            <v>E27 100W frosted</v>
          </cell>
        </row>
        <row r="5661">
          <cell r="A5661" t="str">
            <v>T00561</v>
          </cell>
          <cell r="B5661">
            <v>9.3016000000000023</v>
          </cell>
          <cell r="C5661" t="str">
            <v>E27 150W frosted</v>
          </cell>
        </row>
        <row r="5662">
          <cell r="A5662" t="str">
            <v>T00571</v>
          </cell>
          <cell r="B5662">
            <v>9.8560000000000016</v>
          </cell>
          <cell r="C5662" t="str">
            <v>E27 200W frosted</v>
          </cell>
        </row>
        <row r="5663">
          <cell r="A5663" t="str">
            <v>T00535</v>
          </cell>
          <cell r="B5663">
            <v>4.8048000000000011</v>
          </cell>
          <cell r="C5663" t="str">
            <v>E27 60W opal</v>
          </cell>
        </row>
        <row r="5664">
          <cell r="A5664" t="str">
            <v>T00555</v>
          </cell>
          <cell r="B5664">
            <v>4.8048000000000011</v>
          </cell>
          <cell r="C5664" t="str">
            <v>E27 100W opal</v>
          </cell>
        </row>
        <row r="5665">
          <cell r="A5665" t="str">
            <v>T00517R</v>
          </cell>
          <cell r="B5665">
            <v>6.0984000000000007</v>
          </cell>
          <cell r="C5665" t="str">
            <v>E27 25W red</v>
          </cell>
        </row>
        <row r="5666">
          <cell r="A5666" t="str">
            <v>T00517V</v>
          </cell>
          <cell r="B5666">
            <v>6.0984000000000007</v>
          </cell>
          <cell r="C5666" t="str">
            <v>E27 25W green</v>
          </cell>
        </row>
        <row r="5667">
          <cell r="A5667" t="str">
            <v>T00517B</v>
          </cell>
          <cell r="B5667">
            <v>6.0984000000000007</v>
          </cell>
          <cell r="C5667" t="str">
            <v>E27 25W blue</v>
          </cell>
        </row>
        <row r="5668">
          <cell r="A5668" t="str">
            <v>T00517OR</v>
          </cell>
          <cell r="B5668">
            <v>6.0984000000000007</v>
          </cell>
          <cell r="C5668" t="str">
            <v>E27 25W orange</v>
          </cell>
        </row>
        <row r="5669">
          <cell r="A5669" t="str">
            <v>T00527R</v>
          </cell>
          <cell r="B5669">
            <v>6.0984000000000007</v>
          </cell>
          <cell r="C5669" t="str">
            <v>E27 40W red</v>
          </cell>
        </row>
        <row r="5670">
          <cell r="A5670" t="str">
            <v>T00527V</v>
          </cell>
          <cell r="B5670">
            <v>6.0984000000000007</v>
          </cell>
          <cell r="C5670" t="str">
            <v>E27 40W green</v>
          </cell>
        </row>
        <row r="5671">
          <cell r="A5671" t="str">
            <v>T00527Y</v>
          </cell>
          <cell r="B5671">
            <v>6.0984000000000007</v>
          </cell>
          <cell r="C5671" t="str">
            <v>E27 40W yellow</v>
          </cell>
        </row>
        <row r="5672">
          <cell r="A5672" t="str">
            <v>T00527B</v>
          </cell>
          <cell r="B5672">
            <v>6.0984000000000007</v>
          </cell>
          <cell r="C5672" t="str">
            <v>E27 40W blue</v>
          </cell>
        </row>
        <row r="5673">
          <cell r="A5673" t="str">
            <v>T00527OR</v>
          </cell>
          <cell r="B5673">
            <v>6.0984000000000007</v>
          </cell>
          <cell r="C5673" t="str">
            <v>E27 40W orange</v>
          </cell>
        </row>
        <row r="5674">
          <cell r="A5674" t="str">
            <v>T00537V</v>
          </cell>
          <cell r="B5674">
            <v>6.0984000000000007</v>
          </cell>
          <cell r="C5674" t="str">
            <v>E27 60W green</v>
          </cell>
        </row>
        <row r="5675">
          <cell r="A5675" t="str">
            <v>T00537B</v>
          </cell>
          <cell r="B5675">
            <v>6.0984000000000007</v>
          </cell>
          <cell r="C5675" t="str">
            <v>E27 60W blue</v>
          </cell>
        </row>
        <row r="5676">
          <cell r="A5676" t="str">
            <v>T00537OR</v>
          </cell>
          <cell r="B5676">
            <v>6.0984000000000007</v>
          </cell>
          <cell r="C5676" t="str">
            <v>E27 60W orange</v>
          </cell>
        </row>
        <row r="5677">
          <cell r="A5677" t="str">
            <v>T00580</v>
          </cell>
          <cell r="B5677">
            <v>11.642399999999999</v>
          </cell>
          <cell r="C5677" t="str">
            <v>E27 60W blue tinted glass</v>
          </cell>
        </row>
        <row r="5678">
          <cell r="A5678" t="str">
            <v>T00590</v>
          </cell>
          <cell r="B5678">
            <v>11.642399999999999</v>
          </cell>
          <cell r="C5678" t="str">
            <v>E27 100W blue tinted glass</v>
          </cell>
        </row>
        <row r="5679">
          <cell r="A5679" t="str">
            <v>T00534</v>
          </cell>
          <cell r="B5679">
            <v>13.721399999999999</v>
          </cell>
          <cell r="C5679" t="str">
            <v>E27 60W silver crown</v>
          </cell>
        </row>
        <row r="5680">
          <cell r="A5680" t="str">
            <v>T00554</v>
          </cell>
          <cell r="B5680">
            <v>13.721399999999999</v>
          </cell>
          <cell r="C5680" t="str">
            <v>E27 100W silver crown</v>
          </cell>
        </row>
        <row r="5681">
          <cell r="A5681" t="str">
            <v>T1D537-NI</v>
          </cell>
          <cell r="B5681">
            <v>9.0782999999999987</v>
          </cell>
          <cell r="C5681" t="str">
            <v>E27 60W yellow anti-insects</v>
          </cell>
        </row>
        <row r="5682">
          <cell r="A5682" t="str">
            <v>T00537T</v>
          </cell>
          <cell r="B5682">
            <v>4.8509999999999991</v>
          </cell>
          <cell r="C5682" t="str">
            <v>E27 60W traction long life</v>
          </cell>
        </row>
        <row r="5683">
          <cell r="A5683" t="str">
            <v>T00557T</v>
          </cell>
          <cell r="B5683">
            <v>4.8509999999999991</v>
          </cell>
          <cell r="C5683" t="str">
            <v>E27 100W traction long life</v>
          </cell>
        </row>
        <row r="5684">
          <cell r="A5684" t="str">
            <v>T00527/12</v>
          </cell>
          <cell r="B5684">
            <v>6.4448999999999996</v>
          </cell>
          <cell r="C5684" t="str">
            <v>E27 40W clear 12V</v>
          </cell>
        </row>
        <row r="5685">
          <cell r="A5685" t="str">
            <v>T00537/12</v>
          </cell>
          <cell r="B5685">
            <v>6.4448999999999996</v>
          </cell>
          <cell r="C5685" t="str">
            <v>E27 60W clear 12V</v>
          </cell>
        </row>
        <row r="5686">
          <cell r="A5686" t="str">
            <v>T00527/24</v>
          </cell>
          <cell r="B5686">
            <v>6.6527999999999992</v>
          </cell>
          <cell r="C5686" t="str">
            <v>E27 40W clear 24V</v>
          </cell>
        </row>
        <row r="5687">
          <cell r="A5687" t="str">
            <v>T00537/24</v>
          </cell>
          <cell r="B5687">
            <v>6.6527999999999992</v>
          </cell>
          <cell r="C5687" t="str">
            <v>E27 60W clear 24V</v>
          </cell>
        </row>
        <row r="5688">
          <cell r="A5688" t="str">
            <v>T00557/24</v>
          </cell>
          <cell r="B5688">
            <v>6.6527999999999992</v>
          </cell>
          <cell r="C5688" t="str">
            <v>E27 100W clear 24V</v>
          </cell>
        </row>
        <row r="5689">
          <cell r="A5689" t="str">
            <v>T00537/48</v>
          </cell>
          <cell r="B5689">
            <v>6.6527999999999992</v>
          </cell>
          <cell r="C5689" t="str">
            <v>E27 60W clear 48V</v>
          </cell>
        </row>
        <row r="5690">
          <cell r="A5690" t="str">
            <v>T00557/48</v>
          </cell>
          <cell r="B5690">
            <v>6.6527999999999992</v>
          </cell>
          <cell r="C5690" t="str">
            <v>E27 100W clear 48V</v>
          </cell>
        </row>
        <row r="5691">
          <cell r="A5691" t="str">
            <v>T00017</v>
          </cell>
          <cell r="B5691">
            <v>2.8952</v>
          </cell>
          <cell r="C5691" t="str">
            <v>E14 25W clear</v>
          </cell>
        </row>
        <row r="5692">
          <cell r="A5692" t="str">
            <v>T00027</v>
          </cell>
          <cell r="B5692">
            <v>2.8952</v>
          </cell>
          <cell r="C5692" t="str">
            <v>E14 40W clear</v>
          </cell>
        </row>
        <row r="5693">
          <cell r="A5693" t="str">
            <v>T00042</v>
          </cell>
          <cell r="B5693">
            <v>2.8952</v>
          </cell>
          <cell r="C5693" t="str">
            <v>E14 60W clear</v>
          </cell>
        </row>
        <row r="5694">
          <cell r="A5694" t="str">
            <v>T00011</v>
          </cell>
          <cell r="B5694">
            <v>3.08</v>
          </cell>
          <cell r="C5694" t="str">
            <v>E14 25W frosted</v>
          </cell>
        </row>
        <row r="5695">
          <cell r="A5695" t="str">
            <v>T00021</v>
          </cell>
          <cell r="B5695">
            <v>3.08</v>
          </cell>
          <cell r="C5695" t="str">
            <v>E14 40W frosted</v>
          </cell>
        </row>
        <row r="5696">
          <cell r="A5696" t="str">
            <v>T00022</v>
          </cell>
          <cell r="B5696">
            <v>3.08</v>
          </cell>
          <cell r="C5696" t="str">
            <v>E14 60W frosted</v>
          </cell>
        </row>
        <row r="5697">
          <cell r="A5697" t="str">
            <v>T00015</v>
          </cell>
          <cell r="B5697">
            <v>3.9424000000000001</v>
          </cell>
          <cell r="C5697" t="str">
            <v>E14 25W opal</v>
          </cell>
        </row>
        <row r="5698">
          <cell r="A5698" t="str">
            <v>T00025</v>
          </cell>
          <cell r="B5698">
            <v>3.9424000000000001</v>
          </cell>
          <cell r="C5698" t="str">
            <v>E14 40W opal</v>
          </cell>
        </row>
        <row r="5699">
          <cell r="A5699" t="str">
            <v>T00032</v>
          </cell>
          <cell r="B5699">
            <v>3.9424000000000001</v>
          </cell>
          <cell r="C5699" t="str">
            <v>E14 60W opal</v>
          </cell>
        </row>
        <row r="5700">
          <cell r="A5700" t="str">
            <v>T00150</v>
          </cell>
          <cell r="B5700">
            <v>13.721399999999999</v>
          </cell>
          <cell r="C5700" t="str">
            <v>E14 40W blue tinted glass</v>
          </cell>
        </row>
        <row r="5701">
          <cell r="A5701" t="str">
            <v>T00014</v>
          </cell>
          <cell r="B5701">
            <v>13.721399999999999</v>
          </cell>
          <cell r="C5701" t="str">
            <v>E14 25W silver crown</v>
          </cell>
        </row>
        <row r="5702">
          <cell r="A5702" t="str">
            <v>T00024</v>
          </cell>
          <cell r="B5702">
            <v>13.721399999999999</v>
          </cell>
          <cell r="C5702" t="str">
            <v>E14 40W silver crown</v>
          </cell>
        </row>
        <row r="5703">
          <cell r="A5703" t="str">
            <v>T00013</v>
          </cell>
          <cell r="B5703">
            <v>17.186399999999999</v>
          </cell>
          <cell r="C5703" t="str">
            <v>E14 25W gold crown</v>
          </cell>
        </row>
        <row r="5704">
          <cell r="A5704" t="str">
            <v>T00023</v>
          </cell>
          <cell r="B5704">
            <v>17.186399999999999</v>
          </cell>
          <cell r="C5704" t="str">
            <v>E14 40W gold crown</v>
          </cell>
        </row>
        <row r="5705">
          <cell r="A5705" t="str">
            <v>T00140</v>
          </cell>
          <cell r="B5705">
            <v>2.8952</v>
          </cell>
          <cell r="C5705" t="str">
            <v xml:space="preserve">E27 25W fi45mm clear </v>
          </cell>
        </row>
        <row r="5706">
          <cell r="A5706" t="str">
            <v>T00141</v>
          </cell>
          <cell r="B5706">
            <v>2.8952</v>
          </cell>
          <cell r="C5706" t="str">
            <v xml:space="preserve">E27 40W fi45mm clear </v>
          </cell>
        </row>
        <row r="5707">
          <cell r="A5707" t="str">
            <v>T00142</v>
          </cell>
          <cell r="B5707">
            <v>2.8952</v>
          </cell>
          <cell r="C5707" t="str">
            <v xml:space="preserve">E27 60W fi45mm clear </v>
          </cell>
        </row>
        <row r="5708">
          <cell r="A5708" t="str">
            <v>T00143</v>
          </cell>
          <cell r="B5708">
            <v>3.08</v>
          </cell>
          <cell r="C5708" t="str">
            <v xml:space="preserve">E27 25W fi45mm frosted </v>
          </cell>
        </row>
        <row r="5709">
          <cell r="A5709" t="str">
            <v>T00144</v>
          </cell>
          <cell r="B5709">
            <v>3.08</v>
          </cell>
          <cell r="C5709" t="str">
            <v xml:space="preserve">E27 40W fi45mm frosted </v>
          </cell>
        </row>
        <row r="5710">
          <cell r="A5710" t="str">
            <v>T00145</v>
          </cell>
          <cell r="B5710">
            <v>3.08</v>
          </cell>
          <cell r="C5710" t="str">
            <v xml:space="preserve">E27 60W fi45mm frosted </v>
          </cell>
        </row>
        <row r="5711">
          <cell r="A5711" t="str">
            <v>T00146</v>
          </cell>
          <cell r="B5711">
            <v>3.9424000000000001</v>
          </cell>
          <cell r="C5711" t="str">
            <v>E27 25W fi45mm opal</v>
          </cell>
        </row>
        <row r="5712">
          <cell r="A5712" t="str">
            <v>T00147</v>
          </cell>
          <cell r="B5712">
            <v>3.9424000000000001</v>
          </cell>
          <cell r="C5712" t="str">
            <v>E27 40W fi45mm opal</v>
          </cell>
        </row>
        <row r="5713">
          <cell r="A5713" t="str">
            <v>T00148</v>
          </cell>
          <cell r="B5713">
            <v>3.9424000000000001</v>
          </cell>
          <cell r="C5713" t="str">
            <v>E27 60W fi45mm opal</v>
          </cell>
        </row>
        <row r="5714">
          <cell r="A5714" t="str">
            <v>T00151</v>
          </cell>
          <cell r="B5714">
            <v>11.265099999999999</v>
          </cell>
          <cell r="C5714" t="str">
            <v>E14 25W clear flame</v>
          </cell>
        </row>
        <row r="5715">
          <cell r="A5715" t="str">
            <v>T00155</v>
          </cell>
          <cell r="B5715">
            <v>11.265099999999999</v>
          </cell>
          <cell r="C5715" t="str">
            <v>E14 40W clear flame</v>
          </cell>
        </row>
        <row r="5716">
          <cell r="A5716" t="str">
            <v>T00156</v>
          </cell>
          <cell r="B5716">
            <v>11.265099999999999</v>
          </cell>
          <cell r="C5716" t="str">
            <v>E14 60W clear flame</v>
          </cell>
        </row>
        <row r="5717">
          <cell r="A5717" t="str">
            <v>T00153</v>
          </cell>
          <cell r="B5717">
            <v>11.5885</v>
          </cell>
          <cell r="C5717" t="str">
            <v>E14 40W frosted flame</v>
          </cell>
        </row>
        <row r="5718">
          <cell r="A5718" t="str">
            <v>T00152</v>
          </cell>
          <cell r="B5718">
            <v>11.5885</v>
          </cell>
          <cell r="C5718" t="str">
            <v>E14 60W frosted flame</v>
          </cell>
        </row>
        <row r="5719">
          <cell r="A5719" t="str">
            <v>T00037</v>
          </cell>
          <cell r="B5719">
            <v>2.8951621416434699</v>
          </cell>
          <cell r="C5719" t="str">
            <v>E14 25W clear candle</v>
          </cell>
        </row>
        <row r="5720">
          <cell r="A5720" t="str">
            <v>T00047</v>
          </cell>
          <cell r="B5720">
            <v>2.8951621416434699</v>
          </cell>
          <cell r="C5720" t="str">
            <v>E14 40W clear candle</v>
          </cell>
        </row>
        <row r="5721">
          <cell r="A5721" t="str">
            <v>T00072</v>
          </cell>
          <cell r="B5721">
            <v>2.8951621416434699</v>
          </cell>
          <cell r="C5721" t="str">
            <v>E14 60W clear candle</v>
          </cell>
        </row>
        <row r="5722">
          <cell r="A5722" t="str">
            <v>T00031</v>
          </cell>
          <cell r="B5722">
            <v>3.073875854090597</v>
          </cell>
          <cell r="C5722" t="str">
            <v>E14 25W frosted candle</v>
          </cell>
        </row>
        <row r="5723">
          <cell r="A5723" t="str">
            <v>T00041</v>
          </cell>
          <cell r="B5723">
            <v>3.073875854090597</v>
          </cell>
          <cell r="C5723" t="str">
            <v>E14 40W frosted candle</v>
          </cell>
        </row>
        <row r="5724">
          <cell r="A5724" t="str">
            <v>T00052</v>
          </cell>
          <cell r="B5724">
            <v>3.073875854090597</v>
          </cell>
          <cell r="C5724" t="str">
            <v>E14 60W frosted candle</v>
          </cell>
        </row>
        <row r="5725">
          <cell r="A5725" t="str">
            <v>T00035</v>
          </cell>
          <cell r="B5725">
            <v>3.9317016738368111</v>
          </cell>
          <cell r="C5725" t="str">
            <v>E14 25W opal candle</v>
          </cell>
        </row>
        <row r="5726">
          <cell r="A5726" t="str">
            <v>T00045</v>
          </cell>
          <cell r="B5726">
            <v>3.9317016738368111</v>
          </cell>
          <cell r="C5726" t="str">
            <v>E14 40W opal candle</v>
          </cell>
        </row>
        <row r="5727">
          <cell r="A5727" t="str">
            <v>T00062</v>
          </cell>
          <cell r="B5727">
            <v>3.9317016738368111</v>
          </cell>
          <cell r="C5727" t="str">
            <v>E14 60W opal candle</v>
          </cell>
        </row>
        <row r="5728">
          <cell r="A5728" t="str">
            <v>T00057</v>
          </cell>
          <cell r="B5728">
            <v>3.5184262138028277</v>
          </cell>
          <cell r="C5728" t="str">
            <v>E14 25W clear twisted candle</v>
          </cell>
        </row>
        <row r="5729">
          <cell r="A5729" t="str">
            <v>T00067</v>
          </cell>
          <cell r="B5729">
            <v>3.5184262138028277</v>
          </cell>
          <cell r="C5729" t="str">
            <v>E14 40W clear twisted candle</v>
          </cell>
        </row>
        <row r="5730">
          <cell r="A5730" t="str">
            <v>T00092</v>
          </cell>
          <cell r="B5730">
            <v>3.5184262138028277</v>
          </cell>
          <cell r="C5730" t="str">
            <v>E14 60W clear twisted candle</v>
          </cell>
        </row>
        <row r="5731">
          <cell r="A5731" t="str">
            <v>T00051</v>
          </cell>
          <cell r="B5731">
            <v>3.6859703192220103</v>
          </cell>
          <cell r="C5731" t="str">
            <v>E14 25W frosted twisted candle</v>
          </cell>
        </row>
        <row r="5732">
          <cell r="A5732" t="str">
            <v>T00061</v>
          </cell>
          <cell r="B5732">
            <v>3.6859703192220103</v>
          </cell>
          <cell r="C5732" t="str">
            <v>E14 40W frosted twisted candle</v>
          </cell>
        </row>
        <row r="5733">
          <cell r="A5733" t="str">
            <v>T00082</v>
          </cell>
          <cell r="B5733">
            <v>3.6859703192220103</v>
          </cell>
          <cell r="C5733" t="str">
            <v>E14 60W frosted twisted candle</v>
          </cell>
        </row>
        <row r="5734">
          <cell r="A5734" t="str">
            <v>T00615</v>
          </cell>
          <cell r="B5734">
            <v>10.348800000000001</v>
          </cell>
          <cell r="C5734" t="str">
            <v>R39 E14 30W frosted</v>
          </cell>
        </row>
        <row r="5735">
          <cell r="A5735" t="str">
            <v>T00623</v>
          </cell>
          <cell r="B5735">
            <v>5.7288000000000006</v>
          </cell>
          <cell r="C5735" t="str">
            <v>R50 E14 25W frosted</v>
          </cell>
        </row>
        <row r="5736">
          <cell r="A5736" t="str">
            <v>T00625</v>
          </cell>
          <cell r="B5736">
            <v>5.7288000000000006</v>
          </cell>
          <cell r="C5736" t="str">
            <v>R50 E14 40W frosted</v>
          </cell>
        </row>
        <row r="5737">
          <cell r="A5737" t="str">
            <v>T00645</v>
          </cell>
          <cell r="B5737">
            <v>5.7288000000000006</v>
          </cell>
          <cell r="C5737" t="str">
            <v>R50 E14 60W frosted</v>
          </cell>
        </row>
        <row r="5738">
          <cell r="A5738" t="str">
            <v>T00635</v>
          </cell>
          <cell r="B5738">
            <v>5.7288000000000006</v>
          </cell>
          <cell r="C5738" t="str">
            <v>R63 E27 40W frosted</v>
          </cell>
        </row>
        <row r="5739">
          <cell r="A5739" t="str">
            <v>T00636</v>
          </cell>
          <cell r="B5739">
            <v>5.7288000000000006</v>
          </cell>
          <cell r="C5739" t="str">
            <v>R63 E27 60W frosted</v>
          </cell>
        </row>
        <row r="5740">
          <cell r="A5740" t="str">
            <v>T00728</v>
          </cell>
          <cell r="B5740">
            <v>6.8029500000000001</v>
          </cell>
          <cell r="C5740" t="str">
            <v>R80 E27 40W frosted</v>
          </cell>
        </row>
        <row r="5741">
          <cell r="A5741" t="str">
            <v>T00738</v>
          </cell>
          <cell r="B5741">
            <v>6.8029500000000001</v>
          </cell>
          <cell r="C5741" t="str">
            <v>R80 E27 40W frosted</v>
          </cell>
        </row>
        <row r="5742">
          <cell r="A5742" t="str">
            <v>T00748</v>
          </cell>
          <cell r="B5742">
            <v>6.8029500000000001</v>
          </cell>
          <cell r="C5742" t="str">
            <v>R80 E27 40W frosted</v>
          </cell>
        </row>
        <row r="5743">
          <cell r="A5743" t="str">
            <v>T00758</v>
          </cell>
          <cell r="B5743">
            <v>6.8029500000000001</v>
          </cell>
          <cell r="C5743" t="str">
            <v>R80 E27 40W frosted</v>
          </cell>
        </row>
        <row r="5744">
          <cell r="A5744" t="str">
            <v>T00810</v>
          </cell>
          <cell r="B5744">
            <v>30.415000000000003</v>
          </cell>
          <cell r="C5744" t="str">
            <v>R95 E27 100W</v>
          </cell>
        </row>
        <row r="5745">
          <cell r="A5745" t="str">
            <v>T00739</v>
          </cell>
          <cell r="B5745">
            <v>25.025000000000002</v>
          </cell>
          <cell r="C5745" t="str">
            <v>R80 E27 60W neodymium</v>
          </cell>
        </row>
        <row r="5746">
          <cell r="A5746" t="str">
            <v>T00749</v>
          </cell>
          <cell r="B5746">
            <v>25.025000000000002</v>
          </cell>
          <cell r="C5746" t="str">
            <v>R80 E27 100W neodymium</v>
          </cell>
        </row>
        <row r="5747">
          <cell r="A5747" t="str">
            <v>T00759</v>
          </cell>
          <cell r="B5747">
            <v>40.656000000000006</v>
          </cell>
          <cell r="C5747" t="str">
            <v>R95 E27 100W neodymium</v>
          </cell>
        </row>
        <row r="5748">
          <cell r="A5748" t="str">
            <v>T00621</v>
          </cell>
          <cell r="B5748">
            <v>8.8699999999999992</v>
          </cell>
          <cell r="C5748" t="str">
            <v>R50 E14 40W red</v>
          </cell>
        </row>
        <row r="5749">
          <cell r="A5749" t="str">
            <v>T00622</v>
          </cell>
          <cell r="B5749">
            <v>8.8699999999999992</v>
          </cell>
          <cell r="C5749" t="str">
            <v>R50 E14 40W green</v>
          </cell>
        </row>
        <row r="5750">
          <cell r="A5750" t="str">
            <v>T00624</v>
          </cell>
          <cell r="B5750">
            <v>8.8699999999999992</v>
          </cell>
          <cell r="C5750" t="str">
            <v>R50 E14 40W yellow</v>
          </cell>
        </row>
        <row r="5751">
          <cell r="A5751" t="str">
            <v>T00626</v>
          </cell>
          <cell r="B5751">
            <v>8.8699999999999992</v>
          </cell>
          <cell r="C5751" t="str">
            <v>R50 E14 40W blue</v>
          </cell>
        </row>
        <row r="5752">
          <cell r="A5752" t="str">
            <v>T00631</v>
          </cell>
          <cell r="B5752">
            <v>8.8699999999999992</v>
          </cell>
          <cell r="C5752" t="str">
            <v>R63 E27 60W red</v>
          </cell>
        </row>
        <row r="5753">
          <cell r="A5753" t="str">
            <v>T00632</v>
          </cell>
          <cell r="B5753">
            <v>8.8699999999999992</v>
          </cell>
          <cell r="C5753" t="str">
            <v>R63 E27 60W green</v>
          </cell>
        </row>
        <row r="5754">
          <cell r="A5754" t="str">
            <v>T00634</v>
          </cell>
          <cell r="B5754">
            <v>8.8699999999999992</v>
          </cell>
          <cell r="C5754" t="str">
            <v>R63 E27 60W yellow</v>
          </cell>
        </row>
        <row r="5755">
          <cell r="A5755" t="str">
            <v>T00637</v>
          </cell>
          <cell r="B5755">
            <v>8.8699999999999992</v>
          </cell>
          <cell r="C5755" t="str">
            <v>R63 E27 60W blue</v>
          </cell>
        </row>
        <row r="5756">
          <cell r="A5756" t="str">
            <v>T00731</v>
          </cell>
          <cell r="B5756">
            <v>8.8699999999999992</v>
          </cell>
          <cell r="C5756" t="str">
            <v>R80 E27 60W red</v>
          </cell>
        </row>
        <row r="5757">
          <cell r="A5757" t="str">
            <v>T00732</v>
          </cell>
          <cell r="B5757">
            <v>8.8699999999999992</v>
          </cell>
          <cell r="C5757" t="str">
            <v>R80 E27 60W green</v>
          </cell>
        </row>
        <row r="5758">
          <cell r="A5758" t="str">
            <v>T00734</v>
          </cell>
          <cell r="B5758">
            <v>8.8699999999999992</v>
          </cell>
          <cell r="C5758" t="str">
            <v>R80 E27 60W yellow</v>
          </cell>
        </row>
        <row r="5759">
          <cell r="A5759" t="str">
            <v>T00736</v>
          </cell>
          <cell r="B5759">
            <v>8.8699999999999992</v>
          </cell>
          <cell r="C5759" t="str">
            <v>R80 E27 60W blue</v>
          </cell>
        </row>
        <row r="5760">
          <cell r="A5760" t="str">
            <v>T00850</v>
          </cell>
          <cell r="B5760">
            <v>36.282399999999996</v>
          </cell>
          <cell r="C5760" t="str">
            <v>PAR38 E27 80W flood</v>
          </cell>
        </row>
        <row r="5761">
          <cell r="A5761" t="str">
            <v>T00870</v>
          </cell>
          <cell r="B5761">
            <v>36.282399999999996</v>
          </cell>
          <cell r="C5761" t="str">
            <v>PAR38 E27 120W flood</v>
          </cell>
        </row>
        <row r="5762">
          <cell r="A5762" t="str">
            <v>T00857</v>
          </cell>
          <cell r="B5762">
            <v>36.282399999999996</v>
          </cell>
          <cell r="C5762" t="str">
            <v>PAR38 E27 80W spot</v>
          </cell>
        </row>
        <row r="5763">
          <cell r="A5763" t="str">
            <v>T00877</v>
          </cell>
          <cell r="B5763">
            <v>36.282399999999996</v>
          </cell>
          <cell r="C5763" t="str">
            <v>PAR38 E27 120W spot</v>
          </cell>
        </row>
        <row r="5764">
          <cell r="A5764" t="str">
            <v>T00851</v>
          </cell>
          <cell r="B5764">
            <v>48.972000000000001</v>
          </cell>
          <cell r="C5764" t="str">
            <v>PAR38 E27 80W red</v>
          </cell>
        </row>
        <row r="5765">
          <cell r="A5765" t="str">
            <v>T00852</v>
          </cell>
          <cell r="B5765">
            <v>48.972000000000001</v>
          </cell>
          <cell r="C5765" t="str">
            <v>PAR38 E27 80W green</v>
          </cell>
        </row>
        <row r="5766">
          <cell r="A5766" t="str">
            <v>T00854</v>
          </cell>
          <cell r="B5766">
            <v>48.972000000000001</v>
          </cell>
          <cell r="C5766" t="str">
            <v>PAR38 E27 80W yellow</v>
          </cell>
        </row>
        <row r="5767">
          <cell r="A5767" t="str">
            <v>T00856</v>
          </cell>
          <cell r="B5767">
            <v>48.972000000000001</v>
          </cell>
          <cell r="C5767" t="str">
            <v>PAR38 E27 80W blue</v>
          </cell>
        </row>
        <row r="5768">
          <cell r="A5768" t="str">
            <v>T00664</v>
          </cell>
          <cell r="B5768">
            <v>4.6242173095694294</v>
          </cell>
          <cell r="C5768" t="str">
            <v>SUPER D E27 40W opal</v>
          </cell>
        </row>
        <row r="5769">
          <cell r="A5769" t="str">
            <v>T00665</v>
          </cell>
          <cell r="B5769">
            <v>4.6242173095694294</v>
          </cell>
          <cell r="C5769" t="str">
            <v>SUPER D E27 60W opal</v>
          </cell>
        </row>
        <row r="5770">
          <cell r="A5770" t="str">
            <v>T00667</v>
          </cell>
          <cell r="B5770">
            <v>5.0263231625754674</v>
          </cell>
          <cell r="C5770" t="str">
            <v>SUPER D E27 75W opal</v>
          </cell>
        </row>
        <row r="5771">
          <cell r="A5771" t="str">
            <v>T00666</v>
          </cell>
          <cell r="B5771">
            <v>5.0263231625754674</v>
          </cell>
          <cell r="C5771" t="str">
            <v>SUPER D E27 100W opal</v>
          </cell>
        </row>
        <row r="5772">
          <cell r="A5772" t="str">
            <v>T00568</v>
          </cell>
          <cell r="B5772">
            <v>6.4141000000000004</v>
          </cell>
          <cell r="C5772" t="str">
            <v>SOFTLIGHT E14 25W opal</v>
          </cell>
        </row>
        <row r="5773">
          <cell r="A5773" t="str">
            <v>T00578</v>
          </cell>
          <cell r="B5773">
            <v>6.4141000000000004</v>
          </cell>
          <cell r="C5773" t="str">
            <v>SOFTLIGHT E14 40W opal</v>
          </cell>
        </row>
        <row r="5774">
          <cell r="A5774" t="str">
            <v>T00528</v>
          </cell>
          <cell r="B5774">
            <v>4.3851500000000012</v>
          </cell>
          <cell r="C5774" t="str">
            <v>SOFTLIGHT E27 40W opal</v>
          </cell>
        </row>
        <row r="5775">
          <cell r="A5775" t="str">
            <v>T00538</v>
          </cell>
          <cell r="B5775">
            <v>4.3851500000000012</v>
          </cell>
          <cell r="C5775" t="str">
            <v>SOFTLIGHT E27 60W opal</v>
          </cell>
        </row>
        <row r="5776">
          <cell r="A5776" t="str">
            <v>T00548</v>
          </cell>
          <cell r="B5776">
            <v>4.5815000000000001</v>
          </cell>
          <cell r="C5776" t="str">
            <v>SOFTLIGHT E27 75W opal</v>
          </cell>
        </row>
        <row r="5777">
          <cell r="A5777" t="str">
            <v>T00558</v>
          </cell>
          <cell r="B5777">
            <v>4.5815000000000001</v>
          </cell>
          <cell r="C5777" t="str">
            <v>SOFTLIGHT E27 100W opal</v>
          </cell>
        </row>
        <row r="5778">
          <cell r="A5778" t="str">
            <v>T00117</v>
          </cell>
          <cell r="B5778">
            <v>3.5227500000000003</v>
          </cell>
          <cell r="C5778" t="str">
            <v>LITTLE PEAR E14 3C clear</v>
          </cell>
        </row>
        <row r="5779">
          <cell r="A5779" t="str">
            <v>T00118</v>
          </cell>
          <cell r="B5779">
            <v>3.5227500000000003</v>
          </cell>
          <cell r="C5779" t="str">
            <v>LITTLE PEAR E14 15W clear</v>
          </cell>
        </row>
        <row r="5780">
          <cell r="A5780" t="str">
            <v>T00119</v>
          </cell>
          <cell r="B5780">
            <v>5.3707500000000001</v>
          </cell>
          <cell r="C5780" t="str">
            <v>LITTLE PEAR E14 1/2C frosted</v>
          </cell>
        </row>
        <row r="5781">
          <cell r="A5781" t="str">
            <v>T00112</v>
          </cell>
          <cell r="B5781">
            <v>5.7172499999999999</v>
          </cell>
          <cell r="C5781" t="str">
            <v>LITTLE PEAR E14 3C green</v>
          </cell>
        </row>
        <row r="5782">
          <cell r="A5782" t="str">
            <v>T00113</v>
          </cell>
          <cell r="B5782">
            <v>5.7172499999999999</v>
          </cell>
          <cell r="C5782" t="str">
            <v>LITTLE PEAR E14 3C red</v>
          </cell>
        </row>
        <row r="5783">
          <cell r="A5783" t="str">
            <v>T00114</v>
          </cell>
          <cell r="B5783">
            <v>5.7172499999999999</v>
          </cell>
          <cell r="C5783" t="str">
            <v>LITTLE PEAR E14 3C yellow</v>
          </cell>
        </row>
        <row r="5784">
          <cell r="A5784" t="str">
            <v>T00116</v>
          </cell>
          <cell r="B5784">
            <v>5.7172499999999999</v>
          </cell>
          <cell r="C5784" t="str">
            <v>LITTLE PEAR E14 3C blue</v>
          </cell>
        </row>
        <row r="5785">
          <cell r="A5785" t="str">
            <v>T00120</v>
          </cell>
          <cell r="B5785">
            <v>4.3312499999999998</v>
          </cell>
          <cell r="C5785" t="str">
            <v>LITTLE PEAR E14 15W for ovens</v>
          </cell>
        </row>
        <row r="5786">
          <cell r="A5786" t="str">
            <v>T00121</v>
          </cell>
          <cell r="B5786">
            <v>4.3312499999999998</v>
          </cell>
          <cell r="C5786" t="str">
            <v>LITTLE PEAR E14 15W for refrigerators</v>
          </cell>
        </row>
        <row r="5787">
          <cell r="A5787" t="str">
            <v>T00108</v>
          </cell>
          <cell r="B5787">
            <v>4.6777500000000005</v>
          </cell>
          <cell r="C5787" t="str">
            <v>TUBULAR E14 1/2C clear</v>
          </cell>
        </row>
        <row r="5788">
          <cell r="A5788" t="str">
            <v>T00109</v>
          </cell>
          <cell r="B5788">
            <v>4.6777500000000005</v>
          </cell>
          <cell r="C5788" t="str">
            <v>TUBULAR E14 3C clear</v>
          </cell>
        </row>
        <row r="5789">
          <cell r="A5789" t="str">
            <v>T00110</v>
          </cell>
          <cell r="B5789">
            <v>5.1975000000000007</v>
          </cell>
          <cell r="C5789" t="str">
            <v>TUBULAR E14 25W clear</v>
          </cell>
        </row>
        <row r="5790">
          <cell r="A5790" t="str">
            <v>T00111</v>
          </cell>
          <cell r="B5790">
            <v>5.1975000000000007</v>
          </cell>
          <cell r="C5790" t="str">
            <v>TUBULAR E14 40W clear</v>
          </cell>
        </row>
        <row r="5791">
          <cell r="A5791" t="str">
            <v>T1DTC40FC</v>
          </cell>
          <cell r="B5791">
            <v>5.3707500000000001</v>
          </cell>
          <cell r="C5791" t="str">
            <v>TUBULAR E14 40W for ovens</v>
          </cell>
        </row>
        <row r="5792">
          <cell r="A5792" t="str">
            <v>T00127</v>
          </cell>
          <cell r="B5792">
            <v>6.3525000000000009</v>
          </cell>
          <cell r="C5792" t="str">
            <v>TUBULAR B15d 15W for sewing machine</v>
          </cell>
        </row>
        <row r="5793">
          <cell r="A5793" t="str">
            <v>T00128</v>
          </cell>
          <cell r="B5793">
            <v>6.3525000000000009</v>
          </cell>
          <cell r="C5793" t="str">
            <v xml:space="preserve">E14 15W for sewing machine </v>
          </cell>
        </row>
        <row r="5794">
          <cell r="A5794" t="str">
            <v>T00107</v>
          </cell>
          <cell r="B5794">
            <v>2.1945000000000001</v>
          </cell>
          <cell r="C5794" t="str">
            <v>E14 5W fi18mm 14V</v>
          </cell>
        </row>
        <row r="5795">
          <cell r="A5795" t="str">
            <v>T00129</v>
          </cell>
          <cell r="B5795">
            <v>6.3525000000000009</v>
          </cell>
          <cell r="C5795" t="str">
            <v>E14 1,5W fi18mm 24V</v>
          </cell>
        </row>
        <row r="5796">
          <cell r="A5796" t="str">
            <v>T00130</v>
          </cell>
          <cell r="B5796">
            <v>6.3525000000000009</v>
          </cell>
          <cell r="C5796" t="str">
            <v>E14 3W fi18mm 24V</v>
          </cell>
        </row>
        <row r="5797">
          <cell r="A5797" t="str">
            <v>T00131</v>
          </cell>
          <cell r="B5797">
            <v>7.7962500000000015</v>
          </cell>
          <cell r="C5797" t="str">
            <v>E14 8W fi18mm 60V</v>
          </cell>
        </row>
        <row r="5798">
          <cell r="A5798" t="str">
            <v>T00102</v>
          </cell>
          <cell r="B5798">
            <v>2.8297500000000002</v>
          </cell>
          <cell r="C5798" t="str">
            <v>E14 5W 14V green</v>
          </cell>
        </row>
        <row r="5799">
          <cell r="A5799" t="str">
            <v>T00103</v>
          </cell>
          <cell r="B5799">
            <v>2.8297500000000002</v>
          </cell>
          <cell r="C5799" t="str">
            <v>E14 5W 14V red</v>
          </cell>
        </row>
        <row r="5800">
          <cell r="A5800" t="str">
            <v>T00104</v>
          </cell>
          <cell r="B5800">
            <v>2.8297500000000002</v>
          </cell>
          <cell r="C5800" t="str">
            <v>E14 5W 14V yellow</v>
          </cell>
        </row>
        <row r="5801">
          <cell r="A5801" t="str">
            <v>T00106</v>
          </cell>
          <cell r="B5801">
            <v>2.8297500000000002</v>
          </cell>
          <cell r="C5801" t="str">
            <v>E14 5W 14V blue</v>
          </cell>
        </row>
        <row r="5802">
          <cell r="A5802" t="str">
            <v>T00126</v>
          </cell>
          <cell r="B5802">
            <v>16.770599999999998</v>
          </cell>
          <cell r="C5802" t="str">
            <v>E27 40W fi60mm opal</v>
          </cell>
        </row>
        <row r="5803">
          <cell r="A5803" t="str">
            <v>T00125</v>
          </cell>
          <cell r="B5803">
            <v>16.770599999999998</v>
          </cell>
          <cell r="C5803" t="str">
            <v xml:space="preserve">E27 60W fi60mm opal </v>
          </cell>
        </row>
        <row r="5804">
          <cell r="A5804" t="str">
            <v>T00227</v>
          </cell>
          <cell r="B5804">
            <v>16.770599999999998</v>
          </cell>
          <cell r="C5804" t="str">
            <v>E27 60W fi80mm clear</v>
          </cell>
        </row>
        <row r="5805">
          <cell r="A5805" t="str">
            <v>T00225</v>
          </cell>
          <cell r="B5805">
            <v>16.770599999999998</v>
          </cell>
          <cell r="C5805" t="str">
            <v>E27 40W fi80mm opal</v>
          </cell>
        </row>
        <row r="5806">
          <cell r="A5806" t="str">
            <v>T00235</v>
          </cell>
          <cell r="B5806">
            <v>16.770599999999998</v>
          </cell>
          <cell r="C5806" t="str">
            <v>E27 60W fi80mm opal</v>
          </cell>
        </row>
        <row r="5807">
          <cell r="A5807" t="str">
            <v>T00228</v>
          </cell>
          <cell r="B5807">
            <v>16.770599999999998</v>
          </cell>
          <cell r="C5807" t="str">
            <v>E27 100W fi80mm opal</v>
          </cell>
        </row>
        <row r="5808">
          <cell r="A5808" t="str">
            <v>T00337</v>
          </cell>
          <cell r="B5808">
            <v>16.770599999999998</v>
          </cell>
          <cell r="C5808" t="str">
            <v>E27 60W fi95mm clear</v>
          </cell>
        </row>
        <row r="5809">
          <cell r="A5809" t="str">
            <v>T00357</v>
          </cell>
          <cell r="B5809">
            <v>16.770599999999998</v>
          </cell>
          <cell r="C5809" t="str">
            <v>E27 100W fi95mm clear</v>
          </cell>
        </row>
        <row r="5810">
          <cell r="A5810" t="str">
            <v>T00315</v>
          </cell>
          <cell r="B5810">
            <v>16.770599999999998</v>
          </cell>
          <cell r="C5810" t="str">
            <v>E27 60W fi95mm opal</v>
          </cell>
        </row>
        <row r="5811">
          <cell r="A5811" t="str">
            <v>T00356</v>
          </cell>
          <cell r="B5811">
            <v>16.770599999999998</v>
          </cell>
          <cell r="C5811" t="str">
            <v>E27 100W fi95mm opal</v>
          </cell>
        </row>
        <row r="5812">
          <cell r="A5812" t="str">
            <v>T00314</v>
          </cell>
          <cell r="B5812">
            <v>30.407300000000003</v>
          </cell>
          <cell r="C5812" t="str">
            <v>E27 60W fi95mm silver crown</v>
          </cell>
        </row>
        <row r="5813">
          <cell r="A5813" t="str">
            <v>T00313</v>
          </cell>
          <cell r="B5813">
            <v>30.407300000000003</v>
          </cell>
          <cell r="C5813" t="str">
            <v>E27 60W fi95mm side silver-plating</v>
          </cell>
        </row>
        <row r="5814">
          <cell r="A5814" t="str">
            <v>T00353</v>
          </cell>
          <cell r="B5814">
            <v>30.407300000000003</v>
          </cell>
          <cell r="C5814" t="str">
            <v>E27 100W fi95mm side silver-plating</v>
          </cell>
        </row>
        <row r="5815">
          <cell r="A5815" t="str">
            <v>T00312</v>
          </cell>
          <cell r="B5815">
            <v>30.407300000000003</v>
          </cell>
          <cell r="C5815" t="str">
            <v>E27 60W fi95mm lower silver-plating</v>
          </cell>
        </row>
        <row r="5816">
          <cell r="A5816" t="str">
            <v>T1D000417</v>
          </cell>
          <cell r="B5816">
            <v>23.4619</v>
          </cell>
          <cell r="C5816" t="str">
            <v>E27 25W fi125mm clear</v>
          </cell>
        </row>
        <row r="5817">
          <cell r="A5817" t="str">
            <v>T1D000427</v>
          </cell>
          <cell r="B5817">
            <v>23.4619</v>
          </cell>
          <cell r="C5817" t="str">
            <v>E27 40W fi125mm clear</v>
          </cell>
        </row>
        <row r="5818">
          <cell r="A5818" t="str">
            <v>T1D000437</v>
          </cell>
          <cell r="B5818">
            <v>23.4619</v>
          </cell>
          <cell r="C5818" t="str">
            <v>E27 60W fi125mm clear</v>
          </cell>
        </row>
        <row r="5819">
          <cell r="A5819" t="str">
            <v>T00457</v>
          </cell>
          <cell r="B5819">
            <v>23.4619</v>
          </cell>
          <cell r="C5819" t="str">
            <v>E27 100W fi125mm clear</v>
          </cell>
        </row>
        <row r="5820">
          <cell r="A5820" t="str">
            <v>T00435</v>
          </cell>
          <cell r="B5820">
            <v>23.4619</v>
          </cell>
          <cell r="C5820" t="str">
            <v>E27 60W fi125mm opal</v>
          </cell>
        </row>
        <row r="5821">
          <cell r="A5821" t="str">
            <v>T00455</v>
          </cell>
          <cell r="B5821">
            <v>23.487310000000004</v>
          </cell>
          <cell r="C5821" t="str">
            <v>E27 100W fi125mm opal</v>
          </cell>
        </row>
        <row r="5822">
          <cell r="A5822" t="str">
            <v>T00475</v>
          </cell>
          <cell r="B5822">
            <v>23.4619</v>
          </cell>
          <cell r="C5822" t="str">
            <v>E27 150W fi125mm opal</v>
          </cell>
        </row>
        <row r="5823">
          <cell r="A5823" t="str">
            <v>T01937</v>
          </cell>
          <cell r="B5823">
            <v>6.9992999999999999</v>
          </cell>
          <cell r="C5823" t="str">
            <v>G4 10W 6V clear</v>
          </cell>
        </row>
        <row r="5824">
          <cell r="A5824" t="str">
            <v>T01945</v>
          </cell>
          <cell r="B5824">
            <v>6.1677</v>
          </cell>
          <cell r="C5824" t="str">
            <v>G4 5W 12V clear</v>
          </cell>
        </row>
        <row r="5825">
          <cell r="A5825" t="str">
            <v>T01946</v>
          </cell>
          <cell r="B5825">
            <v>2.9105999999999996</v>
          </cell>
          <cell r="C5825" t="str">
            <v>G4 10W 12V clear</v>
          </cell>
        </row>
        <row r="5826">
          <cell r="A5826" t="str">
            <v>T01946-IF</v>
          </cell>
          <cell r="B5826">
            <v>2.9105999999999996</v>
          </cell>
          <cell r="C5826" t="str">
            <v>G4 10W 12V clear</v>
          </cell>
        </row>
        <row r="5827">
          <cell r="A5827" t="str">
            <v>T01947</v>
          </cell>
          <cell r="B5827">
            <v>2.9105999999999996</v>
          </cell>
          <cell r="C5827" t="str">
            <v>G4 20W 12V clear</v>
          </cell>
        </row>
        <row r="5828">
          <cell r="A5828" t="str">
            <v>T01947-IF</v>
          </cell>
          <cell r="B5828">
            <v>2.9105999999999996</v>
          </cell>
          <cell r="C5828" t="str">
            <v>G4 20W 12V clear</v>
          </cell>
        </row>
        <row r="5829">
          <cell r="A5829" t="str">
            <v>T01948-G4</v>
          </cell>
          <cell r="B5829">
            <v>2.9105999999999996</v>
          </cell>
          <cell r="C5829" t="str">
            <v>G4 35W 12V clear</v>
          </cell>
        </row>
        <row r="5830">
          <cell r="A5830" t="str">
            <v>T01948</v>
          </cell>
          <cell r="B5830">
            <v>2.9105999999999996</v>
          </cell>
          <cell r="C5830" t="str">
            <v>G6.35 35W 12V clear</v>
          </cell>
        </row>
        <row r="5831">
          <cell r="A5831" t="str">
            <v>T01967</v>
          </cell>
          <cell r="B5831">
            <v>2.9105999999999996</v>
          </cell>
          <cell r="C5831" t="str">
            <v>G6.35 50W 12V clear</v>
          </cell>
        </row>
        <row r="5832">
          <cell r="A5832" t="str">
            <v>T01958</v>
          </cell>
          <cell r="B5832">
            <v>6.583499999999999</v>
          </cell>
          <cell r="C5832" t="str">
            <v>GY6.35 100W 12V clear</v>
          </cell>
        </row>
        <row r="5833">
          <cell r="A5833" t="str">
            <v>T01945-SM</v>
          </cell>
          <cell r="B5833">
            <v>6.0983999999999998</v>
          </cell>
          <cell r="C5833" t="str">
            <v>G4 5W 12V frosted</v>
          </cell>
        </row>
        <row r="5834">
          <cell r="A5834" t="str">
            <v>T01946-SM</v>
          </cell>
          <cell r="B5834">
            <v>3.2570999999999994</v>
          </cell>
          <cell r="C5834" t="str">
            <v>G4 10W 12V frosted</v>
          </cell>
        </row>
        <row r="5835">
          <cell r="A5835" t="str">
            <v>T01928</v>
          </cell>
          <cell r="B5835">
            <v>3.2570999999999994</v>
          </cell>
          <cell r="C5835" t="str">
            <v>G4 20W 12V frosted</v>
          </cell>
        </row>
        <row r="5836">
          <cell r="A5836" t="str">
            <v>T01949</v>
          </cell>
          <cell r="B5836">
            <v>3.2570999999999994</v>
          </cell>
          <cell r="C5836" t="str">
            <v>G4 35W 12V frosted</v>
          </cell>
        </row>
        <row r="5837">
          <cell r="A5837" t="str">
            <v>T01948-SM</v>
          </cell>
          <cell r="B5837">
            <v>3.2570999999999994</v>
          </cell>
          <cell r="C5837" t="str">
            <v>G4 35W 12V frosted</v>
          </cell>
        </row>
        <row r="5838">
          <cell r="A5838" t="str">
            <v>T01929</v>
          </cell>
          <cell r="B5838">
            <v>3.2570999999999994</v>
          </cell>
          <cell r="C5838" t="str">
            <v>G4 50W 12V frosted</v>
          </cell>
        </row>
        <row r="5839">
          <cell r="A5839" t="str">
            <v>T01924</v>
          </cell>
          <cell r="B5839">
            <v>9.4940999999999995</v>
          </cell>
          <cell r="C5839" t="str">
            <v>G4 10W 24V clear</v>
          </cell>
        </row>
        <row r="5840">
          <cell r="A5840" t="str">
            <v>T01925</v>
          </cell>
          <cell r="B5840">
            <v>9.4940999999999995</v>
          </cell>
          <cell r="C5840" t="str">
            <v>G4 20W 24V clear</v>
          </cell>
        </row>
        <row r="5841">
          <cell r="A5841" t="str">
            <v>T01927</v>
          </cell>
          <cell r="B5841">
            <v>10.048499999999999</v>
          </cell>
          <cell r="C5841" t="str">
            <v>GY6.35 50W 24V clear</v>
          </cell>
        </row>
        <row r="5842">
          <cell r="A5842" t="str">
            <v>T01961</v>
          </cell>
          <cell r="B5842">
            <v>10.048499999999999</v>
          </cell>
          <cell r="C5842" t="str">
            <v>GY6.35 100W 24V clear</v>
          </cell>
        </row>
        <row r="5843">
          <cell r="A5843" t="str">
            <v>T01962</v>
          </cell>
          <cell r="B5843">
            <v>16.285499999999999</v>
          </cell>
          <cell r="C5843" t="str">
            <v>GY6.35 150W 24V clear</v>
          </cell>
        </row>
        <row r="5844">
          <cell r="A5844" t="str">
            <v>T01964</v>
          </cell>
          <cell r="B5844">
            <v>16.285499999999999</v>
          </cell>
          <cell r="C5844" t="str">
            <v>GY6.35 250W 24V clear</v>
          </cell>
        </row>
        <row r="5845">
          <cell r="A5845" t="str">
            <v>T01850</v>
          </cell>
          <cell r="B5845">
            <v>9.2861999999999991</v>
          </cell>
          <cell r="C5845" t="str">
            <v>GZ4 fi25mm 10W 12V 10° with safety glass</v>
          </cell>
        </row>
        <row r="5846">
          <cell r="A5846" t="str">
            <v>T01851</v>
          </cell>
          <cell r="B5846">
            <v>9.2861999999999991</v>
          </cell>
          <cell r="C5846" t="str">
            <v>GZ4 fi25mm 10W 12V 26° with safety glass</v>
          </cell>
        </row>
        <row r="5847">
          <cell r="A5847" t="str">
            <v>T01852</v>
          </cell>
          <cell r="B5847">
            <v>9.2861999999999991</v>
          </cell>
          <cell r="C5847" t="str">
            <v>GZ4 fi25mm 20W 12V 10° with safety glass</v>
          </cell>
        </row>
        <row r="5848">
          <cell r="A5848" t="str">
            <v>T01853</v>
          </cell>
          <cell r="B5848">
            <v>9.2861999999999991</v>
          </cell>
          <cell r="C5848" t="str">
            <v>GZ4 fi25mm 20W 12V 10° with safety glass</v>
          </cell>
        </row>
        <row r="5849">
          <cell r="A5849" t="str">
            <v>T01950</v>
          </cell>
          <cell r="B5849">
            <v>7.0839999999999996</v>
          </cell>
          <cell r="C5849" t="str">
            <v>GU4 20W 12V 30° without safety glass</v>
          </cell>
        </row>
        <row r="5850">
          <cell r="A5850" t="str">
            <v>T01951</v>
          </cell>
          <cell r="B5850">
            <v>7.0839999999999996</v>
          </cell>
          <cell r="C5850" t="str">
            <v>GU4 20W 12V 10° without safety glass</v>
          </cell>
        </row>
        <row r="5851">
          <cell r="A5851" t="str">
            <v>T01952</v>
          </cell>
          <cell r="B5851">
            <v>7.0839999999999996</v>
          </cell>
          <cell r="C5851" t="str">
            <v>GU4 35W 12V 30° without safety glass</v>
          </cell>
        </row>
        <row r="5852">
          <cell r="A5852" t="str">
            <v>T01210</v>
          </cell>
          <cell r="B5852">
            <v>8.2544000000000004</v>
          </cell>
          <cell r="C5852" t="str">
            <v>GU4 10W 12V 24° with safety glass</v>
          </cell>
        </row>
        <row r="5853">
          <cell r="A5853" t="str">
            <v>T01211</v>
          </cell>
          <cell r="B5853">
            <v>8.2544000000000004</v>
          </cell>
          <cell r="C5853" t="str">
            <v>GU4 20W 12V 10° with safety glass</v>
          </cell>
        </row>
        <row r="5854">
          <cell r="A5854" t="str">
            <v>T01212</v>
          </cell>
          <cell r="B5854">
            <v>8.2544000000000004</v>
          </cell>
          <cell r="C5854" t="str">
            <v>GU4 20W 12V 30° with safety glass</v>
          </cell>
        </row>
        <row r="5855">
          <cell r="A5855" t="str">
            <v>T01213</v>
          </cell>
          <cell r="B5855">
            <v>8.2544000000000004</v>
          </cell>
          <cell r="C5855" t="str">
            <v>GU4 35W 12V 30° with safety glass</v>
          </cell>
        </row>
        <row r="5856">
          <cell r="A5856" t="str">
            <v>T01970</v>
          </cell>
          <cell r="B5856">
            <v>6.9992999999999999</v>
          </cell>
          <cell r="C5856" t="str">
            <v>GU5,3 20W 12V 36° without safety glass</v>
          </cell>
        </row>
        <row r="5857">
          <cell r="A5857" t="str">
            <v>T01971</v>
          </cell>
          <cell r="B5857">
            <v>6.9992999999999999</v>
          </cell>
          <cell r="C5857" t="str">
            <v>GU5,3 20W 12V 36° without safety glass</v>
          </cell>
        </row>
        <row r="5858">
          <cell r="A5858" t="str">
            <v>T01966</v>
          </cell>
          <cell r="B5858">
            <v>6.9992999999999999</v>
          </cell>
          <cell r="C5858" t="str">
            <v>GU5,3 35W 12V 38° without safety glass</v>
          </cell>
        </row>
        <row r="5859">
          <cell r="A5859" t="str">
            <v>T01180</v>
          </cell>
          <cell r="B5859">
            <v>6.9992999999999999</v>
          </cell>
          <cell r="C5859" t="str">
            <v>GU5,3 50W 12V 38° without safety glass</v>
          </cell>
        </row>
        <row r="5860">
          <cell r="A5860" t="str">
            <v>T01969</v>
          </cell>
          <cell r="B5860">
            <v>6.9992999999999999</v>
          </cell>
          <cell r="C5860" t="str">
            <v>GU5,3 50W 12V 38° without safety glass</v>
          </cell>
        </row>
        <row r="5861">
          <cell r="A5861" t="str">
            <v>T01960</v>
          </cell>
          <cell r="B5861">
            <v>6.9992999999999999</v>
          </cell>
          <cell r="C5861" t="str">
            <v>GU5,3 50W 12V 38° without safety glass</v>
          </cell>
        </row>
        <row r="5862">
          <cell r="A5862" t="str">
            <v>T01968</v>
          </cell>
          <cell r="B5862">
            <v>7.2071999999999994</v>
          </cell>
          <cell r="C5862" t="str">
            <v>GU5,3 50W 12V 12° without safety glass</v>
          </cell>
        </row>
        <row r="5863">
          <cell r="A5863" t="str">
            <v>T01275</v>
          </cell>
          <cell r="B5863">
            <v>7.2071999999999994</v>
          </cell>
          <cell r="C5863" t="str">
            <v>GU5,3 20W 12V 60° with transparent safety glass</v>
          </cell>
        </row>
        <row r="5864">
          <cell r="A5864" t="str">
            <v>T01270</v>
          </cell>
          <cell r="B5864">
            <v>7.2071999999999994</v>
          </cell>
          <cell r="C5864" t="str">
            <v>GU5,3 20W 12V 36° with transparent safety glass</v>
          </cell>
        </row>
        <row r="5865">
          <cell r="A5865" t="str">
            <v>T01271</v>
          </cell>
          <cell r="B5865">
            <v>7.2071999999999994</v>
          </cell>
          <cell r="C5865" t="str">
            <v>GU5,3 20W 12V 12° with transparent safety glass</v>
          </cell>
        </row>
        <row r="5866">
          <cell r="A5866" t="str">
            <v>T01290</v>
          </cell>
          <cell r="B5866">
            <v>7.2071999999999994</v>
          </cell>
          <cell r="C5866" t="str">
            <v>GU5,3 35W 12V 60° with transparent safety glass</v>
          </cell>
        </row>
        <row r="5867">
          <cell r="A5867" t="str">
            <v>T01266</v>
          </cell>
          <cell r="B5867">
            <v>7.2071999999999994</v>
          </cell>
          <cell r="C5867" t="str">
            <v>GU5,3 35W 12V 38° with transparent safety glass</v>
          </cell>
        </row>
        <row r="5868">
          <cell r="A5868" t="str">
            <v>T01264</v>
          </cell>
          <cell r="B5868">
            <v>7.2071999999999994</v>
          </cell>
          <cell r="C5868" t="str">
            <v>GU5,3 35W 12V 12° with transparent safety glass</v>
          </cell>
        </row>
        <row r="5869">
          <cell r="A5869" t="str">
            <v>T01280</v>
          </cell>
          <cell r="B5869">
            <v>7.2071999999999994</v>
          </cell>
          <cell r="C5869" t="str">
            <v>GU5,3 50W 12V 60° with transparent safety glass</v>
          </cell>
        </row>
        <row r="5870">
          <cell r="A5870" t="str">
            <v>T01269</v>
          </cell>
          <cell r="B5870">
            <v>7.2071999999999994</v>
          </cell>
          <cell r="C5870" t="str">
            <v>GU5,3 50W 12V 38° with transparent safety glass</v>
          </cell>
        </row>
        <row r="5871">
          <cell r="A5871" t="str">
            <v>T01260</v>
          </cell>
          <cell r="B5871">
            <v>7.2071999999999994</v>
          </cell>
          <cell r="C5871" t="str">
            <v>GU5,3 50W 12V 24° with transparent safety glass</v>
          </cell>
        </row>
        <row r="5872">
          <cell r="A5872" t="str">
            <v>T01268</v>
          </cell>
          <cell r="B5872">
            <v>7.2071999999999994</v>
          </cell>
          <cell r="C5872" t="str">
            <v>GU5,3 50W 12V 12° with transparent safety glass</v>
          </cell>
        </row>
        <row r="5873">
          <cell r="A5873" t="str">
            <v>T01270FG</v>
          </cell>
          <cell r="B5873">
            <v>16.146899999999999</v>
          </cell>
          <cell r="C5873" t="str">
            <v>GU5,3 20W 12V flood with satin safety glass</v>
          </cell>
        </row>
        <row r="5874">
          <cell r="A5874" t="str">
            <v>T01266FG</v>
          </cell>
          <cell r="B5874">
            <v>16.146899999999999</v>
          </cell>
          <cell r="C5874" t="str">
            <v>GU5,3 35W 12V flood with satin safety glass</v>
          </cell>
        </row>
        <row r="5875">
          <cell r="A5875" t="str">
            <v>T01269FG</v>
          </cell>
          <cell r="B5875">
            <v>16.146899999999999</v>
          </cell>
          <cell r="C5875" t="str">
            <v>GU5,3 20W 12V flood with satin safety glass</v>
          </cell>
        </row>
        <row r="5876">
          <cell r="A5876" t="str">
            <v>T01568</v>
          </cell>
          <cell r="B5876">
            <v>14.483699999999999</v>
          </cell>
          <cell r="C5876" t="str">
            <v>MR16 35W 12V 36° with safety glass</v>
          </cell>
        </row>
        <row r="5877">
          <cell r="A5877" t="str">
            <v>T01569</v>
          </cell>
          <cell r="B5877">
            <v>14.483699999999999</v>
          </cell>
          <cell r="C5877" t="str">
            <v>MR16 50W 12V 38° with safety glass</v>
          </cell>
        </row>
        <row r="5878">
          <cell r="A5878" t="str">
            <v>T1D01270L</v>
          </cell>
          <cell r="B5878">
            <v>13.6136</v>
          </cell>
          <cell r="C5878" t="str">
            <v>GU5,3 20W 12V 36° with safety glass</v>
          </cell>
        </row>
        <row r="5879">
          <cell r="A5879" t="str">
            <v>T1D01271L</v>
          </cell>
          <cell r="B5879">
            <v>13.6136</v>
          </cell>
          <cell r="C5879" t="str">
            <v>GU5,3 20W 12V 60° with safety glass</v>
          </cell>
        </row>
        <row r="5880">
          <cell r="A5880" t="str">
            <v>T1D01266L</v>
          </cell>
          <cell r="B5880">
            <v>13.6136</v>
          </cell>
          <cell r="C5880" t="str">
            <v>GU5,3 35W 12V 38° with safety glass</v>
          </cell>
        </row>
        <row r="5881">
          <cell r="A5881" t="str">
            <v>T1D01269L</v>
          </cell>
          <cell r="B5881">
            <v>13.6136</v>
          </cell>
          <cell r="C5881" t="str">
            <v>GU5,3 50W 12V 38° with safety glass</v>
          </cell>
        </row>
        <row r="5882">
          <cell r="A5882" t="str">
            <v>T1D01280L</v>
          </cell>
          <cell r="B5882">
            <v>13.6136</v>
          </cell>
          <cell r="C5882" t="str">
            <v>GU5,3 50W 12V 60° with safety glass</v>
          </cell>
        </row>
        <row r="5883">
          <cell r="A5883" t="str">
            <v>T1D01268L</v>
          </cell>
          <cell r="B5883">
            <v>13.6136</v>
          </cell>
          <cell r="C5883" t="str">
            <v>GU5,3 50W 12V 12° with safety glass</v>
          </cell>
        </row>
        <row r="5884">
          <cell r="A5884" t="str">
            <v>T1D1269V</v>
          </cell>
          <cell r="B5884">
            <v>16.631999999999998</v>
          </cell>
          <cell r="C5884" t="str">
            <v>GU5,3 50W 12V 38° green</v>
          </cell>
        </row>
        <row r="5885">
          <cell r="A5885" t="str">
            <v>T1D1269R</v>
          </cell>
          <cell r="B5885">
            <v>16.631999999999998</v>
          </cell>
          <cell r="C5885" t="str">
            <v>GU5,3 50W 12V 38° red</v>
          </cell>
        </row>
        <row r="5886">
          <cell r="A5886" t="str">
            <v>T1D1269Y</v>
          </cell>
          <cell r="B5886">
            <v>16.631999999999998</v>
          </cell>
          <cell r="C5886" t="str">
            <v>GU5,3 50W 12V 38° yellow</v>
          </cell>
        </row>
        <row r="5887">
          <cell r="A5887" t="str">
            <v>T1D1269B</v>
          </cell>
          <cell r="B5887">
            <v>16.631999999999998</v>
          </cell>
          <cell r="C5887" t="str">
            <v>GU5,3 50W 12V 38° blue</v>
          </cell>
        </row>
        <row r="5888">
          <cell r="A5888" t="str">
            <v>T1D1269N</v>
          </cell>
          <cell r="B5888">
            <v>16.631999999999998</v>
          </cell>
          <cell r="C5888" t="str">
            <v>GU5,3 50W 12V 38° black</v>
          </cell>
        </row>
        <row r="5889">
          <cell r="A5889" t="str">
            <v>T1D1269W</v>
          </cell>
          <cell r="B5889">
            <v>34.857900000000001</v>
          </cell>
          <cell r="C5889" t="str">
            <v>GU5,3 50W 12V 38° white</v>
          </cell>
        </row>
        <row r="5890">
          <cell r="A5890" t="str">
            <v>T1D1269G</v>
          </cell>
          <cell r="B5890">
            <v>34.857900000000001</v>
          </cell>
          <cell r="C5890" t="str">
            <v>GU5,3 50W 12V 38° gold</v>
          </cell>
        </row>
        <row r="5891">
          <cell r="A5891" t="str">
            <v>T1D1269ST</v>
          </cell>
          <cell r="B5891">
            <v>34.857900000000001</v>
          </cell>
          <cell r="C5891" t="str">
            <v>GU5,3 50W 12V 38° satine</v>
          </cell>
        </row>
        <row r="5892">
          <cell r="A5892" t="str">
            <v>T1D000993</v>
          </cell>
          <cell r="B5892">
            <v>46.446400000000004</v>
          </cell>
          <cell r="C5892" t="str">
            <v>G53 50W 12V 4°</v>
          </cell>
        </row>
        <row r="5893">
          <cell r="A5893" t="str">
            <v>T1D000994</v>
          </cell>
          <cell r="B5893">
            <v>46.446400000000004</v>
          </cell>
          <cell r="C5893" t="str">
            <v>G53 50W 12V 8°</v>
          </cell>
        </row>
        <row r="5894">
          <cell r="A5894" t="str">
            <v>T1D000995</v>
          </cell>
          <cell r="B5894">
            <v>46.446400000000004</v>
          </cell>
          <cell r="C5894" t="str">
            <v>G53 50W 12V 24°</v>
          </cell>
        </row>
        <row r="5895">
          <cell r="A5895" t="str">
            <v>T1D000996</v>
          </cell>
          <cell r="B5895">
            <v>46.446400000000004</v>
          </cell>
          <cell r="C5895" t="str">
            <v>G53 50W 12V 45°</v>
          </cell>
        </row>
        <row r="5896">
          <cell r="A5896" t="str">
            <v>T1D000784</v>
          </cell>
          <cell r="B5896">
            <v>51.620800000000003</v>
          </cell>
          <cell r="C5896" t="str">
            <v>G53 75W 12V 8°</v>
          </cell>
        </row>
        <row r="5897">
          <cell r="A5897" t="str">
            <v>T1D000792</v>
          </cell>
          <cell r="B5897">
            <v>51.620800000000003</v>
          </cell>
          <cell r="C5897" t="str">
            <v>G53 75W 12V 24°</v>
          </cell>
        </row>
        <row r="5898">
          <cell r="A5898" t="str">
            <v>T1D000794</v>
          </cell>
          <cell r="B5898">
            <v>51.620800000000003</v>
          </cell>
          <cell r="C5898" t="str">
            <v>G53 75W 12V 45°</v>
          </cell>
        </row>
        <row r="5899">
          <cell r="A5899" t="str">
            <v>T1D000791</v>
          </cell>
          <cell r="B5899">
            <v>0</v>
          </cell>
          <cell r="C5899" t="str">
            <v>G53 100W 12V 8°</v>
          </cell>
        </row>
        <row r="5900">
          <cell r="A5900" t="str">
            <v>T1D000793</v>
          </cell>
          <cell r="B5900">
            <v>0</v>
          </cell>
          <cell r="C5900" t="str">
            <v>G53 100W 12V 24°</v>
          </cell>
        </row>
        <row r="5901">
          <cell r="A5901" t="str">
            <v>T1D000795</v>
          </cell>
          <cell r="B5901">
            <v>0</v>
          </cell>
          <cell r="C5901" t="str">
            <v>G53 100W 12V 45°</v>
          </cell>
        </row>
        <row r="5902">
          <cell r="A5902" t="str">
            <v>T1D000897</v>
          </cell>
          <cell r="B5902">
            <v>49.549499999999995</v>
          </cell>
          <cell r="C5902" t="str">
            <v>BA15d 20W 12V 8°</v>
          </cell>
        </row>
        <row r="5903">
          <cell r="A5903" t="str">
            <v>T1D000898</v>
          </cell>
          <cell r="B5903">
            <v>49.549499999999995</v>
          </cell>
          <cell r="C5903" t="str">
            <v>BA15d 20W 12V 24°</v>
          </cell>
        </row>
        <row r="5904">
          <cell r="A5904" t="str">
            <v>T1D000899</v>
          </cell>
          <cell r="B5904">
            <v>49.549499999999995</v>
          </cell>
          <cell r="C5904" t="str">
            <v>BA15d 50W 12V 8°</v>
          </cell>
        </row>
        <row r="5905">
          <cell r="A5905" t="str">
            <v>T1D000900</v>
          </cell>
          <cell r="B5905">
            <v>49.549499999999995</v>
          </cell>
          <cell r="C5905" t="str">
            <v>BA15d 50W 12V 24°</v>
          </cell>
        </row>
        <row r="5906">
          <cell r="A5906" t="str">
            <v>T01946LX</v>
          </cell>
          <cell r="B5906">
            <v>9.1167999999999996</v>
          </cell>
          <cell r="C5906" t="str">
            <v>G4 10W 12V xenon</v>
          </cell>
        </row>
        <row r="5907">
          <cell r="A5907" t="str">
            <v>T01947LX</v>
          </cell>
          <cell r="B5907">
            <v>9.1167999999999996</v>
          </cell>
          <cell r="C5907" t="str">
            <v>G4 20W 12V xenon</v>
          </cell>
        </row>
        <row r="5908">
          <cell r="A5908" t="str">
            <v>T01948LX</v>
          </cell>
          <cell r="B5908">
            <v>9.1167999999999996</v>
          </cell>
          <cell r="C5908" t="str">
            <v>G6.35 35W 12V xenon</v>
          </cell>
        </row>
        <row r="5909">
          <cell r="A5909" t="str">
            <v>T01967LX</v>
          </cell>
          <cell r="B5909">
            <v>9.1167999999999996</v>
          </cell>
          <cell r="C5909" t="str">
            <v>G6.35 50W 12V xenon</v>
          </cell>
        </row>
        <row r="5910">
          <cell r="A5910" t="str">
            <v>T1D1270LX</v>
          </cell>
          <cell r="B5910">
            <v>25.810400000000001</v>
          </cell>
          <cell r="C5910" t="str">
            <v>GU5,3 20W 12V 36° with safety glass xenon</v>
          </cell>
        </row>
        <row r="5911">
          <cell r="A5911" t="str">
            <v>T1D1266LX</v>
          </cell>
          <cell r="B5911">
            <v>25.810400000000001</v>
          </cell>
          <cell r="C5911" t="str">
            <v>GU5,3 35W 12V 38° with safety glass xenon</v>
          </cell>
        </row>
        <row r="5912">
          <cell r="A5912" t="str">
            <v>T1D1280LX</v>
          </cell>
          <cell r="B5912">
            <v>25.810400000000001</v>
          </cell>
          <cell r="C5912" t="str">
            <v>GU5,3 50W 12V 60° with safety glass xenon</v>
          </cell>
        </row>
        <row r="5913">
          <cell r="A5913" t="str">
            <v>T1D1269LX</v>
          </cell>
          <cell r="B5913">
            <v>25.810400000000001</v>
          </cell>
          <cell r="C5913" t="str">
            <v>GU5,3 50W 12V 38° with safety glass xenon</v>
          </cell>
        </row>
        <row r="5914">
          <cell r="A5914" t="str">
            <v>T01570LX</v>
          </cell>
          <cell r="B5914">
            <v>32.956000000000003</v>
          </cell>
          <cell r="C5914" t="str">
            <v>GU5,3 20W 12V 36° with safety glass xenon constant</v>
          </cell>
        </row>
        <row r="5915">
          <cell r="A5915" t="str">
            <v>T01560LX</v>
          </cell>
          <cell r="B5915">
            <v>32.956000000000003</v>
          </cell>
          <cell r="C5915" t="str">
            <v>GU5,3 35W 12V 36° with safety glass xenon constant</v>
          </cell>
        </row>
        <row r="5916">
          <cell r="A5916" t="str">
            <v>T01569LX</v>
          </cell>
          <cell r="B5916">
            <v>32.956000000000003</v>
          </cell>
          <cell r="C5916" t="str">
            <v>GU5,3 50W 12V 60° with safety glass xenon constant</v>
          </cell>
        </row>
        <row r="5917">
          <cell r="A5917" t="str">
            <v>T01580LX</v>
          </cell>
          <cell r="B5917">
            <v>32.956000000000003</v>
          </cell>
          <cell r="C5917" t="str">
            <v>GU5,3 50W 12V 38° with safety glass xenon constant</v>
          </cell>
        </row>
        <row r="5918">
          <cell r="A5918" t="str">
            <v>T1D0993LX</v>
          </cell>
          <cell r="B5918">
            <v>99.792000000000016</v>
          </cell>
          <cell r="C5918" t="str">
            <v>G53 50W 12V 4° xenon</v>
          </cell>
        </row>
        <row r="5919">
          <cell r="A5919" t="str">
            <v>T1D0994LX</v>
          </cell>
          <cell r="B5919">
            <v>99.792000000000016</v>
          </cell>
          <cell r="C5919" t="str">
            <v>G53 50W 12V 8° xenon</v>
          </cell>
        </row>
        <row r="5920">
          <cell r="A5920" t="str">
            <v>T1D0995LX</v>
          </cell>
          <cell r="B5920">
            <v>99.792000000000016</v>
          </cell>
          <cell r="C5920" t="str">
            <v>G53 50W 12V 24° xenon</v>
          </cell>
        </row>
        <row r="5921">
          <cell r="A5921" t="str">
            <v>T1D0996LX</v>
          </cell>
          <cell r="B5921">
            <v>99.792000000000016</v>
          </cell>
          <cell r="C5921" t="str">
            <v>G53 50W 12V 45° xenon</v>
          </cell>
        </row>
        <row r="5922">
          <cell r="A5922" t="str">
            <v>T1D0784LX</v>
          </cell>
          <cell r="B5922">
            <v>110.94160000000001</v>
          </cell>
          <cell r="C5922" t="str">
            <v>G53 75W 12V 8° xenon</v>
          </cell>
        </row>
        <row r="5923">
          <cell r="A5923" t="str">
            <v>T1D0792LX</v>
          </cell>
          <cell r="B5923">
            <v>110.94160000000001</v>
          </cell>
          <cell r="C5923" t="str">
            <v>G53 75W 12V 24° xenon</v>
          </cell>
        </row>
        <row r="5924">
          <cell r="A5924" t="str">
            <v>T1D0794LX</v>
          </cell>
          <cell r="B5924">
            <v>110.94160000000001</v>
          </cell>
          <cell r="C5924" t="str">
            <v>G53 75W 12V 45° xenon</v>
          </cell>
        </row>
        <row r="5925">
          <cell r="A5925" t="str">
            <v>T01447</v>
          </cell>
          <cell r="B5925">
            <v>9.5480000000000018</v>
          </cell>
          <cell r="C5925" t="str">
            <v>G4 20W 12V white light</v>
          </cell>
        </row>
        <row r="5926">
          <cell r="A5926" t="str">
            <v>T01467</v>
          </cell>
          <cell r="B5926">
            <v>9.5480000000000018</v>
          </cell>
          <cell r="C5926" t="str">
            <v>G6.35 50W 12V white light</v>
          </cell>
        </row>
        <row r="5927">
          <cell r="A5927" t="str">
            <v>T01450</v>
          </cell>
          <cell r="B5927">
            <v>15.461600000000001</v>
          </cell>
          <cell r="C5927" t="str">
            <v>GU4 20W 12V 30° white light</v>
          </cell>
        </row>
        <row r="5928">
          <cell r="A5928" t="str">
            <v>T01452</v>
          </cell>
          <cell r="B5928">
            <v>15.461600000000001</v>
          </cell>
          <cell r="C5928" t="str">
            <v>GU4 35W 12V 30° white light</v>
          </cell>
        </row>
        <row r="5929">
          <cell r="A5929" t="str">
            <v>T1D001470</v>
          </cell>
          <cell r="B5929">
            <v>13.6136</v>
          </cell>
          <cell r="C5929" t="str">
            <v>GU5,3 20W 12V 36° with safety glass white light</v>
          </cell>
        </row>
        <row r="5930">
          <cell r="A5930" t="str">
            <v>T1D001466</v>
          </cell>
          <cell r="B5930">
            <v>13.6136</v>
          </cell>
          <cell r="C5930" t="str">
            <v>GU5,3 35W 12V 36° with safety glass white light</v>
          </cell>
        </row>
        <row r="5931">
          <cell r="A5931" t="str">
            <v>T01469</v>
          </cell>
          <cell r="B5931">
            <v>13.6136</v>
          </cell>
          <cell r="C5931" t="str">
            <v>GU5,3 50W 12V 38° with safety glass white light</v>
          </cell>
        </row>
        <row r="5932">
          <cell r="A5932" t="str">
            <v>T01480</v>
          </cell>
          <cell r="B5932">
            <v>13.6136</v>
          </cell>
          <cell r="C5932" t="str">
            <v>GU5,3 50W 12V 60° with safety glass white light</v>
          </cell>
        </row>
        <row r="5933">
          <cell r="A5933" t="str">
            <v>T01470L</v>
          </cell>
          <cell r="B5933">
            <v>18.295200000000001</v>
          </cell>
          <cell r="C5933" t="str">
            <v>GU5,3 20W 12V 36° with safety glass white light 5000h</v>
          </cell>
        </row>
        <row r="5934">
          <cell r="A5934" t="str">
            <v>T01466L</v>
          </cell>
          <cell r="B5934">
            <v>18.295200000000001</v>
          </cell>
          <cell r="C5934" t="str">
            <v>GU5,3 35W 12V 36° with safety glass white light 5000h</v>
          </cell>
        </row>
        <row r="5935">
          <cell r="A5935" t="str">
            <v>T01469L</v>
          </cell>
          <cell r="B5935">
            <v>18.295200000000001</v>
          </cell>
          <cell r="C5935" t="str">
            <v>GU5,3 50W 12V 38° with safety glass white light 5000h</v>
          </cell>
        </row>
        <row r="5936">
          <cell r="A5936" t="str">
            <v>T01480L</v>
          </cell>
          <cell r="B5936">
            <v>18.295200000000001</v>
          </cell>
          <cell r="C5936" t="str">
            <v>GU5,3 50W 12V 60° with safety glass white light 5000h</v>
          </cell>
        </row>
        <row r="5937">
          <cell r="A5937" t="str">
            <v>T01469G</v>
          </cell>
          <cell r="B5937">
            <v>26.3032</v>
          </cell>
          <cell r="C5937" t="str">
            <v>GU10 50W 25° white light</v>
          </cell>
        </row>
        <row r="5938">
          <cell r="A5938" t="str">
            <v>T01926</v>
          </cell>
          <cell r="B5938">
            <v>12.404699999999998</v>
          </cell>
          <cell r="C5938" t="str">
            <v>G4  10W 28V for boat JC</v>
          </cell>
        </row>
        <row r="5939">
          <cell r="A5939" t="str">
            <v>T01922</v>
          </cell>
          <cell r="B5939">
            <v>12.404699999999998</v>
          </cell>
          <cell r="C5939" t="str">
            <v>G4  20W 28V for boat JC</v>
          </cell>
        </row>
        <row r="5940">
          <cell r="A5940" t="str">
            <v>T1270-NS</v>
          </cell>
          <cell r="B5940">
            <v>30.561299999999999</v>
          </cell>
          <cell r="C5940" t="str">
            <v>GU5,3 20W 13V for boat honey</v>
          </cell>
        </row>
        <row r="5941">
          <cell r="A5941" t="str">
            <v>T1271-NS</v>
          </cell>
          <cell r="B5941">
            <v>30.561299999999999</v>
          </cell>
          <cell r="C5941" t="str">
            <v>GU5,3 20W 25V for boat honey</v>
          </cell>
        </row>
        <row r="5942">
          <cell r="A5942" t="str">
            <v>T1273-NS</v>
          </cell>
          <cell r="B5942">
            <v>30.561299999999999</v>
          </cell>
          <cell r="C5942" t="str">
            <v>GU5,3 20W 28V for boat honey</v>
          </cell>
        </row>
        <row r="5943">
          <cell r="A5943" t="str">
            <v>T1272-NS</v>
          </cell>
          <cell r="B5943">
            <v>30.561299999999999</v>
          </cell>
          <cell r="C5943" t="str">
            <v>GU5,3 20W 25V for boat transparent</v>
          </cell>
        </row>
        <row r="5944">
          <cell r="A5944" t="str">
            <v>T02976</v>
          </cell>
          <cell r="B5944">
            <v>5.4824000000000011</v>
          </cell>
          <cell r="C5944" t="str">
            <v>R7s-15 200W 118mm standard</v>
          </cell>
        </row>
        <row r="5945">
          <cell r="A5945" t="str">
            <v>T02977</v>
          </cell>
          <cell r="B5945">
            <v>5.4824000000000011</v>
          </cell>
          <cell r="C5945" t="str">
            <v>R7s-15 300W 118mm standard</v>
          </cell>
        </row>
        <row r="5946">
          <cell r="A5946" t="str">
            <v>T02987</v>
          </cell>
          <cell r="B5946">
            <v>5.4824000000000011</v>
          </cell>
          <cell r="C5946" t="str">
            <v>R7s-15 500W 118mm standard</v>
          </cell>
        </row>
        <row r="5947">
          <cell r="A5947" t="str">
            <v>T01988</v>
          </cell>
          <cell r="B5947">
            <v>11.8888</v>
          </cell>
          <cell r="C5947" t="str">
            <v>R7s-15 1000W 189mm standard</v>
          </cell>
        </row>
        <row r="5948">
          <cell r="A5948" t="str">
            <v>T01989</v>
          </cell>
          <cell r="B5948">
            <v>13.736800000000001</v>
          </cell>
          <cell r="C5948" t="str">
            <v>R7s-15 1500W 254mm standard</v>
          </cell>
        </row>
        <row r="5949">
          <cell r="A5949" t="str">
            <v>T01992</v>
          </cell>
          <cell r="B5949">
            <v>14.106400000000001</v>
          </cell>
          <cell r="C5949" t="str">
            <v>R7s-15 40W 78mm multispire welded</v>
          </cell>
        </row>
        <row r="5950">
          <cell r="A5950" t="str">
            <v>T01993</v>
          </cell>
          <cell r="B5950">
            <v>14.106400000000001</v>
          </cell>
          <cell r="C5950" t="str">
            <v>R7s-15 60W 78mm multispire welded</v>
          </cell>
        </row>
        <row r="5951">
          <cell r="A5951" t="str">
            <v>T01974</v>
          </cell>
          <cell r="B5951">
            <v>9.9792000000000023</v>
          </cell>
          <cell r="C5951" t="str">
            <v>R7s-15 100W 78mm multispire welded</v>
          </cell>
        </row>
        <row r="5952">
          <cell r="A5952" t="str">
            <v>T01975</v>
          </cell>
          <cell r="B5952">
            <v>9.9792000000000023</v>
          </cell>
          <cell r="C5952" t="str">
            <v>R7s-15 150W 78mm multispire welded</v>
          </cell>
        </row>
        <row r="5953">
          <cell r="A5953" t="str">
            <v>T01990</v>
          </cell>
          <cell r="B5953">
            <v>9.9792000000000023</v>
          </cell>
          <cell r="C5953" t="str">
            <v>R7s-15 200W 78mm multispire welded</v>
          </cell>
        </row>
        <row r="5954">
          <cell r="A5954" t="str">
            <v>T01991</v>
          </cell>
          <cell r="B5954">
            <v>9.9792000000000023</v>
          </cell>
          <cell r="C5954" t="str">
            <v>R7s-15 250W 78mm multispire welded</v>
          </cell>
        </row>
        <row r="5955">
          <cell r="A5955" t="str">
            <v>T01982</v>
          </cell>
          <cell r="B5955">
            <v>14.106400000000001</v>
          </cell>
          <cell r="C5955" t="str">
            <v>R7s-15 100W 118mm multispire welded</v>
          </cell>
        </row>
        <row r="5956">
          <cell r="A5956" t="str">
            <v>T01983</v>
          </cell>
          <cell r="B5956">
            <v>9.9792000000000023</v>
          </cell>
          <cell r="C5956" t="str">
            <v>R7s-15 150W 118mm multispire welded</v>
          </cell>
        </row>
        <row r="5957">
          <cell r="A5957" t="str">
            <v>T01976</v>
          </cell>
          <cell r="B5957">
            <v>9.9792000000000023</v>
          </cell>
          <cell r="C5957" t="str">
            <v>R7s-15 200W 118mm multispire welded</v>
          </cell>
        </row>
        <row r="5958">
          <cell r="A5958" t="str">
            <v>T01977</v>
          </cell>
          <cell r="B5958">
            <v>9.9792000000000023</v>
          </cell>
          <cell r="C5958" t="str">
            <v>R7s-15 300W 118mm multispire welded</v>
          </cell>
        </row>
        <row r="5959">
          <cell r="A5959" t="str">
            <v>T01986</v>
          </cell>
          <cell r="B5959">
            <v>9.9792000000000023</v>
          </cell>
          <cell r="C5959" t="str">
            <v>R7s-15 400W 118mm multispire welded</v>
          </cell>
        </row>
        <row r="5960">
          <cell r="A5960" t="str">
            <v>T01987</v>
          </cell>
          <cell r="B5960">
            <v>9.9792000000000023</v>
          </cell>
          <cell r="C5960" t="str">
            <v>R7s-15 500W 118mm multispire welded</v>
          </cell>
        </row>
        <row r="5961">
          <cell r="A5961" t="str">
            <v>T01770</v>
          </cell>
          <cell r="B5961">
            <v>47.678400000000003</v>
          </cell>
          <cell r="C5961" t="str">
            <v>PAR20 50W with honey-comb safety glass flood</v>
          </cell>
        </row>
        <row r="5962">
          <cell r="A5962" t="str">
            <v>T01770VT</v>
          </cell>
          <cell r="B5962">
            <v>47.678400000000003</v>
          </cell>
          <cell r="C5962" t="str">
            <v>PAR20 50W with transparent safety glass flood</v>
          </cell>
        </row>
        <row r="5963">
          <cell r="A5963" t="str">
            <v>T01773VT</v>
          </cell>
          <cell r="B5963">
            <v>47.678400000000003</v>
          </cell>
          <cell r="C5963" t="str">
            <v>PAR20 50W with transparent safety glass spot</v>
          </cell>
        </row>
        <row r="5964">
          <cell r="A5964" t="str">
            <v>T01773</v>
          </cell>
          <cell r="B5964">
            <v>47.678400000000003</v>
          </cell>
          <cell r="C5964" t="str">
            <v>PAR20 50W with frosted safety glass spot</v>
          </cell>
        </row>
        <row r="5965">
          <cell r="A5965" t="str">
            <v>T01771</v>
          </cell>
          <cell r="B5965">
            <v>47.678400000000003</v>
          </cell>
          <cell r="C5965" t="str">
            <v>PAR30 75W with honey-comb safety glass flood</v>
          </cell>
        </row>
        <row r="5966">
          <cell r="A5966" t="str">
            <v>T01772</v>
          </cell>
          <cell r="B5966">
            <v>47.678400000000003</v>
          </cell>
          <cell r="C5966" t="str">
            <v>PAR30 100W with honey-comb safety glass flood</v>
          </cell>
        </row>
        <row r="5967">
          <cell r="A5967" t="str">
            <v>T01771VT</v>
          </cell>
          <cell r="B5967">
            <v>47.678400000000003</v>
          </cell>
          <cell r="C5967" t="str">
            <v>PAR30 75W with transparent safety glass flood</v>
          </cell>
        </row>
        <row r="5968">
          <cell r="A5968" t="str">
            <v>T01774VT</v>
          </cell>
          <cell r="B5968">
            <v>47.678400000000003</v>
          </cell>
          <cell r="C5968" t="str">
            <v>PAR30 75W with transparent safety glass spot</v>
          </cell>
        </row>
        <row r="5969">
          <cell r="A5969" t="str">
            <v>T01772VT</v>
          </cell>
          <cell r="B5969">
            <v>47.678400000000003</v>
          </cell>
          <cell r="C5969" t="str">
            <v>PAR30 100W with transparent safety glass flood</v>
          </cell>
        </row>
        <row r="5970">
          <cell r="A5970" t="str">
            <v>T01773VT</v>
          </cell>
          <cell r="B5970">
            <v>47.678400000000003</v>
          </cell>
          <cell r="C5970" t="str">
            <v>PAR30 100W with transparent safety glass spot</v>
          </cell>
        </row>
        <row r="5971">
          <cell r="A5971" t="str">
            <v>T01774</v>
          </cell>
          <cell r="B5971">
            <v>47.678400000000003</v>
          </cell>
          <cell r="C5971" t="str">
            <v>PAR30 75W with frosted safety glass spot</v>
          </cell>
        </row>
        <row r="5972">
          <cell r="A5972" t="str">
            <v>T01775</v>
          </cell>
          <cell r="B5972">
            <v>47.678400000000003</v>
          </cell>
          <cell r="C5972" t="str">
            <v>PAR30 100W with frosted safety glass spot</v>
          </cell>
        </row>
        <row r="5973">
          <cell r="A5973" t="str">
            <v>T00860</v>
          </cell>
          <cell r="B5973">
            <v>44.213399999999993</v>
          </cell>
          <cell r="C5973" t="str">
            <v>PAR38 100W with honey-comb safety glass flood</v>
          </cell>
        </row>
        <row r="5974">
          <cell r="A5974" t="str">
            <v>T30012PAR56FL</v>
          </cell>
          <cell r="B5974">
            <v>119.54249999999999</v>
          </cell>
          <cell r="C5974" t="str">
            <v>PAR56 300W 12V for swimming pool</v>
          </cell>
        </row>
        <row r="5975">
          <cell r="A5975" t="str">
            <v>T1D1900CH</v>
          </cell>
          <cell r="B5975">
            <v>14.629999999999995</v>
          </cell>
          <cell r="C5975" t="str">
            <v>G9 25W clear</v>
          </cell>
        </row>
        <row r="5976">
          <cell r="A5976" t="str">
            <v>T1D1901CH</v>
          </cell>
          <cell r="B5976">
            <v>14.629999999999995</v>
          </cell>
          <cell r="C5976" t="str">
            <v>G9 40W clear</v>
          </cell>
        </row>
        <row r="5977">
          <cell r="A5977" t="str">
            <v>T1D1906CH</v>
          </cell>
          <cell r="B5977">
            <v>14.629999999999995</v>
          </cell>
          <cell r="C5977" t="str">
            <v>G9 60W clear</v>
          </cell>
        </row>
        <row r="5978">
          <cell r="A5978" t="str">
            <v>T1D1907CH</v>
          </cell>
          <cell r="B5978">
            <v>14.629999999999995</v>
          </cell>
          <cell r="C5978" t="str">
            <v>G9 75W clear</v>
          </cell>
        </row>
        <row r="5979">
          <cell r="A5979" t="str">
            <v>T1D1900SM</v>
          </cell>
          <cell r="B5979">
            <v>15.646399999999996</v>
          </cell>
          <cell r="C5979" t="str">
            <v>G9 25W frosted</v>
          </cell>
        </row>
        <row r="5980">
          <cell r="A5980" t="str">
            <v>T1D1901SM</v>
          </cell>
          <cell r="B5980">
            <v>15.646399999999996</v>
          </cell>
          <cell r="C5980" t="str">
            <v>G9 40W frosted</v>
          </cell>
        </row>
        <row r="5981">
          <cell r="A5981" t="str">
            <v>T1D1906SM</v>
          </cell>
          <cell r="B5981">
            <v>15.646399999999996</v>
          </cell>
          <cell r="C5981" t="str">
            <v>G9 60W frosted</v>
          </cell>
        </row>
        <row r="5982">
          <cell r="A5982" t="str">
            <v>T1D1907SM</v>
          </cell>
          <cell r="B5982">
            <v>15.646399999999996</v>
          </cell>
          <cell r="C5982" t="str">
            <v>G9 75W frosted</v>
          </cell>
        </row>
        <row r="5983">
          <cell r="A5983" t="str">
            <v>T01367</v>
          </cell>
          <cell r="B5983">
            <v>23.977799999999998</v>
          </cell>
          <cell r="C5983" t="str">
            <v>E14 35W 40° JDR</v>
          </cell>
        </row>
        <row r="5984">
          <cell r="A5984" t="str">
            <v>T01370</v>
          </cell>
          <cell r="B5984">
            <v>23.977799999999998</v>
          </cell>
          <cell r="C5984" t="str">
            <v>E14 50W 40° JDR</v>
          </cell>
        </row>
        <row r="5985">
          <cell r="A5985" t="str">
            <v>T01373</v>
          </cell>
          <cell r="B5985">
            <v>23.977799999999998</v>
          </cell>
          <cell r="C5985" t="str">
            <v>E14 75W 40° JDR</v>
          </cell>
        </row>
        <row r="5986">
          <cell r="A5986" t="str">
            <v>T01366</v>
          </cell>
          <cell r="B5986">
            <v>23.977799999999998</v>
          </cell>
          <cell r="C5986" t="str">
            <v>E27 35W 40° JDR</v>
          </cell>
        </row>
        <row r="5987">
          <cell r="A5987" t="str">
            <v>T01369</v>
          </cell>
          <cell r="B5987">
            <v>23.977799999999998</v>
          </cell>
          <cell r="C5987" t="str">
            <v>E27 50W 40° JDR</v>
          </cell>
        </row>
        <row r="5988">
          <cell r="A5988" t="str">
            <v>T01360</v>
          </cell>
          <cell r="B5988">
            <v>23.977799999999998</v>
          </cell>
          <cell r="C5988" t="str">
            <v>E27 60W 40° JDR</v>
          </cell>
        </row>
        <row r="5989">
          <cell r="A5989" t="str">
            <v>T01372</v>
          </cell>
          <cell r="B5989">
            <v>23.977799999999998</v>
          </cell>
          <cell r="C5989" t="str">
            <v>E27 75W 40° JDR</v>
          </cell>
        </row>
        <row r="5990">
          <cell r="A5990" t="str">
            <v>T1D1270GU</v>
          </cell>
          <cell r="B5990">
            <v>15.053500000000001</v>
          </cell>
          <cell r="C5990" t="str">
            <v>GU10 20W 36° fi50mm</v>
          </cell>
        </row>
        <row r="5991">
          <cell r="A5991" t="str">
            <v>T1D1266GU</v>
          </cell>
          <cell r="B5991">
            <v>15.053500000000001</v>
          </cell>
          <cell r="C5991" t="str">
            <v>GU10 35W 25° fi50mm</v>
          </cell>
        </row>
        <row r="5992">
          <cell r="A5992" t="str">
            <v>T1D1266GG</v>
          </cell>
          <cell r="B5992">
            <v>15.053500000000001</v>
          </cell>
          <cell r="C5992" t="str">
            <v>GU10 35W 50° fi50mm</v>
          </cell>
        </row>
        <row r="5993">
          <cell r="A5993" t="str">
            <v>T01969G</v>
          </cell>
          <cell r="B5993">
            <v>15.053500000000001</v>
          </cell>
          <cell r="C5993" t="str">
            <v>GU10 50W 25° fi50mm</v>
          </cell>
        </row>
        <row r="5994">
          <cell r="A5994" t="str">
            <v>T1D1969GG</v>
          </cell>
          <cell r="B5994">
            <v>15.053500000000001</v>
          </cell>
          <cell r="C5994" t="str">
            <v>GU10 50W 50° fi50mm</v>
          </cell>
        </row>
        <row r="5995">
          <cell r="A5995" t="str">
            <v>T01212G</v>
          </cell>
          <cell r="B5995">
            <v>15.053500000000001</v>
          </cell>
          <cell r="C5995" t="str">
            <v>GU10 35W 30° fi35mm</v>
          </cell>
        </row>
        <row r="5996">
          <cell r="A5996" t="str">
            <v>T1D1266GZ</v>
          </cell>
          <cell r="B5996">
            <v>17.094000000000001</v>
          </cell>
          <cell r="C5996" t="str">
            <v>GZ10 35W 25°</v>
          </cell>
        </row>
        <row r="5997">
          <cell r="A5997" t="str">
            <v>T1D1266DD</v>
          </cell>
          <cell r="B5997">
            <v>17.094000000000001</v>
          </cell>
          <cell r="C5997" t="str">
            <v>GZ10 50W 50°</v>
          </cell>
        </row>
        <row r="5998">
          <cell r="A5998" t="str">
            <v>T01969GD</v>
          </cell>
          <cell r="B5998">
            <v>17.094000000000001</v>
          </cell>
          <cell r="C5998" t="str">
            <v>GZ10 50W 25°</v>
          </cell>
        </row>
        <row r="5999">
          <cell r="A5999" t="str">
            <v>T1D1969DD</v>
          </cell>
          <cell r="B5999">
            <v>17.094000000000001</v>
          </cell>
          <cell r="C5999" t="str">
            <v>GZ10 50W 50°</v>
          </cell>
        </row>
        <row r="6000">
          <cell r="A6000" t="str">
            <v>T1D01973G</v>
          </cell>
          <cell r="B6000">
            <v>34.3035</v>
          </cell>
          <cell r="C6000" t="str">
            <v>GU10 75W 25° fi64mm</v>
          </cell>
        </row>
        <row r="6001">
          <cell r="A6001" t="str">
            <v>T1D01972G</v>
          </cell>
          <cell r="B6001">
            <v>34.3035</v>
          </cell>
          <cell r="C6001" t="str">
            <v>GU10 75W fi64mm</v>
          </cell>
        </row>
        <row r="6002">
          <cell r="A6002" t="str">
            <v>T1D1300CH</v>
          </cell>
          <cell r="B6002">
            <v>32.293799999999997</v>
          </cell>
          <cell r="C6002" t="str">
            <v>E14 40W tubular JDD clear</v>
          </cell>
        </row>
        <row r="6003">
          <cell r="A6003" t="str">
            <v>T1D1304CH</v>
          </cell>
          <cell r="B6003">
            <v>32.293799999999997</v>
          </cell>
          <cell r="C6003" t="str">
            <v>E14 60W tubular JDD clear</v>
          </cell>
        </row>
        <row r="6004">
          <cell r="A6004" t="str">
            <v>T01301</v>
          </cell>
          <cell r="B6004">
            <v>32.293799999999997</v>
          </cell>
          <cell r="C6004" t="str">
            <v>E14 75W tubular JDD clear</v>
          </cell>
        </row>
        <row r="6005">
          <cell r="A6005" t="str">
            <v>T01302</v>
          </cell>
          <cell r="B6005">
            <v>32.293799999999997</v>
          </cell>
          <cell r="C6005" t="str">
            <v>E14 100W tubular JDD clear</v>
          </cell>
        </row>
        <row r="6006">
          <cell r="A6006" t="str">
            <v>T01303</v>
          </cell>
          <cell r="B6006">
            <v>32.293799999999997</v>
          </cell>
          <cell r="C6006" t="str">
            <v>E14 150W tubular JDD clear</v>
          </cell>
        </row>
        <row r="6007">
          <cell r="A6007" t="str">
            <v>T1D1300SM</v>
          </cell>
          <cell r="B6007">
            <v>34.442099999999996</v>
          </cell>
          <cell r="C6007" t="str">
            <v>E14 40W tubular JDD frosted</v>
          </cell>
        </row>
        <row r="6008">
          <cell r="A6008" t="str">
            <v>T1D1304SM</v>
          </cell>
          <cell r="B6008">
            <v>34.442099999999996</v>
          </cell>
          <cell r="C6008" t="str">
            <v>E14 60W tubular JDD frosted</v>
          </cell>
        </row>
        <row r="6009">
          <cell r="A6009" t="str">
            <v>T01311</v>
          </cell>
          <cell r="B6009">
            <v>34.442099999999996</v>
          </cell>
          <cell r="C6009" t="str">
            <v>E14 75W tubular JDD frosted</v>
          </cell>
        </row>
        <row r="6010">
          <cell r="A6010" t="str">
            <v>T01312</v>
          </cell>
          <cell r="B6010">
            <v>34.442099999999996</v>
          </cell>
          <cell r="C6010" t="str">
            <v>E14 100W tubular JDD frosted</v>
          </cell>
        </row>
        <row r="6011">
          <cell r="A6011" t="str">
            <v>T01313</v>
          </cell>
          <cell r="B6011">
            <v>34.442099999999996</v>
          </cell>
          <cell r="C6011" t="str">
            <v>E14 150W tubular JDD frosted</v>
          </cell>
        </row>
        <row r="6012">
          <cell r="A6012" t="str">
            <v>T01908</v>
          </cell>
          <cell r="B6012">
            <v>32.293799999999997</v>
          </cell>
          <cell r="C6012" t="str">
            <v>E27 75W tubular JDD clear</v>
          </cell>
        </row>
        <row r="6013">
          <cell r="A6013" t="str">
            <v>T01909</v>
          </cell>
          <cell r="B6013">
            <v>32.293799999999997</v>
          </cell>
          <cell r="C6013" t="str">
            <v>E27 100W tubular JDD clear</v>
          </cell>
        </row>
        <row r="6014">
          <cell r="A6014" t="str">
            <v>T01916</v>
          </cell>
          <cell r="B6014">
            <v>32.293799999999997</v>
          </cell>
          <cell r="C6014" t="str">
            <v>E27 150W tubular JDD clear</v>
          </cell>
        </row>
        <row r="6015">
          <cell r="A6015" t="str">
            <v>T01917</v>
          </cell>
          <cell r="B6015">
            <v>34.442099999999996</v>
          </cell>
          <cell r="C6015" t="str">
            <v>E27 250W tubular JDD clear</v>
          </cell>
        </row>
        <row r="6016">
          <cell r="A6016" t="str">
            <v>T01910</v>
          </cell>
          <cell r="B6016">
            <v>34.442099999999996</v>
          </cell>
          <cell r="C6016" t="str">
            <v>E27 150W tubular JDD frosted</v>
          </cell>
        </row>
        <row r="6017">
          <cell r="A6017" t="str">
            <v>T01911</v>
          </cell>
          <cell r="B6017">
            <v>34.442099999999996</v>
          </cell>
          <cell r="C6017" t="str">
            <v>E27 250W tubular JDD frosted</v>
          </cell>
        </row>
        <row r="6018">
          <cell r="A6018" t="str">
            <v>T01909PH</v>
          </cell>
          <cell r="B6018">
            <v>29.591099999999994</v>
          </cell>
          <cell r="C6018" t="str">
            <v>E27 100W tubular JTT clear</v>
          </cell>
        </row>
        <row r="6019">
          <cell r="A6019" t="str">
            <v>T01916PH</v>
          </cell>
          <cell r="B6019">
            <v>29.591099999999994</v>
          </cell>
          <cell r="C6019" t="str">
            <v>E27 150W tubular JTT clear</v>
          </cell>
        </row>
        <row r="6020">
          <cell r="A6020" t="str">
            <v>T01917PH</v>
          </cell>
          <cell r="B6020">
            <v>29.591099999999994</v>
          </cell>
          <cell r="C6020" t="str">
            <v>E27 250W tubular JTT clear</v>
          </cell>
        </row>
        <row r="6021">
          <cell r="A6021" t="str">
            <v>T01910PH</v>
          </cell>
          <cell r="B6021">
            <v>34.442099999999996</v>
          </cell>
          <cell r="C6021" t="str">
            <v>E27 150W tubular JTT frosted</v>
          </cell>
        </row>
        <row r="6022">
          <cell r="A6022" t="str">
            <v>T01911PH</v>
          </cell>
          <cell r="B6022">
            <v>34.442099999999996</v>
          </cell>
          <cell r="C6022" t="str">
            <v>E27 250W tubular JTT frosted</v>
          </cell>
        </row>
        <row r="6023">
          <cell r="A6023" t="str">
            <v>T01900</v>
          </cell>
          <cell r="B6023">
            <v>20.096999999999998</v>
          </cell>
          <cell r="C6023" t="str">
            <v>E14 60W tubular JD clear</v>
          </cell>
        </row>
        <row r="6024">
          <cell r="A6024" t="str">
            <v>T01901</v>
          </cell>
          <cell r="B6024">
            <v>20.096999999999998</v>
          </cell>
          <cell r="C6024" t="str">
            <v>E14 75W tubular JD clear</v>
          </cell>
        </row>
        <row r="6025">
          <cell r="A6025" t="str">
            <v>T01902</v>
          </cell>
          <cell r="B6025">
            <v>20.096999999999998</v>
          </cell>
          <cell r="C6025" t="str">
            <v>E14 100W tubular JD clear</v>
          </cell>
        </row>
        <row r="6026">
          <cell r="A6026" t="str">
            <v>T01903</v>
          </cell>
          <cell r="B6026">
            <v>20.096999999999998</v>
          </cell>
          <cell r="C6026" t="str">
            <v>E14 150W tubular JD clear</v>
          </cell>
        </row>
        <row r="6027">
          <cell r="A6027" t="str">
            <v>T01905</v>
          </cell>
          <cell r="B6027">
            <v>22.2453</v>
          </cell>
          <cell r="C6027" t="str">
            <v>E14 200W tubular JD clear</v>
          </cell>
        </row>
        <row r="6028">
          <cell r="A6028" t="str">
            <v>T01904</v>
          </cell>
          <cell r="B6028">
            <v>22.2453</v>
          </cell>
          <cell r="C6028" t="str">
            <v>E14 250W tubular JD clear</v>
          </cell>
        </row>
        <row r="6029">
          <cell r="A6029" t="str">
            <v>T01907</v>
          </cell>
          <cell r="B6029">
            <v>22.2453</v>
          </cell>
          <cell r="C6029" t="str">
            <v>E14 75W tubular JD frosted</v>
          </cell>
        </row>
        <row r="6030">
          <cell r="A6030" t="str">
            <v>T01912</v>
          </cell>
          <cell r="B6030">
            <v>22.2453</v>
          </cell>
          <cell r="C6030" t="str">
            <v>E14 100W tubular JD frosted</v>
          </cell>
        </row>
        <row r="6031">
          <cell r="A6031" t="str">
            <v>T01913</v>
          </cell>
          <cell r="B6031">
            <v>22.2453</v>
          </cell>
          <cell r="C6031" t="str">
            <v>E14 150W tubular JD frosted</v>
          </cell>
        </row>
        <row r="6032">
          <cell r="A6032" t="str">
            <v>T01915</v>
          </cell>
          <cell r="B6032">
            <v>24.185700000000001</v>
          </cell>
          <cell r="C6032" t="str">
            <v>E14 200W tubular JD frosted</v>
          </cell>
        </row>
        <row r="6033">
          <cell r="A6033" t="str">
            <v>T01914</v>
          </cell>
          <cell r="B6033">
            <v>24.185700000000001</v>
          </cell>
          <cell r="C6033" t="str">
            <v>E14 250W tubular JD frosted</v>
          </cell>
        </row>
        <row r="6034">
          <cell r="A6034" t="str">
            <v>T01941</v>
          </cell>
          <cell r="B6034">
            <v>20.096999999999998</v>
          </cell>
          <cell r="C6034" t="str">
            <v>B15d 75W tubular JD clear</v>
          </cell>
        </row>
        <row r="6035">
          <cell r="A6035" t="str">
            <v>T01942</v>
          </cell>
          <cell r="B6035">
            <v>20.096999999999998</v>
          </cell>
          <cell r="C6035" t="str">
            <v>B15d 100W tubular JD clear</v>
          </cell>
        </row>
        <row r="6036">
          <cell r="A6036" t="str">
            <v>T01943</v>
          </cell>
          <cell r="B6036">
            <v>20.096999999999998</v>
          </cell>
          <cell r="C6036" t="str">
            <v>B15d 150W tubular JD clear</v>
          </cell>
        </row>
        <row r="6037">
          <cell r="A6037" t="str">
            <v>T01944</v>
          </cell>
          <cell r="B6037">
            <v>22.2453</v>
          </cell>
          <cell r="C6037" t="str">
            <v>B15d 250W tubular JD clear</v>
          </cell>
        </row>
        <row r="6038">
          <cell r="A6038" t="str">
            <v>T01920</v>
          </cell>
          <cell r="B6038">
            <v>22.2453</v>
          </cell>
          <cell r="C6038" t="str">
            <v>B15d 40W tubular JD frosted</v>
          </cell>
        </row>
        <row r="6039">
          <cell r="A6039" t="str">
            <v>T01921</v>
          </cell>
          <cell r="B6039">
            <v>22.2453</v>
          </cell>
          <cell r="C6039" t="str">
            <v>B15d 60W tubular JD frosted</v>
          </cell>
        </row>
        <row r="6040">
          <cell r="A6040" t="str">
            <v>T01923</v>
          </cell>
          <cell r="B6040">
            <v>22.2453</v>
          </cell>
          <cell r="C6040" t="str">
            <v>B15d 150W tubular JD frosted</v>
          </cell>
        </row>
        <row r="6041">
          <cell r="A6041" t="str">
            <v>T01931</v>
          </cell>
          <cell r="B6041">
            <v>20.096999999999998</v>
          </cell>
          <cell r="C6041" t="str">
            <v>JD E11 CHIARA 100W</v>
          </cell>
        </row>
        <row r="6042">
          <cell r="A6042" t="str">
            <v>T01932</v>
          </cell>
          <cell r="B6042">
            <v>20.096999999999998</v>
          </cell>
          <cell r="C6042" t="str">
            <v>JD E11 CHIARA 150W</v>
          </cell>
        </row>
        <row r="6043">
          <cell r="A6043" t="str">
            <v>T01933</v>
          </cell>
          <cell r="B6043">
            <v>22.2453</v>
          </cell>
          <cell r="C6043" t="str">
            <v>JD E11 CHIARA 250W</v>
          </cell>
        </row>
        <row r="6044">
          <cell r="A6044" t="str">
            <v>T02006</v>
          </cell>
          <cell r="B6044">
            <v>10.629850000000001</v>
          </cell>
          <cell r="C6044" t="str">
            <v>S G23 7W 2700K</v>
          </cell>
        </row>
        <row r="6045">
          <cell r="A6045" t="str">
            <v>T02000</v>
          </cell>
          <cell r="B6045">
            <v>10.629850000000001</v>
          </cell>
          <cell r="C6045" t="str">
            <v>S G23 7W 3000K</v>
          </cell>
        </row>
        <row r="6046">
          <cell r="A6046" t="str">
            <v>T02001</v>
          </cell>
          <cell r="B6046">
            <v>10.629850000000001</v>
          </cell>
          <cell r="C6046" t="str">
            <v>S G23 7W 4000K</v>
          </cell>
        </row>
        <row r="6047">
          <cell r="A6047" t="str">
            <v>T02064</v>
          </cell>
          <cell r="B6047">
            <v>10.629850000000001</v>
          </cell>
          <cell r="C6047" t="str">
            <v>S G23 7W 6000K</v>
          </cell>
        </row>
        <row r="6048">
          <cell r="A6048" t="str">
            <v>T02007</v>
          </cell>
          <cell r="B6048">
            <v>10.629850000000001</v>
          </cell>
          <cell r="C6048" t="str">
            <v>S G23 9W 2700K</v>
          </cell>
        </row>
        <row r="6049">
          <cell r="A6049" t="str">
            <v>T02002</v>
          </cell>
          <cell r="B6049">
            <v>10.629850000000001</v>
          </cell>
          <cell r="C6049" t="str">
            <v>S G23 9W 3000K</v>
          </cell>
        </row>
        <row r="6050">
          <cell r="A6050" t="str">
            <v>T02003</v>
          </cell>
          <cell r="B6050">
            <v>10.629850000000001</v>
          </cell>
          <cell r="C6050" t="str">
            <v>S G23 9W 4000K</v>
          </cell>
        </row>
        <row r="6051">
          <cell r="A6051" t="str">
            <v>T02065</v>
          </cell>
          <cell r="B6051">
            <v>10.629850000000001</v>
          </cell>
          <cell r="C6051" t="str">
            <v>S G23 9W 6000K</v>
          </cell>
        </row>
        <row r="6052">
          <cell r="A6052" t="str">
            <v>T02008</v>
          </cell>
          <cell r="B6052">
            <v>10.629850000000001</v>
          </cell>
          <cell r="C6052" t="str">
            <v>S G23 11W 2700K</v>
          </cell>
        </row>
        <row r="6053">
          <cell r="A6053" t="str">
            <v>T02004</v>
          </cell>
          <cell r="B6053">
            <v>10.629850000000001</v>
          </cell>
          <cell r="C6053" t="str">
            <v>S G23 11W 3000K</v>
          </cell>
        </row>
        <row r="6054">
          <cell r="A6054" t="str">
            <v>T02005</v>
          </cell>
          <cell r="B6054">
            <v>10.629850000000001</v>
          </cell>
          <cell r="C6054" t="str">
            <v>S G23 11W 4000K</v>
          </cell>
        </row>
        <row r="6055">
          <cell r="A6055" t="str">
            <v>T02066</v>
          </cell>
          <cell r="B6055">
            <v>10.629850000000001</v>
          </cell>
          <cell r="C6055" t="str">
            <v>S G23 11W 6000K</v>
          </cell>
        </row>
        <row r="6056">
          <cell r="A6056" t="str">
            <v>T02010</v>
          </cell>
          <cell r="B6056">
            <v>19.134499999999999</v>
          </cell>
          <cell r="C6056" t="str">
            <v>D G24-d1 10W 3000K</v>
          </cell>
        </row>
        <row r="6057">
          <cell r="A6057" t="str">
            <v>T02011</v>
          </cell>
          <cell r="B6057">
            <v>19.134499999999999</v>
          </cell>
          <cell r="C6057" t="str">
            <v>D G24-d1 10W 4000K</v>
          </cell>
        </row>
        <row r="6058">
          <cell r="A6058" t="str">
            <v>T02067</v>
          </cell>
          <cell r="B6058">
            <v>19.134499999999999</v>
          </cell>
          <cell r="C6058" t="str">
            <v>D G24-d1 10W 6000K</v>
          </cell>
        </row>
        <row r="6059">
          <cell r="A6059" t="str">
            <v>T02012</v>
          </cell>
          <cell r="B6059">
            <v>19.134499999999999</v>
          </cell>
          <cell r="C6059" t="str">
            <v>D G24-d1 13W 3000K</v>
          </cell>
        </row>
        <row r="6060">
          <cell r="A6060" t="str">
            <v>T02013</v>
          </cell>
          <cell r="B6060">
            <v>19.134499999999999</v>
          </cell>
          <cell r="C6060" t="str">
            <v>D G24-d1 13W 4000K</v>
          </cell>
        </row>
        <row r="6061">
          <cell r="A6061" t="str">
            <v>T02068</v>
          </cell>
          <cell r="B6061">
            <v>19.134499999999999</v>
          </cell>
          <cell r="C6061" t="str">
            <v>D G24-d1 13W 6000K</v>
          </cell>
        </row>
        <row r="6062">
          <cell r="A6062" t="str">
            <v>T02018</v>
          </cell>
          <cell r="B6062">
            <v>19.134499999999999</v>
          </cell>
          <cell r="C6062" t="str">
            <v>D G24-d2 18W 2700K</v>
          </cell>
        </row>
        <row r="6063">
          <cell r="A6063" t="str">
            <v>T02014</v>
          </cell>
          <cell r="B6063">
            <v>19.134499999999999</v>
          </cell>
          <cell r="C6063" t="str">
            <v>D G24-d2 18W 3000K</v>
          </cell>
        </row>
        <row r="6064">
          <cell r="A6064" t="str">
            <v>T02015</v>
          </cell>
          <cell r="B6064">
            <v>19.134499999999999</v>
          </cell>
          <cell r="C6064" t="str">
            <v>D G24-d2 18W 4000K</v>
          </cell>
        </row>
        <row r="6065">
          <cell r="A6065" t="str">
            <v>T02069</v>
          </cell>
          <cell r="B6065">
            <v>19.134499999999999</v>
          </cell>
          <cell r="C6065" t="str">
            <v>D G24-d2 18W 6000K</v>
          </cell>
        </row>
        <row r="6066">
          <cell r="A6066" t="str">
            <v>T02019</v>
          </cell>
          <cell r="B6066">
            <v>19.134499999999999</v>
          </cell>
          <cell r="C6066" t="str">
            <v>D G24-d3 26W 2700K</v>
          </cell>
        </row>
        <row r="6067">
          <cell r="A6067" t="str">
            <v>T02016</v>
          </cell>
          <cell r="B6067">
            <v>19.134499999999999</v>
          </cell>
          <cell r="C6067" t="str">
            <v>D G24-d3 26W 3000K</v>
          </cell>
        </row>
        <row r="6068">
          <cell r="A6068" t="str">
            <v>T02017</v>
          </cell>
          <cell r="B6068">
            <v>19.134499999999999</v>
          </cell>
          <cell r="C6068" t="str">
            <v>D G24-d3 26W 4000K</v>
          </cell>
        </row>
        <row r="6069">
          <cell r="A6069" t="str">
            <v>T02070</v>
          </cell>
          <cell r="B6069">
            <v>19.134499999999999</v>
          </cell>
          <cell r="C6069" t="str">
            <v>D G24-d3 26W 6000K</v>
          </cell>
        </row>
        <row r="6070">
          <cell r="A6070" t="str">
            <v>T02020</v>
          </cell>
          <cell r="B6070">
            <v>19.134499999999999</v>
          </cell>
          <cell r="C6070" t="str">
            <v>D/E G24-q1 10W 3000K</v>
          </cell>
        </row>
        <row r="6071">
          <cell r="A6071" t="str">
            <v>T02021</v>
          </cell>
          <cell r="B6071">
            <v>19.134499999999999</v>
          </cell>
          <cell r="C6071" t="str">
            <v>D/E G24-q1 10W 4000K</v>
          </cell>
        </row>
        <row r="6072">
          <cell r="A6072" t="str">
            <v>T02022</v>
          </cell>
          <cell r="B6072">
            <v>19.134499999999999</v>
          </cell>
          <cell r="C6072" t="str">
            <v>D/E G24-q1 13W 3000K</v>
          </cell>
        </row>
        <row r="6073">
          <cell r="A6073" t="str">
            <v>T02023</v>
          </cell>
          <cell r="B6073">
            <v>19.134499999999999</v>
          </cell>
          <cell r="C6073" t="str">
            <v>D/E G24-q1 13W 4000K</v>
          </cell>
        </row>
        <row r="6074">
          <cell r="A6074" t="str">
            <v>T02072</v>
          </cell>
          <cell r="B6074">
            <v>19.134499999999999</v>
          </cell>
          <cell r="C6074" t="str">
            <v>D/E G24-q1 13W 6000K</v>
          </cell>
        </row>
        <row r="6075">
          <cell r="A6075" t="str">
            <v>T02024</v>
          </cell>
          <cell r="B6075">
            <v>19.134499999999999</v>
          </cell>
          <cell r="C6075" t="str">
            <v>D/E G24-q2 18W 3000K</v>
          </cell>
        </row>
        <row r="6076">
          <cell r="A6076" t="str">
            <v>T02025</v>
          </cell>
          <cell r="B6076">
            <v>19.134499999999999</v>
          </cell>
          <cell r="C6076" t="str">
            <v>D/E G24-q2 18W 4000K</v>
          </cell>
        </row>
        <row r="6077">
          <cell r="A6077" t="str">
            <v>T02073</v>
          </cell>
          <cell r="B6077">
            <v>19.134499999999999</v>
          </cell>
          <cell r="C6077" t="str">
            <v>D/E G24-q2 18W 6000K</v>
          </cell>
        </row>
        <row r="6078">
          <cell r="A6078" t="str">
            <v>T02026</v>
          </cell>
          <cell r="B6078">
            <v>19.134499999999999</v>
          </cell>
          <cell r="C6078" t="str">
            <v>D/E G24-q3 26W 3000K</v>
          </cell>
        </row>
        <row r="6079">
          <cell r="A6079" t="str">
            <v>T02027</v>
          </cell>
          <cell r="B6079">
            <v>19.134499999999999</v>
          </cell>
          <cell r="C6079" t="str">
            <v>D/E G24-q3 26W 4000K</v>
          </cell>
        </row>
        <row r="6080">
          <cell r="A6080" t="str">
            <v>T02074</v>
          </cell>
          <cell r="B6080">
            <v>19.134499999999999</v>
          </cell>
          <cell r="C6080" t="str">
            <v>D/E G24-q3 26W 6000K</v>
          </cell>
        </row>
        <row r="6081">
          <cell r="A6081" t="str">
            <v>T1D079783</v>
          </cell>
          <cell r="B6081">
            <v>46.353999999999999</v>
          </cell>
          <cell r="C6081" t="str">
            <v>T GX24-q2 18W 3000K</v>
          </cell>
        </row>
        <row r="6082">
          <cell r="A6082" t="str">
            <v>T1D077483</v>
          </cell>
          <cell r="B6082">
            <v>46.353999999999999</v>
          </cell>
          <cell r="C6082" t="str">
            <v>T GX24-q3 26W 3000K</v>
          </cell>
        </row>
        <row r="6083">
          <cell r="A6083" t="str">
            <v>T1D079784</v>
          </cell>
          <cell r="B6083">
            <v>46.353999999999999</v>
          </cell>
          <cell r="C6083" t="str">
            <v>T GX24-q2 18W 4000K</v>
          </cell>
        </row>
        <row r="6084">
          <cell r="A6084" t="str">
            <v>T1D077484</v>
          </cell>
          <cell r="B6084">
            <v>46.353999999999999</v>
          </cell>
          <cell r="C6084" t="str">
            <v>T GX24-q3 26W 4000K</v>
          </cell>
        </row>
        <row r="6085">
          <cell r="A6085" t="str">
            <v>T1D079883</v>
          </cell>
          <cell r="B6085">
            <v>46.353999999999999</v>
          </cell>
          <cell r="C6085" t="str">
            <v>T/E GX24-q2 18W 3000K</v>
          </cell>
        </row>
        <row r="6086">
          <cell r="A6086" t="str">
            <v>T1D080083</v>
          </cell>
          <cell r="B6086">
            <v>46.353999999999999</v>
          </cell>
          <cell r="C6086" t="str">
            <v>T/E GX24-q3 26W 3000K</v>
          </cell>
        </row>
        <row r="6087">
          <cell r="A6087" t="str">
            <v>T1D080183</v>
          </cell>
          <cell r="B6087">
            <v>49.534099999999995</v>
          </cell>
          <cell r="C6087" t="str">
            <v>T/E GX24-q3 32W 3000K</v>
          </cell>
        </row>
        <row r="6088">
          <cell r="A6088" t="str">
            <v>T1D080383</v>
          </cell>
          <cell r="B6088">
            <v>53.360999999999997</v>
          </cell>
          <cell r="C6088" t="str">
            <v>T/E GX24-q4 42W 3000K</v>
          </cell>
        </row>
        <row r="6089">
          <cell r="A6089" t="str">
            <v>T1D079884</v>
          </cell>
          <cell r="B6089">
            <v>46.353999999999999</v>
          </cell>
          <cell r="C6089" t="str">
            <v>T/E GX24-q2 18W 4000K</v>
          </cell>
        </row>
        <row r="6090">
          <cell r="A6090" t="str">
            <v>T1D080084</v>
          </cell>
          <cell r="B6090">
            <v>46.353999999999999</v>
          </cell>
          <cell r="C6090" t="str">
            <v>T/E GX24-q3 26W 4000K</v>
          </cell>
        </row>
        <row r="6091">
          <cell r="A6091" t="str">
            <v>T1D080184</v>
          </cell>
          <cell r="B6091">
            <v>49.534099999999995</v>
          </cell>
          <cell r="C6091" t="str">
            <v>T/E GX24-q3 32W 4000K</v>
          </cell>
        </row>
        <row r="6092">
          <cell r="A6092" t="str">
            <v>T1D080384</v>
          </cell>
          <cell r="B6092">
            <v>53.360999999999997</v>
          </cell>
          <cell r="C6092" t="str">
            <v>T/E GX24-q4 42W 4000K</v>
          </cell>
        </row>
        <row r="6093">
          <cell r="A6093" t="str">
            <v>T1D1018K3</v>
          </cell>
          <cell r="B6093">
            <v>33.202400000000004</v>
          </cell>
          <cell r="C6093" t="str">
            <v>L 2G11 18W 3000K</v>
          </cell>
        </row>
        <row r="6094">
          <cell r="A6094" t="str">
            <v>T1D1024K3</v>
          </cell>
          <cell r="B6094">
            <v>33.202400000000004</v>
          </cell>
          <cell r="C6094" t="str">
            <v>L 2G11 24W 3000K</v>
          </cell>
        </row>
        <row r="6095">
          <cell r="A6095" t="str">
            <v>T1D1036K3</v>
          </cell>
          <cell r="B6095">
            <v>33.202400000000004</v>
          </cell>
          <cell r="C6095" t="str">
            <v>L 2G11 36W 3000K</v>
          </cell>
        </row>
        <row r="6096">
          <cell r="A6096" t="str">
            <v>T1D1018K4</v>
          </cell>
          <cell r="B6096">
            <v>33.202400000000004</v>
          </cell>
          <cell r="C6096" t="str">
            <v>L 2G11 18W 4000K</v>
          </cell>
        </row>
        <row r="6097">
          <cell r="A6097" t="str">
            <v>T1D1024K4</v>
          </cell>
          <cell r="B6097">
            <v>33.202400000000004</v>
          </cell>
          <cell r="C6097" t="str">
            <v>L 2G11 24W 4000K</v>
          </cell>
        </row>
        <row r="6098">
          <cell r="A6098" t="str">
            <v>T1D1036K4</v>
          </cell>
          <cell r="B6098">
            <v>33.202400000000004</v>
          </cell>
          <cell r="C6098" t="str">
            <v>L 2G11 36W 4000K</v>
          </cell>
        </row>
        <row r="6099">
          <cell r="A6099" t="str">
            <v>T1D0776K3</v>
          </cell>
          <cell r="B6099">
            <v>39.362400000000001</v>
          </cell>
          <cell r="C6099" t="str">
            <v>L/E 2G11 40W 3000K</v>
          </cell>
        </row>
        <row r="6100">
          <cell r="A6100" t="str">
            <v>T1D0777K3</v>
          </cell>
          <cell r="B6100">
            <v>39.362400000000001</v>
          </cell>
          <cell r="C6100" t="str">
            <v>L/E 2G11 55W 3000K</v>
          </cell>
        </row>
        <row r="6101">
          <cell r="A6101" t="str">
            <v>T1D0776K4</v>
          </cell>
          <cell r="B6101">
            <v>39.362400000000001</v>
          </cell>
          <cell r="C6101" t="str">
            <v>L/E 2G11 40W 4000K</v>
          </cell>
        </row>
        <row r="6102">
          <cell r="A6102" t="str">
            <v>T1D0777K4</v>
          </cell>
          <cell r="B6102">
            <v>39.362400000000001</v>
          </cell>
          <cell r="C6102" t="str">
            <v>L/E 2G11 55W 4000K</v>
          </cell>
        </row>
        <row r="6103">
          <cell r="A6103" t="str">
            <v>T1554L</v>
          </cell>
          <cell r="B6103">
            <v>10.4412</v>
          </cell>
          <cell r="C6103" t="str">
            <v>T8 15W 6500K</v>
          </cell>
        </row>
        <row r="6104">
          <cell r="A6104" t="str">
            <v>T1533L</v>
          </cell>
          <cell r="B6104">
            <v>10.4412</v>
          </cell>
          <cell r="C6104" t="str">
            <v>T8 15W 4300K</v>
          </cell>
        </row>
        <row r="6105">
          <cell r="A6105" t="str">
            <v>T1854L</v>
          </cell>
          <cell r="B6105">
            <v>6.9762000000000013</v>
          </cell>
          <cell r="C6105" t="str">
            <v>T8 18W 6500K</v>
          </cell>
        </row>
        <row r="6106">
          <cell r="A6106" t="str">
            <v>T1833L</v>
          </cell>
          <cell r="B6106">
            <v>6.9762000000000013</v>
          </cell>
          <cell r="C6106" t="str">
            <v>T8 18W 4300K</v>
          </cell>
        </row>
        <row r="6107">
          <cell r="A6107" t="str">
            <v>T1829L</v>
          </cell>
          <cell r="B6107">
            <v>6.9762000000000013</v>
          </cell>
          <cell r="C6107" t="str">
            <v>T8 18W 3000K</v>
          </cell>
        </row>
        <row r="6108">
          <cell r="A6108" t="str">
            <v>T3054L</v>
          </cell>
          <cell r="B6108">
            <v>10.4412</v>
          </cell>
          <cell r="C6108" t="str">
            <v>T8 30W 6500K</v>
          </cell>
        </row>
        <row r="6109">
          <cell r="A6109" t="str">
            <v>T3033L</v>
          </cell>
          <cell r="B6109">
            <v>10.4412</v>
          </cell>
          <cell r="C6109" t="str">
            <v>T8 30W 4300K</v>
          </cell>
        </row>
        <row r="6110">
          <cell r="A6110" t="str">
            <v>T3654L</v>
          </cell>
          <cell r="B6110">
            <v>7.4382000000000019</v>
          </cell>
          <cell r="C6110" t="str">
            <v>T8 36W 6500K</v>
          </cell>
        </row>
        <row r="6111">
          <cell r="A6111" t="str">
            <v>T3633L</v>
          </cell>
          <cell r="B6111">
            <v>7.4382000000000019</v>
          </cell>
          <cell r="C6111" t="str">
            <v>T8 36W 4300K</v>
          </cell>
        </row>
        <row r="6112">
          <cell r="A6112" t="str">
            <v>T3629L</v>
          </cell>
          <cell r="B6112">
            <v>7.4382000000000019</v>
          </cell>
          <cell r="C6112" t="str">
            <v>T8 36W 3000K</v>
          </cell>
        </row>
        <row r="6113">
          <cell r="A6113" t="str">
            <v>T5854L</v>
          </cell>
          <cell r="B6113">
            <v>11.781000000000001</v>
          </cell>
          <cell r="C6113" t="str">
            <v>T8 58W 6500K</v>
          </cell>
        </row>
        <row r="6114">
          <cell r="A6114" t="str">
            <v>T5833L</v>
          </cell>
          <cell r="B6114">
            <v>11.781000000000001</v>
          </cell>
          <cell r="C6114" t="str">
            <v>T8 58W 4300K</v>
          </cell>
        </row>
        <row r="6115">
          <cell r="A6115" t="str">
            <v>T5829L</v>
          </cell>
          <cell r="B6115">
            <v>11.78</v>
          </cell>
          <cell r="C6115" t="str">
            <v>T8 58W 3000K</v>
          </cell>
        </row>
        <row r="6116">
          <cell r="A6116" t="str">
            <v>T0654M</v>
          </cell>
          <cell r="B6116">
            <v>6.9698347854379827</v>
          </cell>
          <cell r="C6116" t="str">
            <v>T5 6W 6100K</v>
          </cell>
        </row>
        <row r="6117">
          <cell r="A6117" t="str">
            <v>T0633M</v>
          </cell>
          <cell r="B6117">
            <v>6.9698347854379827</v>
          </cell>
          <cell r="C6117" t="str">
            <v>T5 6W 4300K</v>
          </cell>
        </row>
        <row r="6118">
          <cell r="A6118" t="str">
            <v>T0854M</v>
          </cell>
          <cell r="B6118">
            <v>6.9698347854379827</v>
          </cell>
          <cell r="C6118" t="str">
            <v>T5 8W 6100K</v>
          </cell>
        </row>
        <row r="6119">
          <cell r="A6119" t="str">
            <v>T0833M</v>
          </cell>
          <cell r="B6119">
            <v>6.9698347854379827</v>
          </cell>
          <cell r="C6119" t="str">
            <v>T5 8W 4300K</v>
          </cell>
        </row>
        <row r="6120">
          <cell r="A6120" t="str">
            <v>T1354M</v>
          </cell>
          <cell r="B6120">
            <v>8.5782581974621337</v>
          </cell>
          <cell r="C6120" t="str">
            <v>T5 13W 6100K</v>
          </cell>
        </row>
        <row r="6121">
          <cell r="A6121" t="str">
            <v>T1333M</v>
          </cell>
          <cell r="B6121">
            <v>8.5782581974621337</v>
          </cell>
          <cell r="C6121" t="str">
            <v>T5 13W 4300K</v>
          </cell>
        </row>
        <row r="6122">
          <cell r="A6122" t="str">
            <v>T2254C</v>
          </cell>
          <cell r="B6122">
            <v>23.333310000000001</v>
          </cell>
          <cell r="C6122" t="str">
            <v>G10q 22W 6100K</v>
          </cell>
        </row>
        <row r="6123">
          <cell r="A6123" t="str">
            <v>T2233C</v>
          </cell>
          <cell r="B6123">
            <v>23.333310000000001</v>
          </cell>
          <cell r="C6123" t="str">
            <v>G10q 22W 4300K</v>
          </cell>
        </row>
        <row r="6124">
          <cell r="A6124" t="str">
            <v>T3254C</v>
          </cell>
          <cell r="B6124">
            <v>23.333310000000001</v>
          </cell>
          <cell r="C6124" t="str">
            <v>G10q 32W 6100K</v>
          </cell>
        </row>
        <row r="6125">
          <cell r="A6125" t="str">
            <v>T3233C</v>
          </cell>
          <cell r="B6125">
            <v>23.333310000000001</v>
          </cell>
          <cell r="C6125" t="str">
            <v>G10q 32W 4300K</v>
          </cell>
        </row>
        <row r="6126">
          <cell r="A6126" t="str">
            <v>T4054C</v>
          </cell>
          <cell r="B6126">
            <v>32.695740000000008</v>
          </cell>
          <cell r="C6126" t="str">
            <v>G10q 40W 6100K</v>
          </cell>
        </row>
        <row r="6127">
          <cell r="A6127" t="str">
            <v>T4033C</v>
          </cell>
          <cell r="B6127">
            <v>32.695740000000008</v>
          </cell>
          <cell r="C6127" t="str">
            <v>G10q 40W 4300K</v>
          </cell>
        </row>
        <row r="6128">
          <cell r="A6128" t="str">
            <v>T3222/54</v>
          </cell>
          <cell r="B6128">
            <v>0</v>
          </cell>
          <cell r="C6128" t="str">
            <v>G10q double pack 22+32W 6100K</v>
          </cell>
        </row>
        <row r="6129">
          <cell r="A6129" t="str">
            <v>T3222/33</v>
          </cell>
          <cell r="B6129">
            <v>0</v>
          </cell>
          <cell r="C6129" t="str">
            <v>G10q double pack 22+32W 4300K</v>
          </cell>
        </row>
        <row r="6130">
          <cell r="A6130" t="str">
            <v>T1886T</v>
          </cell>
          <cell r="B6130">
            <v>14.229600000000003</v>
          </cell>
          <cell r="C6130" t="str">
            <v>T8 18W 6500K</v>
          </cell>
        </row>
        <row r="6131">
          <cell r="A6131" t="str">
            <v>T1884T</v>
          </cell>
          <cell r="B6131">
            <v>14.229600000000003</v>
          </cell>
          <cell r="C6131" t="str">
            <v>T8 18W 4000K</v>
          </cell>
        </row>
        <row r="6132">
          <cell r="A6132" t="str">
            <v>T1883T</v>
          </cell>
          <cell r="B6132">
            <v>14.229600000000003</v>
          </cell>
          <cell r="C6132" t="str">
            <v>T8 18W 3000K</v>
          </cell>
        </row>
        <row r="6133">
          <cell r="A6133" t="str">
            <v>T1827T</v>
          </cell>
          <cell r="B6133">
            <v>14.229600000000003</v>
          </cell>
          <cell r="C6133" t="str">
            <v>T8 18W 2700K</v>
          </cell>
        </row>
        <row r="6134">
          <cell r="A6134" t="str">
            <v>T3686T</v>
          </cell>
          <cell r="B6134">
            <v>14.229600000000003</v>
          </cell>
          <cell r="C6134" t="str">
            <v>T8 36W 6500K</v>
          </cell>
        </row>
        <row r="6135">
          <cell r="A6135" t="str">
            <v>T3684T</v>
          </cell>
          <cell r="B6135">
            <v>14.229600000000003</v>
          </cell>
          <cell r="C6135" t="str">
            <v>T8 36W 4000K</v>
          </cell>
        </row>
        <row r="6136">
          <cell r="A6136" t="str">
            <v>T3683T</v>
          </cell>
          <cell r="B6136">
            <v>14.229600000000003</v>
          </cell>
          <cell r="C6136" t="str">
            <v>T8 36W 3000K</v>
          </cell>
        </row>
        <row r="6137">
          <cell r="A6137" t="str">
            <v>T3682T</v>
          </cell>
          <cell r="B6137">
            <v>14.229600000000003</v>
          </cell>
          <cell r="C6137" t="str">
            <v>T8 36W 2700K</v>
          </cell>
        </row>
        <row r="6138">
          <cell r="A6138" t="str">
            <v>T5886T</v>
          </cell>
          <cell r="B6138">
            <v>18.064200000000003</v>
          </cell>
          <cell r="C6138" t="str">
            <v>T8 58W 6500K</v>
          </cell>
        </row>
        <row r="6139">
          <cell r="A6139" t="str">
            <v>T5884T</v>
          </cell>
          <cell r="B6139">
            <v>18.064200000000003</v>
          </cell>
          <cell r="C6139" t="str">
            <v>T8 58W 4000K</v>
          </cell>
        </row>
        <row r="6140">
          <cell r="A6140" t="str">
            <v>T5883T</v>
          </cell>
          <cell r="B6140">
            <v>18.064200000000003</v>
          </cell>
          <cell r="C6140" t="str">
            <v>T8 58W 3000K</v>
          </cell>
        </row>
        <row r="6141">
          <cell r="A6141" t="str">
            <v>T5882T</v>
          </cell>
          <cell r="B6141">
            <v>18.064200000000003</v>
          </cell>
          <cell r="C6141" t="str">
            <v>T8 58W 2700K</v>
          </cell>
        </row>
        <row r="6142">
          <cell r="A6142" t="str">
            <v>T1486FH</v>
          </cell>
          <cell r="B6142">
            <v>31.65</v>
          </cell>
          <cell r="C6142" t="str">
            <v>T5 14W 6000K</v>
          </cell>
        </row>
        <row r="6143">
          <cell r="A6143" t="str">
            <v>T1484FH</v>
          </cell>
          <cell r="B6143">
            <v>31.65</v>
          </cell>
          <cell r="C6143" t="str">
            <v>T5 14W 4000K</v>
          </cell>
        </row>
        <row r="6144">
          <cell r="A6144" t="str">
            <v>T1483FH</v>
          </cell>
          <cell r="B6144">
            <v>31.65</v>
          </cell>
          <cell r="C6144" t="str">
            <v>T5 14W 3000K</v>
          </cell>
        </row>
        <row r="6145">
          <cell r="A6145" t="str">
            <v>T2186FH</v>
          </cell>
          <cell r="B6145">
            <v>31.65</v>
          </cell>
          <cell r="C6145" t="str">
            <v>T5 21W 6000K</v>
          </cell>
        </row>
        <row r="6146">
          <cell r="A6146" t="str">
            <v>T2184FH</v>
          </cell>
          <cell r="B6146">
            <v>31.65</v>
          </cell>
          <cell r="C6146" t="str">
            <v>T5 21W 4000K</v>
          </cell>
        </row>
        <row r="6147">
          <cell r="A6147" t="str">
            <v>T2183FH</v>
          </cell>
          <cell r="B6147">
            <v>31.65</v>
          </cell>
          <cell r="C6147" t="str">
            <v>T5 21W 3000K</v>
          </cell>
        </row>
        <row r="6148">
          <cell r="A6148" t="str">
            <v>T2886FH</v>
          </cell>
          <cell r="B6148">
            <v>31.65</v>
          </cell>
          <cell r="C6148" t="str">
            <v>T5 28W 6000K</v>
          </cell>
        </row>
        <row r="6149">
          <cell r="A6149" t="str">
            <v>T2884FH</v>
          </cell>
          <cell r="B6149">
            <v>31.65</v>
          </cell>
          <cell r="C6149" t="str">
            <v>T5 28W 4000K</v>
          </cell>
        </row>
        <row r="6150">
          <cell r="A6150" t="str">
            <v>T2883FH</v>
          </cell>
          <cell r="B6150">
            <v>31.65</v>
          </cell>
          <cell r="C6150" t="str">
            <v>T5 28W 3000K</v>
          </cell>
        </row>
        <row r="6151">
          <cell r="A6151" t="str">
            <v>T3586FH</v>
          </cell>
          <cell r="B6151">
            <v>31.65</v>
          </cell>
          <cell r="C6151" t="str">
            <v>T5 35W 6000K</v>
          </cell>
        </row>
        <row r="6152">
          <cell r="A6152" t="str">
            <v>T3584FH</v>
          </cell>
          <cell r="B6152">
            <v>31.65</v>
          </cell>
          <cell r="C6152" t="str">
            <v>T5 35W 4000K</v>
          </cell>
        </row>
        <row r="6153">
          <cell r="A6153" t="str">
            <v>T3583FH</v>
          </cell>
          <cell r="B6153">
            <v>31.65</v>
          </cell>
          <cell r="C6153" t="str">
            <v>T5 35W 3000K</v>
          </cell>
        </row>
        <row r="6154">
          <cell r="A6154" t="str">
            <v>T2486FQ</v>
          </cell>
          <cell r="B6154">
            <v>33.630000000000003</v>
          </cell>
          <cell r="C6154" t="str">
            <v>T5 24W 6000K</v>
          </cell>
        </row>
        <row r="6155">
          <cell r="A6155" t="str">
            <v>T2484FQ</v>
          </cell>
          <cell r="B6155">
            <v>33.630000000000003</v>
          </cell>
          <cell r="C6155" t="str">
            <v>T5 24W 4000K</v>
          </cell>
        </row>
        <row r="6156">
          <cell r="A6156" t="str">
            <v>T2483FQ</v>
          </cell>
          <cell r="B6156">
            <v>33.630000000000003</v>
          </cell>
          <cell r="C6156" t="str">
            <v>T5 24W 3000K</v>
          </cell>
        </row>
        <row r="6157">
          <cell r="A6157" t="str">
            <v>T3986FQ</v>
          </cell>
          <cell r="B6157">
            <v>33.630000000000003</v>
          </cell>
          <cell r="C6157" t="str">
            <v>T5 39W 6000K</v>
          </cell>
        </row>
        <row r="6158">
          <cell r="A6158" t="str">
            <v>T3984FQ</v>
          </cell>
          <cell r="B6158">
            <v>33.630000000000003</v>
          </cell>
          <cell r="C6158" t="str">
            <v>T5 39W 4000K</v>
          </cell>
        </row>
        <row r="6159">
          <cell r="A6159" t="str">
            <v>T3983FQ</v>
          </cell>
          <cell r="B6159">
            <v>33.630000000000003</v>
          </cell>
          <cell r="C6159" t="str">
            <v>T5 39W 3000K</v>
          </cell>
        </row>
        <row r="6160">
          <cell r="A6160" t="str">
            <v>T5486FQ</v>
          </cell>
          <cell r="B6160">
            <v>33.630000000000003</v>
          </cell>
          <cell r="C6160" t="str">
            <v>T5 54W 6000K</v>
          </cell>
        </row>
        <row r="6161">
          <cell r="A6161" t="str">
            <v>T5484FQ</v>
          </cell>
          <cell r="B6161">
            <v>33.630000000000003</v>
          </cell>
          <cell r="C6161" t="str">
            <v>T5 54W 4000K</v>
          </cell>
        </row>
        <row r="6162">
          <cell r="A6162" t="str">
            <v>T5483FQ</v>
          </cell>
          <cell r="B6162">
            <v>33.630000000000003</v>
          </cell>
          <cell r="C6162" t="str">
            <v>T5 54W 3000K</v>
          </cell>
        </row>
        <row r="6163">
          <cell r="A6163" t="str">
            <v>T8086FQ</v>
          </cell>
          <cell r="B6163">
            <v>33.630000000000003</v>
          </cell>
          <cell r="C6163" t="str">
            <v>T5 80W 6000K</v>
          </cell>
        </row>
        <row r="6164">
          <cell r="A6164" t="str">
            <v>T8084FQ</v>
          </cell>
          <cell r="B6164">
            <v>33.630000000000003</v>
          </cell>
          <cell r="C6164" t="str">
            <v>T5 80W 4000K</v>
          </cell>
        </row>
        <row r="6165">
          <cell r="A6165" t="str">
            <v>T8083FQ</v>
          </cell>
          <cell r="B6165">
            <v>33.630000000000003</v>
          </cell>
          <cell r="C6165" t="str">
            <v>T5 80W 3000K</v>
          </cell>
        </row>
        <row r="6166">
          <cell r="A6166" t="str">
            <v>T1D10104P</v>
          </cell>
          <cell r="B6166">
            <v>25.271400000000003</v>
          </cell>
          <cell r="C6166" t="str">
            <v>GR10q 10W 2700K</v>
          </cell>
        </row>
        <row r="6167">
          <cell r="A6167" t="str">
            <v>T1D10114P</v>
          </cell>
          <cell r="B6167">
            <v>25.271400000000003</v>
          </cell>
          <cell r="C6167" t="str">
            <v>GR10q 10W 4000K</v>
          </cell>
        </row>
        <row r="6168">
          <cell r="A6168" t="str">
            <v>T1D10102P</v>
          </cell>
          <cell r="B6168">
            <v>25.271400000000003</v>
          </cell>
          <cell r="C6168" t="str">
            <v>GR8 10W</v>
          </cell>
        </row>
        <row r="6169">
          <cell r="A6169" t="str">
            <v>T1D10112P</v>
          </cell>
          <cell r="B6169">
            <v>25.271400000000003</v>
          </cell>
          <cell r="C6169" t="str">
            <v>GR8 10W</v>
          </cell>
        </row>
        <row r="6170">
          <cell r="A6170" t="str">
            <v>T1D10162P</v>
          </cell>
          <cell r="B6170">
            <v>28.366800000000001</v>
          </cell>
          <cell r="C6170" t="str">
            <v>GR8 16W 2700K</v>
          </cell>
        </row>
        <row r="6171">
          <cell r="A6171" t="str">
            <v>T1D10152P</v>
          </cell>
          <cell r="B6171">
            <v>28.366800000000001</v>
          </cell>
          <cell r="C6171" t="str">
            <v>GR8 16W 3500K</v>
          </cell>
        </row>
        <row r="6172">
          <cell r="A6172" t="str">
            <v>T1D10172P</v>
          </cell>
          <cell r="B6172">
            <v>28.366800000000001</v>
          </cell>
          <cell r="C6172" t="str">
            <v>GR8 16W 4000K</v>
          </cell>
        </row>
        <row r="6173">
          <cell r="A6173" t="str">
            <v>T1D10132P</v>
          </cell>
          <cell r="B6173">
            <v>28.366800000000001</v>
          </cell>
          <cell r="C6173" t="str">
            <v>GR8 16W 6400K</v>
          </cell>
        </row>
        <row r="6174">
          <cell r="A6174" t="str">
            <v>T1D10164P</v>
          </cell>
          <cell r="B6174">
            <v>28.366800000000001</v>
          </cell>
          <cell r="C6174" t="str">
            <v>GR10q 16W 2700K</v>
          </cell>
        </row>
        <row r="6175">
          <cell r="A6175" t="str">
            <v>T1D10154P</v>
          </cell>
          <cell r="B6175">
            <v>28.366800000000001</v>
          </cell>
          <cell r="C6175" t="str">
            <v>GR10q 16W 3500K</v>
          </cell>
        </row>
        <row r="6176">
          <cell r="A6176" t="str">
            <v>T1D10184P</v>
          </cell>
          <cell r="B6176">
            <v>28.366800000000001</v>
          </cell>
          <cell r="C6176" t="str">
            <v>GR10q 16W 4000K</v>
          </cell>
        </row>
        <row r="6177">
          <cell r="A6177" t="str">
            <v>T1D10134P</v>
          </cell>
          <cell r="B6177">
            <v>28.366800000000001</v>
          </cell>
          <cell r="C6177" t="str">
            <v>GR10q 16W 6400K</v>
          </cell>
        </row>
        <row r="6178">
          <cell r="A6178" t="str">
            <v>T1D10212P</v>
          </cell>
          <cell r="B6178">
            <v>30.954000000000004</v>
          </cell>
          <cell r="C6178" t="str">
            <v>GR8 21W 2700K</v>
          </cell>
        </row>
        <row r="6179">
          <cell r="A6179" t="str">
            <v>T1D10202P</v>
          </cell>
          <cell r="B6179">
            <v>30.954000000000004</v>
          </cell>
          <cell r="C6179" t="str">
            <v>GR8 21W 3500K</v>
          </cell>
        </row>
        <row r="6180">
          <cell r="A6180" t="str">
            <v>T1D10232P</v>
          </cell>
          <cell r="B6180">
            <v>30.954000000000004</v>
          </cell>
          <cell r="C6180" t="str">
            <v>GR8 21W 4000K</v>
          </cell>
        </row>
        <row r="6181">
          <cell r="A6181" t="str">
            <v>T1D10142P</v>
          </cell>
          <cell r="B6181">
            <v>30.954000000000004</v>
          </cell>
          <cell r="C6181" t="str">
            <v>GR8 21W 6400K</v>
          </cell>
        </row>
        <row r="6182">
          <cell r="A6182" t="str">
            <v>T1D10224P</v>
          </cell>
          <cell r="B6182">
            <v>30.954000000000004</v>
          </cell>
          <cell r="C6182" t="str">
            <v>GR10q 21W 2700K</v>
          </cell>
        </row>
        <row r="6183">
          <cell r="A6183" t="str">
            <v>T1D10204P</v>
          </cell>
          <cell r="B6183">
            <v>30.954000000000004</v>
          </cell>
          <cell r="C6183" t="str">
            <v>GR10q 21W 3500K</v>
          </cell>
        </row>
        <row r="6184">
          <cell r="A6184" t="str">
            <v>T1D10244P</v>
          </cell>
          <cell r="B6184">
            <v>30.954000000000004</v>
          </cell>
          <cell r="C6184" t="str">
            <v>GR10q 21W 4000K</v>
          </cell>
        </row>
        <row r="6185">
          <cell r="A6185" t="str">
            <v>T1D10144P</v>
          </cell>
          <cell r="B6185">
            <v>30.954000000000004</v>
          </cell>
          <cell r="C6185" t="str">
            <v>GR10q 21W 6400K</v>
          </cell>
        </row>
        <row r="6186">
          <cell r="A6186" t="str">
            <v>T1D10282P</v>
          </cell>
          <cell r="B6186">
            <v>41.302800000000005</v>
          </cell>
          <cell r="C6186" t="str">
            <v>GR8 28W 2700K</v>
          </cell>
        </row>
        <row r="6187">
          <cell r="A6187" t="str">
            <v>T1D10272P</v>
          </cell>
          <cell r="B6187">
            <v>41.302800000000005</v>
          </cell>
          <cell r="C6187" t="str">
            <v>GR8 28W 3500K</v>
          </cell>
        </row>
        <row r="6188">
          <cell r="A6188" t="str">
            <v>T1D10284P</v>
          </cell>
          <cell r="B6188">
            <v>41.302800000000005</v>
          </cell>
          <cell r="C6188" t="str">
            <v>GR10q 28W 2700K</v>
          </cell>
        </row>
        <row r="6189">
          <cell r="A6189" t="str">
            <v>T1D10274P</v>
          </cell>
          <cell r="B6189">
            <v>41.302800000000005</v>
          </cell>
          <cell r="C6189" t="str">
            <v>GR10q 28W 3500K</v>
          </cell>
        </row>
        <row r="6190">
          <cell r="A6190" t="str">
            <v>T1D10294P</v>
          </cell>
          <cell r="B6190">
            <v>41.302800000000005</v>
          </cell>
          <cell r="C6190" t="str">
            <v>GR10q 28W 4000K</v>
          </cell>
        </row>
        <row r="6191">
          <cell r="A6191" t="str">
            <v>T1D10374P</v>
          </cell>
          <cell r="B6191">
            <v>45.137400000000007</v>
          </cell>
          <cell r="C6191" t="str">
            <v>GR10q 38W 3500K</v>
          </cell>
        </row>
        <row r="6192">
          <cell r="A6192" t="str">
            <v>T1D10384P</v>
          </cell>
          <cell r="B6192">
            <v>45.137400000000007</v>
          </cell>
          <cell r="C6192" t="str">
            <v>GR10q 38W 2700K</v>
          </cell>
        </row>
        <row r="6193">
          <cell r="A6193" t="str">
            <v>T1D10394P</v>
          </cell>
          <cell r="B6193">
            <v>45.137400000000007</v>
          </cell>
          <cell r="C6193" t="str">
            <v>GR10q 38W 4000K</v>
          </cell>
        </row>
        <row r="6194">
          <cell r="A6194" t="str">
            <v>T01007W</v>
          </cell>
          <cell r="B6194">
            <v>48.694800000000008</v>
          </cell>
          <cell r="C6194" t="str">
            <v>G23 360nm 7W</v>
          </cell>
        </row>
        <row r="6195">
          <cell r="A6195" t="str">
            <v>T01010W</v>
          </cell>
          <cell r="B6195">
            <v>48.694800000000008</v>
          </cell>
          <cell r="C6195" t="str">
            <v>G23 360nm 11W</v>
          </cell>
        </row>
        <row r="6196">
          <cell r="A6196" t="str">
            <v>T0654W</v>
          </cell>
          <cell r="B6196">
            <v>50.589000000000006</v>
          </cell>
          <cell r="C6196" t="str">
            <v>T5 4W luce di wood</v>
          </cell>
        </row>
        <row r="6197">
          <cell r="A6197" t="str">
            <v>T0606W</v>
          </cell>
          <cell r="B6197">
            <v>50.589000000000006</v>
          </cell>
          <cell r="C6197" t="str">
            <v>T5 6W luce di wood</v>
          </cell>
        </row>
        <row r="6198">
          <cell r="A6198" t="str">
            <v>T0608W</v>
          </cell>
          <cell r="B6198">
            <v>50.589000000000006</v>
          </cell>
          <cell r="C6198" t="str">
            <v>T5 8W luce di wood</v>
          </cell>
        </row>
        <row r="6199">
          <cell r="A6199" t="str">
            <v>T0609W</v>
          </cell>
          <cell r="B6199">
            <v>50.589000000000006</v>
          </cell>
          <cell r="C6199" t="str">
            <v>T5 13W luce di wood</v>
          </cell>
        </row>
        <row r="6200">
          <cell r="A6200" t="str">
            <v>TAST-480S</v>
          </cell>
          <cell r="B6200">
            <v>1.9095999999999995</v>
          </cell>
          <cell r="C6200" t="str">
            <v>AST-480S SUPER 4/80W</v>
          </cell>
        </row>
        <row r="6201">
          <cell r="A6201" t="str">
            <v>TAST-480</v>
          </cell>
          <cell r="B6201">
            <v>1.3859999999999997</v>
          </cell>
          <cell r="C6201" t="str">
            <v>AST-480 STANDARD 4/80W</v>
          </cell>
        </row>
        <row r="6202">
          <cell r="A6202" t="str">
            <v>TAST-422S</v>
          </cell>
          <cell r="B6202">
            <v>1.9095999999999995</v>
          </cell>
          <cell r="C6202" t="str">
            <v>AST-422S SERIES 4/22W</v>
          </cell>
        </row>
        <row r="6203">
          <cell r="A6203" t="str">
            <v>T02030</v>
          </cell>
          <cell r="B6203">
            <v>42.149799999999999</v>
          </cell>
          <cell r="C6203" t="str">
            <v>E14 7W 2700K fi41mm</v>
          </cell>
        </row>
        <row r="6204">
          <cell r="A6204" t="str">
            <v>T02031</v>
          </cell>
          <cell r="B6204">
            <v>42.149799999999999</v>
          </cell>
          <cell r="C6204" t="str">
            <v>E14 7W 4000K fi41mm</v>
          </cell>
        </row>
        <row r="6205">
          <cell r="A6205" t="str">
            <v>T02075</v>
          </cell>
          <cell r="B6205">
            <v>42.149799999999999</v>
          </cell>
          <cell r="C6205" t="str">
            <v>E14 7W 6400K fi41mm</v>
          </cell>
        </row>
        <row r="6206">
          <cell r="A6206" t="str">
            <v>T02034</v>
          </cell>
          <cell r="B6206">
            <v>42.149799999999999</v>
          </cell>
          <cell r="C6206" t="str">
            <v>E14 11W 2700K fi41mm</v>
          </cell>
        </row>
        <row r="6207">
          <cell r="A6207" t="str">
            <v>T02035</v>
          </cell>
          <cell r="B6207">
            <v>42.149799999999999</v>
          </cell>
          <cell r="C6207" t="str">
            <v>E14 11W 4000K fi41mm</v>
          </cell>
        </row>
        <row r="6208">
          <cell r="A6208" t="str">
            <v>T02085</v>
          </cell>
          <cell r="B6208">
            <v>42.149799999999999</v>
          </cell>
          <cell r="C6208" t="str">
            <v>E14 11W 6400K fi41mm</v>
          </cell>
        </row>
        <row r="6209">
          <cell r="A6209" t="str">
            <v>T1D2050ES</v>
          </cell>
          <cell r="B6209">
            <v>42.149799999999999</v>
          </cell>
          <cell r="C6209" t="str">
            <v>E14 15W 2700K fi41mm</v>
          </cell>
        </row>
        <row r="6210">
          <cell r="A6210" t="str">
            <v>T1D2051ES</v>
          </cell>
          <cell r="B6210">
            <v>42.149799999999999</v>
          </cell>
          <cell r="C6210" t="str">
            <v>E14 15W 4000K fi41mm</v>
          </cell>
        </row>
        <row r="6211">
          <cell r="A6211" t="str">
            <v>T1D2079ES</v>
          </cell>
          <cell r="B6211">
            <v>42.149799999999999</v>
          </cell>
          <cell r="C6211" t="str">
            <v>E14 15W 6400K fi41mm</v>
          </cell>
        </row>
        <row r="6212">
          <cell r="A6212" t="str">
            <v>T02040</v>
          </cell>
          <cell r="B6212">
            <v>42.149799999999999</v>
          </cell>
          <cell r="C6212" t="str">
            <v>E27 7W 2700K fi41mm</v>
          </cell>
        </row>
        <row r="6213">
          <cell r="A6213" t="str">
            <v>T02041</v>
          </cell>
          <cell r="B6213">
            <v>42.149799999999999</v>
          </cell>
          <cell r="C6213" t="str">
            <v>E27 7W 4000K fi41mm</v>
          </cell>
        </row>
        <row r="6214">
          <cell r="A6214" t="str">
            <v>T02077</v>
          </cell>
          <cell r="B6214">
            <v>42.149799999999999</v>
          </cell>
          <cell r="C6214" t="str">
            <v>E27 7W 6400K fi41mm</v>
          </cell>
        </row>
        <row r="6215">
          <cell r="A6215" t="str">
            <v>T02042</v>
          </cell>
          <cell r="B6215">
            <v>42.149799999999999</v>
          </cell>
          <cell r="C6215" t="str">
            <v>E27 11W 2700K fi41mm</v>
          </cell>
        </row>
        <row r="6216">
          <cell r="A6216" t="str">
            <v>T02043</v>
          </cell>
          <cell r="B6216">
            <v>42.149799999999999</v>
          </cell>
          <cell r="C6216" t="str">
            <v>E27 11W 4000K fi41mm</v>
          </cell>
        </row>
        <row r="6217">
          <cell r="A6217" t="str">
            <v>T02073</v>
          </cell>
          <cell r="B6217">
            <v>42.149799999999999</v>
          </cell>
          <cell r="C6217" t="str">
            <v>E27 11W 6400K fi41mm</v>
          </cell>
        </row>
        <row r="6218">
          <cell r="A6218" t="str">
            <v>T02050</v>
          </cell>
          <cell r="B6218">
            <v>42.149799999999999</v>
          </cell>
          <cell r="C6218" t="str">
            <v>E27 15W 2700K fi41mm</v>
          </cell>
        </row>
        <row r="6219">
          <cell r="A6219" t="str">
            <v>T02051</v>
          </cell>
          <cell r="B6219">
            <v>42.149799999999999</v>
          </cell>
          <cell r="C6219" t="str">
            <v>E27 15W 4000K fi41mm</v>
          </cell>
        </row>
        <row r="6220">
          <cell r="A6220" t="str">
            <v>T02079</v>
          </cell>
          <cell r="B6220">
            <v>42.149799999999999</v>
          </cell>
          <cell r="C6220" t="str">
            <v>E27 15W 6400K fi41mm</v>
          </cell>
        </row>
        <row r="6221">
          <cell r="A6221" t="str">
            <v>T02052</v>
          </cell>
          <cell r="B6221">
            <v>42.581000000000003</v>
          </cell>
          <cell r="C6221" t="str">
            <v>E27 20W 2700K fi52mm</v>
          </cell>
        </row>
        <row r="6222">
          <cell r="A6222" t="str">
            <v>T02053</v>
          </cell>
          <cell r="B6222">
            <v>42.581000000000003</v>
          </cell>
          <cell r="C6222" t="str">
            <v>E27 20W 4000K fi52mm</v>
          </cell>
        </row>
        <row r="6223">
          <cell r="A6223" t="str">
            <v>T02080</v>
          </cell>
          <cell r="B6223">
            <v>42.581000000000003</v>
          </cell>
          <cell r="C6223" t="str">
            <v>E27 20W 6400K fi52mm</v>
          </cell>
        </row>
        <row r="6224">
          <cell r="A6224" t="str">
            <v>T02054</v>
          </cell>
          <cell r="B6224">
            <v>46.677399999999999</v>
          </cell>
          <cell r="C6224" t="str">
            <v>E27 23W 2700K fi52mm</v>
          </cell>
        </row>
        <row r="6225">
          <cell r="A6225" t="str">
            <v>T02055</v>
          </cell>
          <cell r="B6225">
            <v>46.677399999999999</v>
          </cell>
          <cell r="C6225" t="str">
            <v>E27 23W 4000K fi52mm</v>
          </cell>
        </row>
        <row r="6226">
          <cell r="A6226" t="str">
            <v>T02081</v>
          </cell>
          <cell r="B6226">
            <v>46.677399999999999</v>
          </cell>
          <cell r="C6226" t="str">
            <v>E27 23W 6400K fi52mm</v>
          </cell>
        </row>
        <row r="6227">
          <cell r="A6227" t="str">
            <v>T06057</v>
          </cell>
          <cell r="B6227">
            <v>46.663904052637292</v>
          </cell>
          <cell r="C6227" t="str">
            <v>SHORT E27 15W 2700K</v>
          </cell>
        </row>
        <row r="6228">
          <cell r="A6228" t="str">
            <v>T06058</v>
          </cell>
          <cell r="B6228">
            <v>46.663904052637292</v>
          </cell>
          <cell r="C6228" t="str">
            <v>SHORT E27 15W 4000K</v>
          </cell>
        </row>
        <row r="6229">
          <cell r="A6229" t="str">
            <v>T06059</v>
          </cell>
          <cell r="B6229">
            <v>46.663904052637292</v>
          </cell>
          <cell r="C6229" t="str">
            <v>SHORT E27 15W 6400K</v>
          </cell>
        </row>
        <row r="6230">
          <cell r="A6230" t="str">
            <v>T06060</v>
          </cell>
          <cell r="B6230">
            <v>46.663904052637292</v>
          </cell>
          <cell r="C6230" t="str">
            <v>SHORT E27 18W 2700K</v>
          </cell>
        </row>
        <row r="6231">
          <cell r="A6231" t="str">
            <v>T06063</v>
          </cell>
          <cell r="B6231">
            <v>46.663904052637292</v>
          </cell>
          <cell r="C6231" t="str">
            <v>SHORT E27 18W 4000K</v>
          </cell>
        </row>
        <row r="6232">
          <cell r="A6232" t="str">
            <v>T06070</v>
          </cell>
          <cell r="B6232">
            <v>46.663904052637292</v>
          </cell>
          <cell r="C6232" t="str">
            <v>SHORT E27 18W 6400K</v>
          </cell>
        </row>
        <row r="6233">
          <cell r="A6233" t="str">
            <v>T06061</v>
          </cell>
          <cell r="B6233">
            <v>46.663904052637292</v>
          </cell>
          <cell r="C6233" t="str">
            <v>SHORT E27 20W 2700K</v>
          </cell>
        </row>
        <row r="6234">
          <cell r="A6234" t="str">
            <v>T06064</v>
          </cell>
          <cell r="B6234">
            <v>46.663904052637292</v>
          </cell>
          <cell r="C6234" t="str">
            <v>SHORT E27 20W 4000K</v>
          </cell>
        </row>
        <row r="6235">
          <cell r="A6235" t="str">
            <v>T06071</v>
          </cell>
          <cell r="B6235">
            <v>46.663904052637292</v>
          </cell>
          <cell r="C6235" t="str">
            <v>SHORT E27 20W 6400K</v>
          </cell>
        </row>
        <row r="6236">
          <cell r="A6236" t="str">
            <v>T06062</v>
          </cell>
          <cell r="B6236">
            <v>51.179765735150575</v>
          </cell>
          <cell r="C6236" t="str">
            <v>SHORT E27 24W 2700K</v>
          </cell>
        </row>
        <row r="6237">
          <cell r="A6237" t="str">
            <v>T06065</v>
          </cell>
          <cell r="B6237">
            <v>51.179765735150575</v>
          </cell>
          <cell r="C6237" t="str">
            <v>SHORT E27 24W 4000K</v>
          </cell>
        </row>
        <row r="6238">
          <cell r="A6238" t="str">
            <v>T06072</v>
          </cell>
          <cell r="B6238">
            <v>51.179765735150575</v>
          </cell>
          <cell r="C6238" t="str">
            <v>SHORT E27 24W 6400K</v>
          </cell>
        </row>
        <row r="6239">
          <cell r="A6239" t="str">
            <v>T06080</v>
          </cell>
          <cell r="B6239">
            <v>40.532799999999995</v>
          </cell>
          <cell r="C6239" t="str">
            <v>MICRO E14 7W</v>
          </cell>
        </row>
        <row r="6240">
          <cell r="A6240" t="str">
            <v>T06086</v>
          </cell>
          <cell r="B6240">
            <v>25.96</v>
          </cell>
          <cell r="C6240" t="str">
            <v>ECO 8000h E14 8W 2700K</v>
          </cell>
        </row>
        <row r="6241">
          <cell r="A6241" t="str">
            <v>T07024</v>
          </cell>
          <cell r="B6241">
            <v>25.96</v>
          </cell>
          <cell r="C6241" t="str">
            <v>ECO 8000h E14 8W 2700K</v>
          </cell>
        </row>
        <row r="6242">
          <cell r="A6242" t="str">
            <v>T06087</v>
          </cell>
          <cell r="B6242">
            <v>25.96</v>
          </cell>
          <cell r="C6242" t="str">
            <v>ECO 8000h E14 8W 4000K</v>
          </cell>
        </row>
        <row r="6243">
          <cell r="A6243" t="str">
            <v>T07050</v>
          </cell>
          <cell r="B6243">
            <v>25.96</v>
          </cell>
          <cell r="C6243" t="str">
            <v>ECO 8000h E14 8W 6400K</v>
          </cell>
        </row>
        <row r="6244">
          <cell r="A6244" t="str">
            <v>T07055</v>
          </cell>
          <cell r="B6244">
            <v>25.96</v>
          </cell>
          <cell r="C6244" t="str">
            <v>ECO 8000h E14 12W 2700K</v>
          </cell>
        </row>
        <row r="6245">
          <cell r="A6245" t="str">
            <v>T07031</v>
          </cell>
          <cell r="B6245">
            <v>25.96</v>
          </cell>
          <cell r="C6245" t="str">
            <v>ECO 8000h E14 12W 2700K</v>
          </cell>
        </row>
        <row r="6246">
          <cell r="A6246" t="str">
            <v>T07057</v>
          </cell>
          <cell r="B6246">
            <v>25.96</v>
          </cell>
          <cell r="C6246" t="str">
            <v>ECO 8000h E14 12W 4000K</v>
          </cell>
        </row>
        <row r="6247">
          <cell r="A6247" t="str">
            <v>T07058</v>
          </cell>
          <cell r="B6247">
            <v>25.96</v>
          </cell>
          <cell r="C6247" t="str">
            <v>ECO 8000h E14 12W 6400K</v>
          </cell>
        </row>
        <row r="6248">
          <cell r="A6248" t="str">
            <v>T06088</v>
          </cell>
          <cell r="B6248">
            <v>25.96</v>
          </cell>
          <cell r="C6248" t="str">
            <v>ECO 8000h E27 8W 2700K</v>
          </cell>
        </row>
        <row r="6249">
          <cell r="A6249" t="str">
            <v>T07025</v>
          </cell>
          <cell r="B6249">
            <v>25.96</v>
          </cell>
          <cell r="C6249" t="str">
            <v>ECO 8000h E27 8W 2700K</v>
          </cell>
        </row>
        <row r="6250">
          <cell r="A6250" t="str">
            <v>T06089</v>
          </cell>
          <cell r="B6250">
            <v>25.96</v>
          </cell>
          <cell r="C6250" t="str">
            <v>ECO 8000h E27 8W 4000K</v>
          </cell>
        </row>
        <row r="6251">
          <cell r="A6251" t="str">
            <v>T07051</v>
          </cell>
          <cell r="B6251">
            <v>25.96</v>
          </cell>
          <cell r="C6251" t="str">
            <v>ECO 8000h E27 8W</v>
          </cell>
        </row>
        <row r="6252">
          <cell r="A6252" t="str">
            <v>T07056</v>
          </cell>
          <cell r="B6252">
            <v>25.96</v>
          </cell>
          <cell r="C6252" t="str">
            <v>ECO 8000h E27 12W 2700K</v>
          </cell>
        </row>
        <row r="6253">
          <cell r="A6253" t="str">
            <v>T07026</v>
          </cell>
          <cell r="B6253">
            <v>25.96</v>
          </cell>
          <cell r="C6253" t="str">
            <v>ECO 8000h E27 12W 2700K</v>
          </cell>
        </row>
        <row r="6254">
          <cell r="A6254" t="str">
            <v>T06093</v>
          </cell>
          <cell r="B6254">
            <v>25.96</v>
          </cell>
          <cell r="C6254" t="str">
            <v>ECO 8000h E27 12W 4000K</v>
          </cell>
        </row>
        <row r="6255">
          <cell r="A6255" t="str">
            <v>T06094</v>
          </cell>
          <cell r="B6255">
            <v>25.96</v>
          </cell>
          <cell r="C6255" t="str">
            <v>ECO 8000h E27 12W 6400K</v>
          </cell>
        </row>
        <row r="6256">
          <cell r="A6256" t="str">
            <v>T06051</v>
          </cell>
          <cell r="B6256">
            <v>28</v>
          </cell>
          <cell r="C6256" t="str">
            <v>ECO 8000h E27 16W 2700K</v>
          </cell>
        </row>
        <row r="6257">
          <cell r="A6257" t="str">
            <v>T07027</v>
          </cell>
          <cell r="B6257">
            <v>28</v>
          </cell>
          <cell r="C6257" t="str">
            <v>ECO 8000h E27 16W 2700K</v>
          </cell>
        </row>
        <row r="6258">
          <cell r="A6258" t="str">
            <v>T06053</v>
          </cell>
          <cell r="B6258">
            <v>28</v>
          </cell>
          <cell r="C6258" t="str">
            <v>ECO 8000h E27 16W 4000K</v>
          </cell>
        </row>
        <row r="6259">
          <cell r="A6259" t="str">
            <v>T06067</v>
          </cell>
          <cell r="B6259">
            <v>28</v>
          </cell>
          <cell r="C6259" t="str">
            <v>ECO 8000h E27 16W 6400K</v>
          </cell>
        </row>
        <row r="6260">
          <cell r="A6260" t="str">
            <v>T06052</v>
          </cell>
          <cell r="B6260">
            <v>28.96</v>
          </cell>
          <cell r="C6260" t="str">
            <v>ECO 8000h E27 21W 2700K</v>
          </cell>
        </row>
        <row r="6261">
          <cell r="A6261" t="str">
            <v>T07028</v>
          </cell>
          <cell r="B6261">
            <v>28.96</v>
          </cell>
          <cell r="C6261" t="str">
            <v>ECO 8000h E27 21W 2700K</v>
          </cell>
        </row>
        <row r="6262">
          <cell r="A6262" t="str">
            <v>T06054</v>
          </cell>
          <cell r="B6262">
            <v>28.96</v>
          </cell>
          <cell r="C6262" t="str">
            <v>ECO 8000h E27 21W 4000K</v>
          </cell>
        </row>
        <row r="6263">
          <cell r="A6263" t="str">
            <v>T06068</v>
          </cell>
          <cell r="B6263">
            <v>28.96</v>
          </cell>
          <cell r="C6263" t="str">
            <v>ECO 8000h E27 21W 6400K</v>
          </cell>
        </row>
        <row r="6264">
          <cell r="A6264" t="str">
            <v>T07052</v>
          </cell>
          <cell r="B6264">
            <v>29.98</v>
          </cell>
          <cell r="C6264" t="str">
            <v>ECO 8000h E27 24W 2700K</v>
          </cell>
        </row>
        <row r="6265">
          <cell r="A6265" t="str">
            <v>T07029</v>
          </cell>
          <cell r="B6265">
            <v>29.98</v>
          </cell>
          <cell r="C6265" t="str">
            <v>ECO 8000h E27 24W 2700K</v>
          </cell>
        </row>
        <row r="6266">
          <cell r="A6266" t="str">
            <v>T07053</v>
          </cell>
          <cell r="B6266">
            <v>29.98</v>
          </cell>
          <cell r="C6266" t="str">
            <v>ECO 8000h E27 24W 4000K</v>
          </cell>
        </row>
        <row r="6267">
          <cell r="A6267" t="str">
            <v>T07054</v>
          </cell>
          <cell r="B6267">
            <v>29.98</v>
          </cell>
          <cell r="C6267" t="str">
            <v>ECO 8000h E27 24W 6400K</v>
          </cell>
        </row>
        <row r="6268">
          <cell r="A6268" t="str">
            <v>T07011</v>
          </cell>
          <cell r="B6268">
            <v>26.34</v>
          </cell>
          <cell r="C6268" t="str">
            <v>MICRO TWIST ECO E14 7W 2700K</v>
          </cell>
        </row>
        <row r="6269">
          <cell r="A6269" t="str">
            <v>T07032</v>
          </cell>
          <cell r="B6269">
            <v>26.34</v>
          </cell>
          <cell r="C6269" t="str">
            <v>MICRO TWIST ECO E14 7W 2700K</v>
          </cell>
        </row>
        <row r="6270">
          <cell r="A6270" t="str">
            <v>T07013</v>
          </cell>
          <cell r="B6270">
            <v>26.34</v>
          </cell>
          <cell r="C6270" t="str">
            <v>MICRO TWIST ECO E14 8W 4000K</v>
          </cell>
        </row>
        <row r="6271">
          <cell r="A6271" t="str">
            <v>T07012</v>
          </cell>
          <cell r="B6271">
            <v>26.34</v>
          </cell>
          <cell r="C6271" t="str">
            <v>MICRO TWIST ECO E27 7W 2700K</v>
          </cell>
        </row>
        <row r="6272">
          <cell r="A6272" t="str">
            <v>T07033</v>
          </cell>
          <cell r="B6272">
            <v>26.34</v>
          </cell>
          <cell r="C6272" t="str">
            <v>MICRO TWIST ECO E27 7W 2700K</v>
          </cell>
        </row>
        <row r="6273">
          <cell r="A6273" t="str">
            <v>T07014</v>
          </cell>
          <cell r="B6273">
            <v>26.34</v>
          </cell>
          <cell r="C6273" t="str">
            <v>MICRO TWIST ECO E27 12W 4000K</v>
          </cell>
        </row>
        <row r="6274">
          <cell r="A6274" t="str">
            <v>T07005</v>
          </cell>
          <cell r="B6274">
            <v>26.34</v>
          </cell>
          <cell r="C6274" t="str">
            <v>TWIST E14 ECO 11W 2700K</v>
          </cell>
        </row>
        <row r="6275">
          <cell r="A6275" t="str">
            <v>T07034</v>
          </cell>
          <cell r="B6275">
            <v>26.34</v>
          </cell>
          <cell r="C6275" t="str">
            <v>TWIST E14 ECO 11W 2700K</v>
          </cell>
        </row>
        <row r="6276">
          <cell r="A6276" t="str">
            <v>T07006</v>
          </cell>
          <cell r="B6276">
            <v>26.34</v>
          </cell>
          <cell r="C6276" t="str">
            <v>TWIST E14 ECO 11W 4000K</v>
          </cell>
        </row>
        <row r="6277">
          <cell r="A6277" t="str">
            <v>T07007</v>
          </cell>
          <cell r="B6277">
            <v>26.34</v>
          </cell>
          <cell r="C6277" t="str">
            <v>TWIST E14 ECO 11W 6400K</v>
          </cell>
        </row>
        <row r="6278">
          <cell r="A6278" t="str">
            <v>T07008</v>
          </cell>
          <cell r="B6278">
            <v>26.34</v>
          </cell>
          <cell r="C6278" t="str">
            <v>TWIST E27 ECO 11W 2700K</v>
          </cell>
        </row>
        <row r="6279">
          <cell r="A6279" t="str">
            <v>T07035</v>
          </cell>
          <cell r="B6279">
            <v>26.34</v>
          </cell>
          <cell r="C6279" t="str">
            <v>TWIST E27 ECO 11W 2700K</v>
          </cell>
        </row>
        <row r="6280">
          <cell r="A6280" t="str">
            <v>T07009</v>
          </cell>
          <cell r="B6280">
            <v>26.34</v>
          </cell>
          <cell r="C6280" t="str">
            <v>TWIST E27 ECO 11W 4000K</v>
          </cell>
        </row>
        <row r="6281">
          <cell r="A6281" t="str">
            <v>T07010</v>
          </cell>
          <cell r="B6281">
            <v>26.34</v>
          </cell>
          <cell r="C6281" t="str">
            <v>TWIST E27 ECO 11W 6400K</v>
          </cell>
        </row>
        <row r="6282">
          <cell r="A6282" t="str">
            <v>T07015</v>
          </cell>
          <cell r="B6282">
            <v>28</v>
          </cell>
          <cell r="C6282" t="str">
            <v>TWIST E27 ECO 14W 2700K</v>
          </cell>
        </row>
        <row r="6283">
          <cell r="A6283" t="str">
            <v>T07036</v>
          </cell>
          <cell r="B6283">
            <v>28</v>
          </cell>
          <cell r="C6283" t="str">
            <v>TWIST E27 ECO 14W 2700K</v>
          </cell>
        </row>
        <row r="6284">
          <cell r="A6284" t="str">
            <v>T07016</v>
          </cell>
          <cell r="B6284">
            <v>28</v>
          </cell>
          <cell r="C6284" t="str">
            <v>TWIST E27 ECO 14W 4000K</v>
          </cell>
        </row>
        <row r="6285">
          <cell r="A6285" t="str">
            <v>T07017</v>
          </cell>
          <cell r="B6285">
            <v>28</v>
          </cell>
          <cell r="C6285" t="str">
            <v>TWIST E27 ECO 14W 6400K</v>
          </cell>
        </row>
        <row r="6286">
          <cell r="A6286" t="str">
            <v>T07018</v>
          </cell>
          <cell r="B6286">
            <v>28.96</v>
          </cell>
          <cell r="C6286" t="str">
            <v>TWIST E27 ECO 18W 2700K</v>
          </cell>
        </row>
        <row r="6287">
          <cell r="A6287" t="str">
            <v>T07037</v>
          </cell>
          <cell r="B6287">
            <v>28.96</v>
          </cell>
          <cell r="C6287" t="str">
            <v>TWIST E27 ECO 18W 2700K</v>
          </cell>
        </row>
        <row r="6288">
          <cell r="A6288" t="str">
            <v>T07019</v>
          </cell>
          <cell r="B6288">
            <v>28.96</v>
          </cell>
          <cell r="C6288" t="str">
            <v>TWIST E27 ECO 18W 4000K</v>
          </cell>
        </row>
        <row r="6289">
          <cell r="A6289" t="str">
            <v>T07020</v>
          </cell>
          <cell r="B6289">
            <v>28.96</v>
          </cell>
          <cell r="C6289" t="str">
            <v>TWIST E27 ECO 18W 6400K</v>
          </cell>
        </row>
        <row r="6290">
          <cell r="A6290" t="str">
            <v>T07021</v>
          </cell>
          <cell r="B6290">
            <v>30.44</v>
          </cell>
          <cell r="C6290" t="str">
            <v>TWIST E27 ECO 25W 2700K</v>
          </cell>
        </row>
        <row r="6291">
          <cell r="A6291" t="str">
            <v>T07038</v>
          </cell>
          <cell r="B6291">
            <v>30.44</v>
          </cell>
          <cell r="C6291" t="str">
            <v>TWIST E27 ECO 25W 2700K</v>
          </cell>
        </row>
        <row r="6292">
          <cell r="A6292" t="str">
            <v>T07022</v>
          </cell>
          <cell r="B6292">
            <v>30.44</v>
          </cell>
          <cell r="C6292" t="str">
            <v>TWIST E27 ECO 25W 4000K</v>
          </cell>
        </row>
        <row r="6293">
          <cell r="A6293" t="str">
            <v>T07023</v>
          </cell>
          <cell r="B6293">
            <v>30.44</v>
          </cell>
          <cell r="C6293" t="str">
            <v>TWIST E27 ECO 25W 6400K</v>
          </cell>
        </row>
        <row r="6294">
          <cell r="A6294" t="str">
            <v>T02056</v>
          </cell>
          <cell r="B6294">
            <v>65.834999999999994</v>
          </cell>
          <cell r="C6294" t="str">
            <v>STANDARD E27 27W</v>
          </cell>
        </row>
        <row r="6295">
          <cell r="A6295" t="str">
            <v>T02057</v>
          </cell>
          <cell r="B6295">
            <v>65.834999999999994</v>
          </cell>
          <cell r="C6295" t="str">
            <v>STANDARD E27 27W</v>
          </cell>
        </row>
        <row r="6296">
          <cell r="A6296" t="str">
            <v>T02082</v>
          </cell>
          <cell r="B6296">
            <v>65.834999999999994</v>
          </cell>
          <cell r="C6296" t="str">
            <v>STANDARD E27 27W</v>
          </cell>
        </row>
        <row r="6297">
          <cell r="A6297" t="str">
            <v>T1D002056</v>
          </cell>
          <cell r="B6297">
            <v>114.20639999999999</v>
          </cell>
          <cell r="C6297" t="str">
            <v>SUPERDURALUX E27 30W 2700K</v>
          </cell>
        </row>
        <row r="6298">
          <cell r="A6298" t="str">
            <v>T1D002057</v>
          </cell>
          <cell r="B6298">
            <v>114.20639999999999</v>
          </cell>
          <cell r="C6298" t="str">
            <v>SUPERDURALUX E27 30W 4000K</v>
          </cell>
        </row>
        <row r="6299">
          <cell r="A6299" t="str">
            <v>T1D002082</v>
          </cell>
          <cell r="B6299">
            <v>114.20639999999999</v>
          </cell>
          <cell r="C6299" t="str">
            <v>SUPERDURALUX E27 30W 6400K</v>
          </cell>
        </row>
        <row r="6300">
          <cell r="A6300" t="str">
            <v>T03530</v>
          </cell>
          <cell r="B6300">
            <v>134.16479999999999</v>
          </cell>
          <cell r="C6300" t="str">
            <v>SUPERDURALUX E27 35W 2700K</v>
          </cell>
        </row>
        <row r="6301">
          <cell r="A6301" t="str">
            <v>T03540</v>
          </cell>
          <cell r="B6301">
            <v>134.16479999999999</v>
          </cell>
          <cell r="C6301" t="str">
            <v>SUPERDURALUX E27 35W 4000K</v>
          </cell>
        </row>
        <row r="6302">
          <cell r="A6302" t="str">
            <v>T03560</v>
          </cell>
          <cell r="B6302">
            <v>134.16479999999999</v>
          </cell>
          <cell r="C6302" t="str">
            <v>SUPERDURALUX E27 35W 6400K</v>
          </cell>
        </row>
        <row r="6303">
          <cell r="A6303" t="str">
            <v>T04530</v>
          </cell>
          <cell r="B6303">
            <v>160.15229999999997</v>
          </cell>
          <cell r="C6303" t="str">
            <v>SUPERDURALUX E27 45W 2700K</v>
          </cell>
        </row>
        <row r="6304">
          <cell r="A6304" t="str">
            <v>T04540</v>
          </cell>
          <cell r="B6304">
            <v>160.15229999999997</v>
          </cell>
          <cell r="C6304" t="str">
            <v>SUPERDURALUX E27 45W 4000K</v>
          </cell>
        </row>
        <row r="6305">
          <cell r="A6305" t="str">
            <v>T04560</v>
          </cell>
          <cell r="B6305">
            <v>160.15229999999997</v>
          </cell>
          <cell r="C6305" t="str">
            <v>SUPERDURALUX E27 45W 6400K</v>
          </cell>
        </row>
        <row r="6306">
          <cell r="A6306" t="str">
            <v>T1D002086</v>
          </cell>
          <cell r="B6306">
            <v>133.54109999999997</v>
          </cell>
          <cell r="C6306" t="str">
            <v>SUPERGLOBO E27 30W 2700K</v>
          </cell>
        </row>
        <row r="6307">
          <cell r="A6307" t="str">
            <v>T1D002087</v>
          </cell>
          <cell r="B6307">
            <v>133.54109999999997</v>
          </cell>
          <cell r="C6307" t="str">
            <v>SUPERGLOBO E27 30W 4000K</v>
          </cell>
        </row>
        <row r="6308">
          <cell r="A6308" t="str">
            <v>T1D002088</v>
          </cell>
          <cell r="B6308">
            <v>133.54109999999997</v>
          </cell>
          <cell r="C6308" t="str">
            <v>SUPERGLOBO E27 30W 6400K</v>
          </cell>
        </row>
        <row r="6309">
          <cell r="A6309" t="str">
            <v>T3283C</v>
          </cell>
          <cell r="B6309">
            <v>198.61379999999997</v>
          </cell>
          <cell r="C6309" t="str">
            <v>E27 32W 2700K fi308mm</v>
          </cell>
        </row>
        <row r="6310">
          <cell r="A6310" t="str">
            <v>T3284C</v>
          </cell>
          <cell r="B6310">
            <v>198.61379999999997</v>
          </cell>
          <cell r="C6310" t="str">
            <v>E27 32W 4000K fi308mm</v>
          </cell>
        </row>
        <row r="6311">
          <cell r="A6311" t="str">
            <v>T3286C</v>
          </cell>
          <cell r="B6311">
            <v>198.61379999999997</v>
          </cell>
          <cell r="C6311" t="str">
            <v>E27 32W 6400K fi308mm</v>
          </cell>
        </row>
        <row r="6312">
          <cell r="A6312" t="str">
            <v>T5483C</v>
          </cell>
          <cell r="B6312">
            <v>323.76959999999997</v>
          </cell>
          <cell r="C6312" t="str">
            <v>E27 54W 2700K fi308mm</v>
          </cell>
        </row>
        <row r="6313">
          <cell r="A6313" t="str">
            <v>T5484C</v>
          </cell>
          <cell r="B6313">
            <v>323.76959999999997</v>
          </cell>
          <cell r="C6313" t="str">
            <v>E27 54W 4000K fi308mm</v>
          </cell>
        </row>
        <row r="6314">
          <cell r="A6314" t="str">
            <v>T5486C</v>
          </cell>
          <cell r="B6314">
            <v>323.76959999999997</v>
          </cell>
          <cell r="C6314" t="str">
            <v>E27 54W 6400K fi308mm</v>
          </cell>
        </row>
        <row r="6315">
          <cell r="A6315" t="str">
            <v>DURANECK</v>
          </cell>
          <cell r="B6315">
            <v>16.016000000000002</v>
          </cell>
          <cell r="C6315" t="str">
            <v>DURANECK E27-E27 fi35mm</v>
          </cell>
        </row>
        <row r="6316">
          <cell r="A6316" t="str">
            <v>T2283C</v>
          </cell>
          <cell r="B6316">
            <v>164.8647</v>
          </cell>
          <cell r="C6316" t="str">
            <v>E27 22W 2700K fi216mm</v>
          </cell>
        </row>
        <row r="6317">
          <cell r="A6317" t="str">
            <v>T2284C</v>
          </cell>
          <cell r="B6317">
            <v>164.8647</v>
          </cell>
          <cell r="C6317" t="str">
            <v>E27 22W 4000K fi216mm</v>
          </cell>
        </row>
        <row r="6318">
          <cell r="A6318" t="str">
            <v>T2286C</v>
          </cell>
          <cell r="B6318">
            <v>164.8647</v>
          </cell>
          <cell r="C6318" t="str">
            <v>E27 22W 6400K fi216mm</v>
          </cell>
        </row>
        <row r="6319">
          <cell r="A6319" t="str">
            <v>T02060</v>
          </cell>
          <cell r="B6319">
            <v>67.706099999999992</v>
          </cell>
          <cell r="C6319" t="str">
            <v>GLOBO E27 15W 2700K fi100mm</v>
          </cell>
        </row>
        <row r="6320">
          <cell r="A6320" t="str">
            <v>T02061</v>
          </cell>
          <cell r="B6320">
            <v>67.706099999999992</v>
          </cell>
          <cell r="C6320" t="str">
            <v>GLOBO E27 15W 4000K fi100mm</v>
          </cell>
        </row>
        <row r="6321">
          <cell r="A6321" t="str">
            <v>T02083</v>
          </cell>
          <cell r="B6321">
            <v>67.706099999999992</v>
          </cell>
          <cell r="C6321" t="str">
            <v>GLOBO E27 15W 6400K fi100mm</v>
          </cell>
        </row>
        <row r="6322">
          <cell r="A6322" t="str">
            <v>T02062</v>
          </cell>
          <cell r="B6322">
            <v>71.586899999999986</v>
          </cell>
          <cell r="C6322" t="str">
            <v>GLOBO E27 20W 2700K fi100mm</v>
          </cell>
        </row>
        <row r="6323">
          <cell r="A6323" t="str">
            <v>T02063</v>
          </cell>
          <cell r="B6323">
            <v>71.586899999999986</v>
          </cell>
          <cell r="C6323" t="str">
            <v>GLOBO E27 20W 4000K fi100mm</v>
          </cell>
        </row>
        <row r="6324">
          <cell r="A6324" t="str">
            <v>T02084</v>
          </cell>
          <cell r="B6324">
            <v>71.586899999999986</v>
          </cell>
          <cell r="C6324" t="str">
            <v>GLOBO E27 20W 6400K fi100mm</v>
          </cell>
        </row>
        <row r="6325">
          <cell r="A6325" t="str">
            <v>T02086</v>
          </cell>
          <cell r="B6325">
            <v>77.40809999999999</v>
          </cell>
          <cell r="C6325" t="str">
            <v>GLOBO E27 24W 2700K fi100mm</v>
          </cell>
        </row>
        <row r="6326">
          <cell r="A6326" t="str">
            <v>T02087</v>
          </cell>
          <cell r="B6326">
            <v>77.40809999999999</v>
          </cell>
          <cell r="C6326" t="str">
            <v>GLOBO E27 24W 4000K fi100mm</v>
          </cell>
        </row>
        <row r="6327">
          <cell r="A6327" t="str">
            <v>T02088</v>
          </cell>
          <cell r="B6327">
            <v>77.40809999999999</v>
          </cell>
          <cell r="C6327" t="str">
            <v>GLOBO E27 24W 6400K fi100mm</v>
          </cell>
        </row>
        <row r="6328">
          <cell r="A6328" t="str">
            <v>T02730</v>
          </cell>
          <cell r="B6328">
            <v>107.2071</v>
          </cell>
          <cell r="C6328" t="str">
            <v>GLOBO E27 27W 2700K fi120mm</v>
          </cell>
        </row>
        <row r="6329">
          <cell r="A6329" t="str">
            <v>T02740</v>
          </cell>
          <cell r="B6329">
            <v>107.2071</v>
          </cell>
          <cell r="C6329" t="str">
            <v>GLOBO E27 27W 4000K fi120mm</v>
          </cell>
        </row>
        <row r="6330">
          <cell r="A6330" t="str">
            <v>T02760</v>
          </cell>
          <cell r="B6330">
            <v>107.2071</v>
          </cell>
          <cell r="C6330" t="str">
            <v>GLOBO E27 27W 6400K fi120mm</v>
          </cell>
        </row>
        <row r="6331">
          <cell r="A6331" t="str">
            <v>T02036</v>
          </cell>
          <cell r="B6331">
            <v>54.169499999999999</v>
          </cell>
          <cell r="C6331" t="str">
            <v>E27 7W 2700K</v>
          </cell>
        </row>
        <row r="6332">
          <cell r="A6332" t="str">
            <v>T02037</v>
          </cell>
          <cell r="B6332">
            <v>54.169499999999999</v>
          </cell>
          <cell r="C6332" t="str">
            <v>E27 7W 4000K</v>
          </cell>
        </row>
        <row r="6333">
          <cell r="A6333" t="str">
            <v>T02038</v>
          </cell>
          <cell r="B6333">
            <v>57.187899999999992</v>
          </cell>
          <cell r="C6333" t="str">
            <v>E27 11W 2700K</v>
          </cell>
        </row>
        <row r="6334">
          <cell r="A6334" t="str">
            <v>T02039</v>
          </cell>
          <cell r="B6334">
            <v>57.187899999999992</v>
          </cell>
          <cell r="C6334" t="str">
            <v>E27 11W 4000K</v>
          </cell>
        </row>
        <row r="6335">
          <cell r="A6335" t="str">
            <v>T1D002093</v>
          </cell>
          <cell r="B6335">
            <v>60.206299999999992</v>
          </cell>
          <cell r="C6335" t="str">
            <v>E27 15W 2700K</v>
          </cell>
        </row>
        <row r="6336">
          <cell r="A6336" t="str">
            <v>T1D002094</v>
          </cell>
          <cell r="B6336">
            <v>60.206299999999992</v>
          </cell>
          <cell r="C6336" t="str">
            <v>E27 15W 4000K</v>
          </cell>
        </row>
        <row r="6337">
          <cell r="A6337" t="str">
            <v>T02047</v>
          </cell>
          <cell r="B6337">
            <v>52.660299999999999</v>
          </cell>
          <cell r="C6337" t="str">
            <v>CANDLE E14 5W 2700K</v>
          </cell>
        </row>
        <row r="6338">
          <cell r="A6338" t="str">
            <v>T02090</v>
          </cell>
          <cell r="B6338">
            <v>52.660299999999999</v>
          </cell>
          <cell r="C6338" t="str">
            <v>CANDLE E14 5W 2700K</v>
          </cell>
        </row>
        <row r="6339">
          <cell r="A6339" t="str">
            <v>T02048</v>
          </cell>
          <cell r="B6339">
            <v>52.660299999999999</v>
          </cell>
          <cell r="C6339" t="str">
            <v>CANDLE E14 5W 4000K</v>
          </cell>
        </row>
        <row r="6340">
          <cell r="A6340" t="str">
            <v>T02028</v>
          </cell>
          <cell r="B6340">
            <v>52.660299999999999</v>
          </cell>
          <cell r="C6340" t="str">
            <v>CANDLE E14 7W 2700K</v>
          </cell>
        </row>
        <row r="6341">
          <cell r="A6341" t="str">
            <v>T02091</v>
          </cell>
          <cell r="B6341">
            <v>52.660299999999999</v>
          </cell>
          <cell r="C6341" t="str">
            <v>CANDLE E14 7W 2700K</v>
          </cell>
        </row>
        <row r="6342">
          <cell r="A6342" t="str">
            <v>T02029</v>
          </cell>
          <cell r="B6342">
            <v>52.660299999999999</v>
          </cell>
          <cell r="C6342" t="str">
            <v>CANDLE E14 7W 4000K</v>
          </cell>
        </row>
        <row r="6343">
          <cell r="A6343" t="str">
            <v>T02089</v>
          </cell>
          <cell r="B6343">
            <v>52.660299999999999</v>
          </cell>
          <cell r="C6343" t="str">
            <v>CANDLE E14 7W 6400K</v>
          </cell>
        </row>
        <row r="6344">
          <cell r="A6344" t="str">
            <v>T06040</v>
          </cell>
          <cell r="B6344">
            <v>52.660299999999999</v>
          </cell>
          <cell r="C6344" t="str">
            <v>ROUND E14 5W 2700K</v>
          </cell>
        </row>
        <row r="6345">
          <cell r="A6345" t="str">
            <v>T06039</v>
          </cell>
          <cell r="B6345">
            <v>52.660299999999999</v>
          </cell>
          <cell r="C6345" t="str">
            <v>ROUND E14 5W 2700K</v>
          </cell>
        </row>
        <row r="6346">
          <cell r="A6346" t="str">
            <v>T06042</v>
          </cell>
          <cell r="B6346">
            <v>52.660299999999999</v>
          </cell>
          <cell r="C6346" t="str">
            <v>ROUND E14 5W 4000K</v>
          </cell>
        </row>
        <row r="6347">
          <cell r="A6347" t="str">
            <v>T06044</v>
          </cell>
          <cell r="B6347">
            <v>52.660299999999999</v>
          </cell>
          <cell r="C6347" t="str">
            <v>ROUND E27 5W 2700K</v>
          </cell>
        </row>
        <row r="6348">
          <cell r="A6348" t="str">
            <v>T06097</v>
          </cell>
          <cell r="B6348">
            <v>52.660299999999999</v>
          </cell>
          <cell r="C6348" t="str">
            <v>ROUND E27 5W 2700K</v>
          </cell>
        </row>
        <row r="6349">
          <cell r="A6349" t="str">
            <v>T06046</v>
          </cell>
          <cell r="B6349">
            <v>52.660299999999999</v>
          </cell>
          <cell r="C6349" t="str">
            <v>ROUND E27 5W 4000K</v>
          </cell>
        </row>
        <row r="6350">
          <cell r="A6350" t="str">
            <v>T06084</v>
          </cell>
          <cell r="B6350">
            <v>52.660299999999999</v>
          </cell>
          <cell r="C6350" t="str">
            <v>ROUND E14 7W 2700K</v>
          </cell>
        </row>
        <row r="6351">
          <cell r="A6351" t="str">
            <v>T06096</v>
          </cell>
          <cell r="B6351">
            <v>52.660299999999999</v>
          </cell>
          <cell r="C6351" t="str">
            <v>ROUND E14 7W 2700K</v>
          </cell>
        </row>
        <row r="6352">
          <cell r="A6352" t="str">
            <v>T06085</v>
          </cell>
          <cell r="B6352">
            <v>52.660299999999999</v>
          </cell>
          <cell r="C6352" t="str">
            <v>ROUND E14 7W 4000K</v>
          </cell>
        </row>
        <row r="6353">
          <cell r="A6353" t="str">
            <v>T06082</v>
          </cell>
          <cell r="B6353">
            <v>52.660299999999999</v>
          </cell>
          <cell r="C6353" t="str">
            <v>ROUND E27 7W 2700K</v>
          </cell>
        </row>
        <row r="6354">
          <cell r="A6354" t="str">
            <v>T06098</v>
          </cell>
          <cell r="B6354">
            <v>52.660299999999999</v>
          </cell>
          <cell r="C6354" t="str">
            <v>ROUND E27 7W 2700K</v>
          </cell>
        </row>
        <row r="6355">
          <cell r="A6355" t="str">
            <v>T06083</v>
          </cell>
          <cell r="B6355">
            <v>52.660299999999999</v>
          </cell>
          <cell r="C6355" t="str">
            <v>ROUND E27 7W 4000K</v>
          </cell>
        </row>
        <row r="6356">
          <cell r="A6356" t="str">
            <v>T06041</v>
          </cell>
          <cell r="B6356">
            <v>52.660299999999999</v>
          </cell>
          <cell r="C6356" t="str">
            <v>ROUND E14 9W</v>
          </cell>
        </row>
        <row r="6357">
          <cell r="A6357" t="str">
            <v>T06099</v>
          </cell>
          <cell r="B6357">
            <v>52.660299999999999</v>
          </cell>
          <cell r="C6357" t="str">
            <v>ROUND E14 9W</v>
          </cell>
        </row>
        <row r="6358">
          <cell r="A6358" t="str">
            <v>T06043</v>
          </cell>
          <cell r="B6358">
            <v>52.660299999999999</v>
          </cell>
          <cell r="C6358" t="str">
            <v>ROUND E14 9W</v>
          </cell>
        </row>
        <row r="6359">
          <cell r="A6359" t="str">
            <v>T06045</v>
          </cell>
          <cell r="B6359">
            <v>52.660299999999999</v>
          </cell>
          <cell r="C6359" t="str">
            <v>ROUND E27 9W</v>
          </cell>
        </row>
        <row r="6360">
          <cell r="A6360" t="str">
            <v>T07000</v>
          </cell>
          <cell r="B6360">
            <v>52.660299999999999</v>
          </cell>
          <cell r="C6360" t="str">
            <v>ROUND E27 9W</v>
          </cell>
        </row>
        <row r="6361">
          <cell r="A6361" t="str">
            <v>T06047</v>
          </cell>
          <cell r="B6361">
            <v>52.660299999999999</v>
          </cell>
          <cell r="C6361" t="str">
            <v>ROUND E27 9W</v>
          </cell>
        </row>
        <row r="6362">
          <cell r="A6362" t="str">
            <v>T063R63</v>
          </cell>
          <cell r="B6362">
            <v>54.169499999999999</v>
          </cell>
          <cell r="C6362" t="str">
            <v>REFLECTOR E27 5W 2700K</v>
          </cell>
        </row>
        <row r="6363">
          <cell r="A6363" t="str">
            <v>T064R63</v>
          </cell>
          <cell r="B6363">
            <v>5.6595000000000004</v>
          </cell>
          <cell r="C6363" t="str">
            <v>REFLECTOR E27 7W 4000K</v>
          </cell>
        </row>
        <row r="6364">
          <cell r="A6364" t="str">
            <v>T063R80</v>
          </cell>
          <cell r="B6364">
            <v>58.697100000000006</v>
          </cell>
          <cell r="C6364" t="str">
            <v>REFLECTOR E27 11W 2700K</v>
          </cell>
        </row>
        <row r="6365">
          <cell r="A6365" t="str">
            <v>T064R80</v>
          </cell>
          <cell r="B6365">
            <v>58.697100000000006</v>
          </cell>
          <cell r="C6365" t="str">
            <v>REFLECTOR E27 11W</v>
          </cell>
        </row>
        <row r="6366">
          <cell r="A6366" t="str">
            <v>T063R95</v>
          </cell>
          <cell r="B6366">
            <v>67.752299999999991</v>
          </cell>
          <cell r="C6366" t="str">
            <v>REFLECTOR E27 15W 2700K</v>
          </cell>
        </row>
        <row r="6367">
          <cell r="A6367" t="str">
            <v>T064R95</v>
          </cell>
          <cell r="B6367">
            <v>67.752299999999991</v>
          </cell>
          <cell r="C6367" t="str">
            <v>REFLECTOR E27 15W 4000K</v>
          </cell>
        </row>
        <row r="6368">
          <cell r="A6368" t="str">
            <v>T1D002060</v>
          </cell>
          <cell r="B6368">
            <v>47.485900000000001</v>
          </cell>
          <cell r="C6368" t="str">
            <v>SL E27 20W 4000K</v>
          </cell>
        </row>
        <row r="6369">
          <cell r="A6369" t="str">
            <v>T06090</v>
          </cell>
          <cell r="B6369">
            <v>61.230399999999996</v>
          </cell>
          <cell r="C6369" t="str">
            <v>GU10 7W 2700K</v>
          </cell>
        </row>
        <row r="6370">
          <cell r="A6370" t="str">
            <v>T06091</v>
          </cell>
          <cell r="B6370">
            <v>61.24</v>
          </cell>
          <cell r="C6370" t="str">
            <v>GU10 7W 4000K</v>
          </cell>
        </row>
        <row r="6371">
          <cell r="A6371" t="str">
            <v>T06097</v>
          </cell>
          <cell r="B6371">
            <v>61.230399999999996</v>
          </cell>
          <cell r="C6371" t="str">
            <v>GU10 7W</v>
          </cell>
        </row>
        <row r="6372">
          <cell r="A6372" t="str">
            <v>T06990</v>
          </cell>
          <cell r="B6372">
            <v>66.680000000000007</v>
          </cell>
          <cell r="C6372" t="str">
            <v>GU10 230V 9W 2700K</v>
          </cell>
        </row>
        <row r="6373">
          <cell r="A6373" t="str">
            <v>T07030</v>
          </cell>
          <cell r="B6373">
            <v>107.8539</v>
          </cell>
          <cell r="C6373" t="str">
            <v>GX53 7W 2700K</v>
          </cell>
        </row>
        <row r="6374">
          <cell r="A6374" t="str">
            <v>T07040</v>
          </cell>
          <cell r="B6374">
            <v>107.8539</v>
          </cell>
          <cell r="C6374" t="str">
            <v>GX53 7W 4000K</v>
          </cell>
        </row>
        <row r="6375">
          <cell r="A6375" t="str">
            <v>T00868</v>
          </cell>
          <cell r="B6375">
            <v>62.03</v>
          </cell>
          <cell r="C6375" t="str">
            <v>PAR38 4U E27 20W</v>
          </cell>
        </row>
        <row r="6376">
          <cell r="A6376" t="str">
            <v>T00855</v>
          </cell>
          <cell r="B6376">
            <v>22.745799999999999</v>
          </cell>
          <cell r="C6376" t="str">
            <v>Transparent cover</v>
          </cell>
        </row>
        <row r="6377">
          <cell r="A6377" t="str">
            <v>T00861</v>
          </cell>
          <cell r="B6377">
            <v>24.2011</v>
          </cell>
          <cell r="C6377" t="str">
            <v>Coloured cover</v>
          </cell>
        </row>
        <row r="6378">
          <cell r="A6378" t="str">
            <v>T00862</v>
          </cell>
          <cell r="B6378">
            <v>24.2011</v>
          </cell>
          <cell r="C6378" t="str">
            <v>Coloured cover</v>
          </cell>
        </row>
        <row r="6379">
          <cell r="A6379" t="str">
            <v>T00864</v>
          </cell>
          <cell r="B6379">
            <v>24.2011</v>
          </cell>
          <cell r="C6379" t="str">
            <v>Coloured cover</v>
          </cell>
        </row>
        <row r="6380">
          <cell r="A6380" t="str">
            <v>T00866</v>
          </cell>
          <cell r="B6380">
            <v>24.2011</v>
          </cell>
          <cell r="C6380" t="str">
            <v>Coloured cover</v>
          </cell>
        </row>
        <row r="6381">
          <cell r="A6381" t="str">
            <v>T06050/12V</v>
          </cell>
          <cell r="B6381">
            <v>51.312799999999996</v>
          </cell>
          <cell r="C6381" t="str">
            <v>E27 11W 12V 2700K</v>
          </cell>
        </row>
        <row r="6382">
          <cell r="A6382" t="str">
            <v>T02050/12V</v>
          </cell>
          <cell r="B6382">
            <v>51.312799999999996</v>
          </cell>
          <cell r="C6382" t="str">
            <v>E27 15W 12V 2700K</v>
          </cell>
        </row>
        <row r="6383">
          <cell r="A6383" t="str">
            <v>T02052/12V</v>
          </cell>
          <cell r="B6383">
            <v>51.312799999999996</v>
          </cell>
          <cell r="C6383" t="str">
            <v>E27 20W 12V 2700K</v>
          </cell>
        </row>
        <row r="6384">
          <cell r="A6384" t="str">
            <v>T06050/24V</v>
          </cell>
          <cell r="B6384">
            <v>51.312799999999996</v>
          </cell>
          <cell r="C6384" t="str">
            <v>E27 11W 24V 2700K</v>
          </cell>
        </row>
        <row r="6385">
          <cell r="A6385" t="str">
            <v>T02050/24V</v>
          </cell>
          <cell r="B6385">
            <v>51.312799999999996</v>
          </cell>
          <cell r="C6385" t="str">
            <v>E27 15W 24V 2700K</v>
          </cell>
        </row>
        <row r="6386">
          <cell r="A6386" t="str">
            <v>T02052/24V</v>
          </cell>
          <cell r="B6386">
            <v>51.312799999999996</v>
          </cell>
          <cell r="C6386" t="str">
            <v>E27 20W 24V 2700K</v>
          </cell>
        </row>
        <row r="6387">
          <cell r="A6387" t="str">
            <v>T02053-SR</v>
          </cell>
          <cell r="B6387">
            <v>89.905199999999994</v>
          </cell>
          <cell r="C6387" t="str">
            <v>SENSOR E27 15W 4000K</v>
          </cell>
        </row>
        <row r="6388">
          <cell r="A6388" t="str">
            <v>T02058</v>
          </cell>
          <cell r="B6388">
            <v>72.872799999999998</v>
          </cell>
          <cell r="C6388" t="str">
            <v>ANTI-THEFT E27 15W 2700K</v>
          </cell>
        </row>
        <row r="6389">
          <cell r="A6389" t="str">
            <v>T02059</v>
          </cell>
          <cell r="B6389">
            <v>72.872799999999998</v>
          </cell>
          <cell r="C6389" t="str">
            <v>ANTI-THEFT E27 22W 2700K</v>
          </cell>
        </row>
        <row r="6390">
          <cell r="A6390" t="str">
            <v>T06090/IN</v>
          </cell>
          <cell r="B6390">
            <v>108.66239999999999</v>
          </cell>
          <cell r="C6390" t="str">
            <v>GU10 7W CHROM energy saving kit 2700K</v>
          </cell>
        </row>
        <row r="6391">
          <cell r="A6391" t="str">
            <v>T06091/IN</v>
          </cell>
          <cell r="B6391">
            <v>108.66239999999999</v>
          </cell>
          <cell r="C6391" t="str">
            <v>GU10 7W CHROM energy saving kit 4000K</v>
          </cell>
        </row>
        <row r="6392">
          <cell r="A6392" t="str">
            <v>T06090/IN-W</v>
          </cell>
          <cell r="B6392">
            <v>108.66239999999999</v>
          </cell>
          <cell r="C6392" t="str">
            <v>GU10 7W WHITE energy saving kit 2700K</v>
          </cell>
        </row>
        <row r="6393">
          <cell r="A6393" t="str">
            <v>T06091/IN-W</v>
          </cell>
          <cell r="B6393">
            <v>108.66239999999999</v>
          </cell>
          <cell r="C6393" t="str">
            <v>GU10 7W WHITE energy saving kit 4000K</v>
          </cell>
        </row>
        <row r="6394">
          <cell r="A6394" t="str">
            <v>TDU2230E</v>
          </cell>
          <cell r="B6394">
            <v>161.12249999999997</v>
          </cell>
          <cell r="C6394" t="str">
            <v>DUAL 22W 2700K WHITE</v>
          </cell>
        </row>
        <row r="6395">
          <cell r="A6395" t="str">
            <v>TDU2240E</v>
          </cell>
          <cell r="B6395">
            <v>161.12249999999997</v>
          </cell>
          <cell r="C6395" t="str">
            <v>DUAL 22W 4000K WHITE</v>
          </cell>
        </row>
        <row r="6396">
          <cell r="A6396" t="str">
            <v>TDU3330</v>
          </cell>
          <cell r="B6396">
            <v>412.33499999999998</v>
          </cell>
          <cell r="C6396" t="str">
            <v>DUAL 33W 2700K WHITE</v>
          </cell>
        </row>
        <row r="6397">
          <cell r="A6397" t="str">
            <v>TDU3340</v>
          </cell>
          <cell r="B6397">
            <v>412.33499999999998</v>
          </cell>
          <cell r="C6397" t="str">
            <v>DUAL 33W 4000K WHITE</v>
          </cell>
        </row>
        <row r="6398">
          <cell r="A6398" t="str">
            <v>TCUTTERCUP</v>
          </cell>
          <cell r="B6398">
            <v>0</v>
          </cell>
        </row>
        <row r="6399">
          <cell r="A6399" t="str">
            <v>TDU0930</v>
          </cell>
          <cell r="B6399">
            <v>137.90699999999998</v>
          </cell>
          <cell r="C6399" t="str">
            <v>DUAL 9W 2700K WHITE</v>
          </cell>
        </row>
        <row r="6400">
          <cell r="A6400" t="str">
            <v>TDU0940</v>
          </cell>
          <cell r="B6400">
            <v>137.90699999999998</v>
          </cell>
          <cell r="C6400" t="str">
            <v>DUAL 9W 4000K WHITE</v>
          </cell>
        </row>
        <row r="6401">
          <cell r="A6401" t="str">
            <v>T1D001100</v>
          </cell>
          <cell r="B6401">
            <v>108.39289999999998</v>
          </cell>
          <cell r="C6401" t="str">
            <v xml:space="preserve">RX7s 70W WDL </v>
          </cell>
        </row>
        <row r="6402">
          <cell r="A6402" t="str">
            <v>T1D001110</v>
          </cell>
          <cell r="B6402">
            <v>108.39289999999998</v>
          </cell>
          <cell r="C6402" t="str">
            <v xml:space="preserve">RX7s 70W NDL </v>
          </cell>
        </row>
        <row r="6403">
          <cell r="A6403" t="str">
            <v>T1D001111</v>
          </cell>
          <cell r="B6403">
            <v>108.39289999999998</v>
          </cell>
          <cell r="C6403" t="str">
            <v xml:space="preserve">RX7s 150W WDL </v>
          </cell>
        </row>
        <row r="6404">
          <cell r="A6404" t="str">
            <v>T1D001101</v>
          </cell>
          <cell r="B6404">
            <v>108.39289999999998</v>
          </cell>
          <cell r="C6404" t="str">
            <v xml:space="preserve">RX7s 150W NDL </v>
          </cell>
        </row>
        <row r="6405">
          <cell r="A6405" t="str">
            <v>T1D120WDL</v>
          </cell>
          <cell r="B6405">
            <v>176.14519999999999</v>
          </cell>
          <cell r="C6405" t="str">
            <v>G12 70W 3000K</v>
          </cell>
        </row>
        <row r="6406">
          <cell r="A6406" t="str">
            <v>T1D120NDL</v>
          </cell>
          <cell r="B6406">
            <v>176.14519999999999</v>
          </cell>
          <cell r="C6406" t="str">
            <v>G12 70W 4200K</v>
          </cell>
        </row>
        <row r="6407">
          <cell r="A6407" t="str">
            <v>T1D121WDL</v>
          </cell>
          <cell r="B6407">
            <v>176.14519999999999</v>
          </cell>
          <cell r="C6407" t="str">
            <v>G12 150W 3000K</v>
          </cell>
        </row>
        <row r="6408">
          <cell r="A6408" t="str">
            <v>T1D121NDL</v>
          </cell>
          <cell r="B6408">
            <v>176.14519999999999</v>
          </cell>
          <cell r="C6408" t="str">
            <v>G12 150W 4200K</v>
          </cell>
        </row>
        <row r="6409">
          <cell r="A6409" t="str">
            <v>T1D130NDL</v>
          </cell>
          <cell r="B6409">
            <v>153.56109999999998</v>
          </cell>
          <cell r="C6409" t="str">
            <v>E40 250W 4200K</v>
          </cell>
        </row>
        <row r="6410">
          <cell r="A6410" t="str">
            <v>T1D131NDL</v>
          </cell>
          <cell r="B6410">
            <v>153.56109999999998</v>
          </cell>
          <cell r="C6410" t="str">
            <v>E40 400W 4200K</v>
          </cell>
        </row>
        <row r="6411">
          <cell r="A6411" t="str">
            <v>T1D138NDL</v>
          </cell>
          <cell r="B6411">
            <v>153.56109999999998</v>
          </cell>
          <cell r="C6411" t="str">
            <v>E40 250W 4200K</v>
          </cell>
        </row>
        <row r="6412">
          <cell r="A6412" t="str">
            <v>T1D139NDL</v>
          </cell>
          <cell r="B6412">
            <v>153.56109999999998</v>
          </cell>
          <cell r="C6412" t="str">
            <v>E40 400W 4200K</v>
          </cell>
        </row>
        <row r="6413">
          <cell r="A6413" t="str">
            <v>T1D0130/D</v>
          </cell>
          <cell r="B6413">
            <v>153.56109999999998</v>
          </cell>
          <cell r="C6413" t="str">
            <v>E40 250W 5200K</v>
          </cell>
        </row>
        <row r="6414">
          <cell r="A6414" t="str">
            <v>T1D0131/D</v>
          </cell>
          <cell r="B6414">
            <v>153.56109999999998</v>
          </cell>
          <cell r="C6414" t="str">
            <v>E40 400W 5200K</v>
          </cell>
        </row>
        <row r="6415">
          <cell r="A6415" t="str">
            <v>T1D133WDL</v>
          </cell>
          <cell r="B6415">
            <v>189.67409999999998</v>
          </cell>
          <cell r="C6415" t="str">
            <v>E27 70W 3000K</v>
          </cell>
        </row>
        <row r="6416">
          <cell r="A6416" t="str">
            <v>T1D134WDL</v>
          </cell>
          <cell r="B6416">
            <v>189.67409999999998</v>
          </cell>
          <cell r="C6416" t="str">
            <v>E27 100W 3000K</v>
          </cell>
        </row>
        <row r="6417">
          <cell r="A6417" t="str">
            <v>T1D133NDL</v>
          </cell>
          <cell r="B6417">
            <v>189.67409999999998</v>
          </cell>
          <cell r="C6417" t="str">
            <v>E27 70W 4200K</v>
          </cell>
        </row>
        <row r="6418">
          <cell r="A6418" t="str">
            <v>T1D134NDL</v>
          </cell>
          <cell r="B6418">
            <v>189.67409999999998</v>
          </cell>
          <cell r="C6418" t="str">
            <v>E27 100W 4200K</v>
          </cell>
        </row>
        <row r="6419">
          <cell r="A6419" t="str">
            <v>T1D135NDL</v>
          </cell>
          <cell r="B6419">
            <v>189.67409999999998</v>
          </cell>
          <cell r="C6419" t="str">
            <v>E27 150W 4200K</v>
          </cell>
        </row>
        <row r="6420">
          <cell r="A6420" t="str">
            <v>T1D136NDL</v>
          </cell>
          <cell r="B6420">
            <v>189.67409999999998</v>
          </cell>
          <cell r="C6420" t="str">
            <v>E40 250W 4200K</v>
          </cell>
        </row>
        <row r="6421">
          <cell r="A6421" t="str">
            <v>T1D137NDL</v>
          </cell>
          <cell r="B6421">
            <v>189.67409999999998</v>
          </cell>
          <cell r="C6421" t="str">
            <v>E40 400W 5200K</v>
          </cell>
        </row>
        <row r="6422">
          <cell r="A6422" t="str">
            <v>T1D143WDL</v>
          </cell>
          <cell r="B6422">
            <v>189.67409999999998</v>
          </cell>
          <cell r="C6422" t="str">
            <v>E27 70W 3000K</v>
          </cell>
        </row>
        <row r="6423">
          <cell r="A6423" t="str">
            <v>T1D144WDL</v>
          </cell>
          <cell r="B6423">
            <v>189.67409999999998</v>
          </cell>
          <cell r="C6423" t="str">
            <v>E27 100W 3000K</v>
          </cell>
        </row>
        <row r="6424">
          <cell r="A6424" t="str">
            <v>T1D142NDL</v>
          </cell>
          <cell r="B6424">
            <v>189.67409999999998</v>
          </cell>
          <cell r="C6424" t="str">
            <v>E27 70W 3900K</v>
          </cell>
        </row>
        <row r="6425">
          <cell r="A6425" t="str">
            <v>T1D144NDL</v>
          </cell>
          <cell r="B6425">
            <v>189.67409999999998</v>
          </cell>
          <cell r="C6425" t="str">
            <v>E27 100W 3900K</v>
          </cell>
        </row>
        <row r="6426">
          <cell r="A6426" t="str">
            <v>T1D145NDL</v>
          </cell>
          <cell r="B6426">
            <v>189.67409999999998</v>
          </cell>
          <cell r="C6426" t="str">
            <v>E27 150W 3900K</v>
          </cell>
        </row>
        <row r="6427">
          <cell r="A6427" t="str">
            <v>T1D146NDL</v>
          </cell>
          <cell r="B6427">
            <v>162.5624</v>
          </cell>
          <cell r="C6427" t="str">
            <v>E40 250W 3900K</v>
          </cell>
        </row>
        <row r="6428">
          <cell r="A6428" t="str">
            <v>T1D147NDL</v>
          </cell>
          <cell r="B6428">
            <v>162.5624</v>
          </cell>
          <cell r="C6428" t="str">
            <v>E40 400W 3900K</v>
          </cell>
        </row>
        <row r="6429">
          <cell r="A6429" t="str">
            <v>T1D140NDL</v>
          </cell>
          <cell r="B6429">
            <v>162.5624</v>
          </cell>
          <cell r="C6429" t="str">
            <v>E40 250W</v>
          </cell>
        </row>
        <row r="6430">
          <cell r="A6430" t="str">
            <v>T1D141NDL</v>
          </cell>
          <cell r="B6430">
            <v>162.5624</v>
          </cell>
          <cell r="C6430" t="str">
            <v>E40 400W</v>
          </cell>
        </row>
        <row r="6431">
          <cell r="A6431" t="str">
            <v>T1D0146/D</v>
          </cell>
          <cell r="B6431">
            <v>162.5624</v>
          </cell>
          <cell r="C6431" t="str">
            <v>E40 250W 5200K</v>
          </cell>
        </row>
        <row r="6432">
          <cell r="A6432" t="str">
            <v>T1D0147/D</v>
          </cell>
          <cell r="B6432">
            <v>162.5624</v>
          </cell>
          <cell r="C6432" t="str">
            <v>E40 400W 5200K</v>
          </cell>
        </row>
        <row r="6433">
          <cell r="A6433" t="str">
            <v>T1D0080MR</v>
          </cell>
          <cell r="B6433">
            <v>27.758500000000002</v>
          </cell>
          <cell r="C6433" t="str">
            <v>HDM E27 80W 4100K</v>
          </cell>
        </row>
        <row r="6434">
          <cell r="A6434" t="str">
            <v>T1D0125MR</v>
          </cell>
          <cell r="B6434">
            <v>27.758500000000002</v>
          </cell>
          <cell r="C6434" t="str">
            <v>HDM E27 125W 4000K</v>
          </cell>
        </row>
        <row r="6435">
          <cell r="A6435" t="str">
            <v>T1D0250MR</v>
          </cell>
          <cell r="B6435">
            <v>43.653329597628435</v>
          </cell>
          <cell r="C6435" t="str">
            <v>HDM E40 250W 4000K</v>
          </cell>
        </row>
        <row r="6436">
          <cell r="A6436" t="str">
            <v>T1D0400MR</v>
          </cell>
          <cell r="B6436">
            <v>65.931580564693974</v>
          </cell>
          <cell r="C6436" t="str">
            <v>HDM E40 400W 4250K</v>
          </cell>
        </row>
        <row r="6437">
          <cell r="A6437" t="str">
            <v>T1D0160MS</v>
          </cell>
          <cell r="B6437">
            <v>27.758500000000002</v>
          </cell>
          <cell r="C6437" t="str">
            <v>HDW E27 160W 4100K</v>
          </cell>
        </row>
        <row r="6438">
          <cell r="A6438" t="str">
            <v>T1D0250MS</v>
          </cell>
          <cell r="B6438">
            <v>43.658999999999992</v>
          </cell>
          <cell r="C6438" t="str">
            <v>HDW E27 250W 4100K</v>
          </cell>
        </row>
        <row r="6439">
          <cell r="A6439" t="str">
            <v>T1DSD070T</v>
          </cell>
          <cell r="B6439">
            <v>70.533458660207515</v>
          </cell>
          <cell r="C6439" t="str">
            <v>HDS E27 70W 2000K tubular</v>
          </cell>
        </row>
        <row r="6440">
          <cell r="A6440" t="str">
            <v>T1DSD100T</v>
          </cell>
          <cell r="B6440">
            <v>70.533458660207515</v>
          </cell>
          <cell r="C6440" t="str">
            <v>HDS E27 100W 2000K tubular</v>
          </cell>
        </row>
        <row r="6441">
          <cell r="A6441" t="str">
            <v>T1DSD100TT</v>
          </cell>
          <cell r="B6441">
            <v>70.533458660207515</v>
          </cell>
          <cell r="C6441" t="str">
            <v>HDS E40 100W 2000K tubular</v>
          </cell>
        </row>
        <row r="6442">
          <cell r="A6442" t="str">
            <v>T1DSD150T</v>
          </cell>
          <cell r="B6442">
            <v>91.177397780268265</v>
          </cell>
          <cell r="C6442" t="str">
            <v>HDS E40 150W 2000K tubular</v>
          </cell>
        </row>
        <row r="6443">
          <cell r="A6443" t="str">
            <v>T1DSD250T</v>
          </cell>
          <cell r="B6443">
            <v>108.38068038031886</v>
          </cell>
          <cell r="C6443" t="str">
            <v>HDS E40 250W 2000K tubular</v>
          </cell>
        </row>
        <row r="6444">
          <cell r="A6444" t="str">
            <v>T1DSD400T</v>
          </cell>
          <cell r="B6444">
            <v>115.26199342033911</v>
          </cell>
          <cell r="C6444" t="str">
            <v>HDS E40 400W 2000K tubular</v>
          </cell>
        </row>
        <row r="6445">
          <cell r="A6445" t="str">
            <v>T1DSD600T</v>
          </cell>
          <cell r="B6445">
            <v>0</v>
          </cell>
          <cell r="C6445" t="str">
            <v>HDS E40 600W 2000K tubular</v>
          </cell>
        </row>
        <row r="6446">
          <cell r="A6446" t="str">
            <v>T1DSD070E</v>
          </cell>
          <cell r="B6446">
            <v>70.533458660207515</v>
          </cell>
          <cell r="C6446" t="str">
            <v>HDS E27 70W 2000K elliptical</v>
          </cell>
        </row>
        <row r="6447">
          <cell r="A6447" t="str">
            <v>T1DSD100E</v>
          </cell>
          <cell r="B6447">
            <v>70.533458660207515</v>
          </cell>
          <cell r="C6447" t="str">
            <v>HDS E27 100W 2000K elliptical</v>
          </cell>
        </row>
        <row r="6448">
          <cell r="A6448" t="str">
            <v>T1DSD100EE</v>
          </cell>
          <cell r="B6448">
            <v>70.533458660207515</v>
          </cell>
          <cell r="C6448" t="str">
            <v>HDS E27 100W</v>
          </cell>
        </row>
        <row r="6449">
          <cell r="A6449" t="str">
            <v>T1DSD150E</v>
          </cell>
          <cell r="B6449">
            <v>91.177397780268265</v>
          </cell>
          <cell r="C6449" t="str">
            <v>HDS E40 150W 2000K elliptical</v>
          </cell>
        </row>
        <row r="6450">
          <cell r="A6450" t="str">
            <v>T1DSD250E</v>
          </cell>
          <cell r="B6450">
            <v>108.38068038031886</v>
          </cell>
          <cell r="C6450" t="str">
            <v>HDS E40 250W 2000K elliptical</v>
          </cell>
        </row>
        <row r="6451">
          <cell r="A6451" t="str">
            <v>T1DSD400E</v>
          </cell>
          <cell r="B6451">
            <v>115.26199342033911</v>
          </cell>
          <cell r="C6451" t="str">
            <v>HDS E40 W 2000K elliptical</v>
          </cell>
        </row>
        <row r="6452">
          <cell r="A6452" t="str">
            <v>T1DSD070E/I</v>
          </cell>
          <cell r="B6452">
            <v>92.897726040273312</v>
          </cell>
          <cell r="C6452" t="str">
            <v>HDS/I SODIO HP</v>
          </cell>
        </row>
        <row r="6453">
          <cell r="A6453" t="str">
            <v>T1DSD110E/I</v>
          </cell>
          <cell r="B6453">
            <v>153.10921514045046</v>
          </cell>
          <cell r="C6453" t="str">
            <v>HDS/I SODIO HP</v>
          </cell>
        </row>
        <row r="6454">
          <cell r="A6454" t="str">
            <v>T1DSD210E/I</v>
          </cell>
          <cell r="B6454">
            <v>187.94586240555293</v>
          </cell>
          <cell r="C6454" t="str">
            <v>HDS/I E40 210W 2000K</v>
          </cell>
        </row>
        <row r="6455">
          <cell r="A6455" t="str">
            <v>T1DSD350E/I</v>
          </cell>
          <cell r="B6455">
            <v>227.94349445067064</v>
          </cell>
          <cell r="C6455" t="str">
            <v>HDS/I E40 350W 2000K</v>
          </cell>
        </row>
        <row r="6456">
          <cell r="A6456" t="str">
            <v>T07061</v>
          </cell>
          <cell r="B6456">
            <v>282.97500000000002</v>
          </cell>
          <cell r="C6456" t="str">
            <v>GX53 LED 1.2W transparent</v>
          </cell>
        </row>
        <row r="6457">
          <cell r="A6457" t="str">
            <v>T07062</v>
          </cell>
          <cell r="B6457">
            <v>282.97500000000002</v>
          </cell>
          <cell r="C6457" t="str">
            <v>GX53 LED 1.2W green</v>
          </cell>
        </row>
        <row r="6458">
          <cell r="A6458" t="str">
            <v>T07064</v>
          </cell>
          <cell r="B6458">
            <v>282.97500000000002</v>
          </cell>
          <cell r="C6458" t="str">
            <v>GX53 LED 1.2W amber</v>
          </cell>
        </row>
        <row r="6459">
          <cell r="A6459" t="str">
            <v>T07066</v>
          </cell>
          <cell r="B6459">
            <v>282.97500000000002</v>
          </cell>
          <cell r="C6459" t="str">
            <v>GX53 LED 1.2W blue</v>
          </cell>
        </row>
        <row r="6460">
          <cell r="A6460" t="str">
            <v>T07090</v>
          </cell>
          <cell r="B6460">
            <v>84.469000000000008</v>
          </cell>
          <cell r="C6460" t="str">
            <v>GU5,3 LED 1.2W transparent</v>
          </cell>
        </row>
        <row r="6461">
          <cell r="A6461" t="str">
            <v>T07091</v>
          </cell>
          <cell r="B6461">
            <v>74.382000000000005</v>
          </cell>
          <cell r="C6461" t="str">
            <v>GU5,3 LED 1.0W red</v>
          </cell>
        </row>
        <row r="6462">
          <cell r="A6462" t="str">
            <v>T07092</v>
          </cell>
          <cell r="B6462">
            <v>84.469000000000008</v>
          </cell>
          <cell r="C6462" t="str">
            <v>GU5,3 LED 0.7W green</v>
          </cell>
        </row>
        <row r="6463">
          <cell r="A6463" t="str">
            <v>T07094</v>
          </cell>
          <cell r="B6463">
            <v>74.382000000000005</v>
          </cell>
          <cell r="C6463" t="str">
            <v>GU5,3 LED 1.0W amber</v>
          </cell>
        </row>
        <row r="6464">
          <cell r="A6464" t="str">
            <v>T07096</v>
          </cell>
          <cell r="B6464">
            <v>84.469000000000008</v>
          </cell>
          <cell r="C6464" t="str">
            <v>GU5,3 LED 0.6W blue</v>
          </cell>
        </row>
        <row r="6465">
          <cell r="A6465" t="str">
            <v>T07097</v>
          </cell>
          <cell r="B6465">
            <v>74.382000000000005</v>
          </cell>
          <cell r="C6465" t="str">
            <v>GU5,3 LED 1.0W warm light</v>
          </cell>
        </row>
        <row r="6466">
          <cell r="A6466" t="str">
            <v>T07080</v>
          </cell>
          <cell r="B6466">
            <v>84.469000000000008</v>
          </cell>
          <cell r="C6466" t="str">
            <v>GU10 LED 1.2W transparent</v>
          </cell>
        </row>
        <row r="6467">
          <cell r="A6467" t="str">
            <v>T07081</v>
          </cell>
          <cell r="B6467">
            <v>74.382000000000005</v>
          </cell>
          <cell r="C6467" t="str">
            <v>GU10 LED 0.9W red</v>
          </cell>
        </row>
        <row r="6468">
          <cell r="A6468" t="str">
            <v>T07082</v>
          </cell>
          <cell r="B6468">
            <v>84.469000000000008</v>
          </cell>
          <cell r="C6468" t="str">
            <v>GU10 LED 1.2W green</v>
          </cell>
        </row>
        <row r="6469">
          <cell r="A6469" t="str">
            <v>T07084</v>
          </cell>
          <cell r="B6469">
            <v>74.382000000000005</v>
          </cell>
          <cell r="C6469" t="str">
            <v>GU10 LED 0.9W amber</v>
          </cell>
        </row>
        <row r="6470">
          <cell r="A6470" t="str">
            <v>T07086</v>
          </cell>
          <cell r="B6470">
            <v>84.469000000000008</v>
          </cell>
          <cell r="C6470" t="str">
            <v>GU10 LED 1.2W blue</v>
          </cell>
        </row>
        <row r="6471">
          <cell r="A6471" t="str">
            <v>T07087</v>
          </cell>
          <cell r="B6471">
            <v>74.382000000000005</v>
          </cell>
          <cell r="C6471" t="str">
            <v>GU10 LED 1.2W warm light</v>
          </cell>
        </row>
        <row r="6472">
          <cell r="A6472" t="str">
            <v>T07071</v>
          </cell>
          <cell r="B6472">
            <v>350.35</v>
          </cell>
          <cell r="C6472" t="str">
            <v>GX53 POWERLED 3W red</v>
          </cell>
        </row>
        <row r="6473">
          <cell r="A6473" t="str">
            <v>T07072</v>
          </cell>
          <cell r="B6473">
            <v>350.35</v>
          </cell>
          <cell r="C6473" t="str">
            <v>GX53 POWERLED 3W green</v>
          </cell>
        </row>
        <row r="6474">
          <cell r="A6474" t="str">
            <v>T07074</v>
          </cell>
          <cell r="B6474">
            <v>350.35</v>
          </cell>
          <cell r="C6474" t="str">
            <v>GX53 POWERLED 3W amber</v>
          </cell>
        </row>
        <row r="6475">
          <cell r="A6475" t="str">
            <v>T07076</v>
          </cell>
          <cell r="B6475">
            <v>350.35</v>
          </cell>
          <cell r="C6475" t="str">
            <v>GX53 POWERLED 3W blue</v>
          </cell>
        </row>
        <row r="6476">
          <cell r="A6476" t="str">
            <v>T07079</v>
          </cell>
          <cell r="B6476">
            <v>350.35</v>
          </cell>
          <cell r="C6476" t="str">
            <v>GX53 POWERLED 3W transparent</v>
          </cell>
        </row>
        <row r="6477">
          <cell r="A6477" t="str">
            <v>TPANTH-05</v>
          </cell>
          <cell r="B6477">
            <v>0</v>
          </cell>
        </row>
        <row r="6478">
          <cell r="A6478" t="str">
            <v>TPANTH-10</v>
          </cell>
          <cell r="B6478">
            <v>0</v>
          </cell>
        </row>
        <row r="6479">
          <cell r="A6479" t="str">
            <v>TPANTH-05/SR</v>
          </cell>
          <cell r="B6479">
            <v>0</v>
          </cell>
        </row>
        <row r="6480">
          <cell r="A6480" t="str">
            <v>TPANTH-10/SR</v>
          </cell>
          <cell r="B6480">
            <v>0</v>
          </cell>
        </row>
        <row r="6481">
          <cell r="A6481" t="str">
            <v>TPANTH-10/UT</v>
          </cell>
          <cell r="B6481">
            <v>0</v>
          </cell>
        </row>
        <row r="6482">
          <cell r="A6482" t="str">
            <v>TGRF-10</v>
          </cell>
          <cell r="B6482">
            <v>0</v>
          </cell>
        </row>
        <row r="6484">
          <cell r="A6484" t="str">
            <v>T01100-SY</v>
          </cell>
          <cell r="B6484">
            <v>138.6</v>
          </cell>
          <cell r="C6484" t="str">
            <v>HQI-TS  R7s     70w-WDL</v>
          </cell>
          <cell r="O6484">
            <v>138.6</v>
          </cell>
        </row>
        <row r="6485">
          <cell r="A6485" t="str">
            <v>T01101-SY</v>
          </cell>
          <cell r="B6485">
            <v>138.6</v>
          </cell>
          <cell r="C6485" t="str">
            <v>HQI-TS  R7s   150w-NDL</v>
          </cell>
          <cell r="O6485">
            <v>138.6</v>
          </cell>
        </row>
        <row r="6486">
          <cell r="A6486" t="str">
            <v>T01104-PH</v>
          </cell>
          <cell r="B6486">
            <v>254.1</v>
          </cell>
          <cell r="C6486" t="str">
            <v>CDM-TD RX7s 70w-830 Masterc.</v>
          </cell>
          <cell r="O6486">
            <v>254.1</v>
          </cell>
        </row>
        <row r="6487">
          <cell r="A6487" t="str">
            <v>T01105-PH</v>
          </cell>
          <cell r="B6487">
            <v>254.1</v>
          </cell>
          <cell r="C6487" t="str">
            <v>CDM-TD RX7s 150w-830 Masterc.</v>
          </cell>
          <cell r="O6487">
            <v>254.1</v>
          </cell>
        </row>
        <row r="6488">
          <cell r="A6488" t="str">
            <v>T01106-PH</v>
          </cell>
          <cell r="B6488">
            <v>254.1</v>
          </cell>
          <cell r="C6488" t="str">
            <v>CDM-TD RX7s 70w-942 Masterc.</v>
          </cell>
          <cell r="O6488">
            <v>254.1</v>
          </cell>
        </row>
        <row r="6489">
          <cell r="A6489" t="str">
            <v>T01107-PH</v>
          </cell>
          <cell r="B6489">
            <v>254.1</v>
          </cell>
          <cell r="C6489" t="str">
            <v>CDM-TD RX7s 150w-942 Masterc</v>
          </cell>
          <cell r="O6489">
            <v>254.1</v>
          </cell>
        </row>
        <row r="6490">
          <cell r="A6490" t="str">
            <v>T01110-SY</v>
          </cell>
          <cell r="B6490">
            <v>138.6</v>
          </cell>
          <cell r="C6490" t="str">
            <v>HQI-TS  R7s     70w-NDL</v>
          </cell>
          <cell r="O6490">
            <v>138.6</v>
          </cell>
        </row>
        <row r="6491">
          <cell r="A6491" t="str">
            <v>T01111-SY</v>
          </cell>
          <cell r="B6491">
            <v>138.6</v>
          </cell>
          <cell r="C6491" t="str">
            <v>HQI-TS  R7s   150w-WDL</v>
          </cell>
          <cell r="O6491">
            <v>138.6</v>
          </cell>
        </row>
        <row r="6492">
          <cell r="A6492" t="str">
            <v>T01118-OS</v>
          </cell>
          <cell r="B6492">
            <v>277.97000000000003</v>
          </cell>
          <cell r="C6492" t="str">
            <v>HQI-T    G12     70w-NDL</v>
          </cell>
          <cell r="O6492">
            <v>277.97000000000003</v>
          </cell>
        </row>
        <row r="6493">
          <cell r="A6493" t="str">
            <v>T01119-OS</v>
          </cell>
          <cell r="B6493">
            <v>277.97000000000003</v>
          </cell>
          <cell r="C6493" t="str">
            <v>HQI-T    G12   150w-NDL</v>
          </cell>
          <cell r="O6493">
            <v>277.97000000000003</v>
          </cell>
        </row>
        <row r="6494">
          <cell r="A6494" t="str">
            <v>T01120-OS</v>
          </cell>
          <cell r="B6494">
            <v>277.97000000000003</v>
          </cell>
          <cell r="C6494" t="str">
            <v>HQI-T    G12     70w-WDL</v>
          </cell>
          <cell r="O6494">
            <v>277.97000000000003</v>
          </cell>
        </row>
        <row r="6495">
          <cell r="A6495" t="str">
            <v>T01121-OS</v>
          </cell>
          <cell r="B6495">
            <v>277.97000000000003</v>
          </cell>
          <cell r="C6495" t="str">
            <v>HQI-T    G12   150w-WDL</v>
          </cell>
          <cell r="O6495">
            <v>277.97000000000003</v>
          </cell>
        </row>
        <row r="6496">
          <cell r="A6496" t="str">
            <v>T01122-PH</v>
          </cell>
          <cell r="B6496">
            <v>286.44</v>
          </cell>
          <cell r="C6496" t="str">
            <v>CDM-T G12 35w-830 Masterc.</v>
          </cell>
          <cell r="O6496">
            <v>286.44</v>
          </cell>
        </row>
        <row r="6497">
          <cell r="A6497" t="str">
            <v>T01123-PH</v>
          </cell>
          <cell r="B6497">
            <v>286.44</v>
          </cell>
          <cell r="C6497" t="str">
            <v>CDM-T G12 70w-830 Masterc.</v>
          </cell>
          <cell r="O6497">
            <v>286.44</v>
          </cell>
        </row>
        <row r="6498">
          <cell r="A6498" t="str">
            <v>T01124-PH</v>
          </cell>
          <cell r="B6498">
            <v>286.44</v>
          </cell>
          <cell r="C6498" t="str">
            <v>CDM-T G12 150w-830 Masterc.</v>
          </cell>
          <cell r="O6498">
            <v>286.44</v>
          </cell>
        </row>
        <row r="6499">
          <cell r="A6499" t="str">
            <v>T01125-PH</v>
          </cell>
          <cell r="B6499">
            <v>286.44</v>
          </cell>
          <cell r="C6499" t="str">
            <v>CDM-T G12 70w-942 Masterc.</v>
          </cell>
          <cell r="O6499">
            <v>286.44</v>
          </cell>
        </row>
        <row r="6500">
          <cell r="A6500" t="str">
            <v>T01126-PH</v>
          </cell>
          <cell r="B6500">
            <v>286.44</v>
          </cell>
          <cell r="C6500" t="str">
            <v>CDM-T G12 150w-942 Masterc.</v>
          </cell>
          <cell r="O6500">
            <v>286.44</v>
          </cell>
        </row>
        <row r="6501">
          <cell r="A6501" t="str">
            <v>T01128-PH</v>
          </cell>
          <cell r="B6501">
            <v>323.39999999999998</v>
          </cell>
          <cell r="C6501" t="str">
            <v>CDM-TC  35W</v>
          </cell>
          <cell r="O6501">
            <v>323.39999999999998</v>
          </cell>
        </row>
        <row r="6503">
          <cell r="A6503" t="str">
            <v>T64410-OS</v>
          </cell>
          <cell r="B6503">
            <v>9.24</v>
          </cell>
          <cell r="C6503" t="str">
            <v>12v   10w  G4</v>
          </cell>
          <cell r="O6503">
            <v>9.24</v>
          </cell>
        </row>
        <row r="6504">
          <cell r="A6504" t="str">
            <v>T64425-OS</v>
          </cell>
          <cell r="B6504">
            <v>9.24</v>
          </cell>
          <cell r="C6504" t="str">
            <v>12v   20w  G4</v>
          </cell>
          <cell r="O6504">
            <v>9.24</v>
          </cell>
        </row>
        <row r="6505">
          <cell r="A6505" t="str">
            <v>T64432-OS</v>
          </cell>
          <cell r="B6505">
            <v>9.24</v>
          </cell>
          <cell r="C6505" t="str">
            <v>12v   35w  GY6.35</v>
          </cell>
          <cell r="O6505">
            <v>9.24</v>
          </cell>
        </row>
        <row r="6506">
          <cell r="A6506" t="str">
            <v>T64432-OS</v>
          </cell>
          <cell r="B6506">
            <v>9.24</v>
          </cell>
          <cell r="C6506" t="str">
            <v>12v   50w  GY6.35</v>
          </cell>
          <cell r="O6506">
            <v>9.24</v>
          </cell>
        </row>
        <row r="6507">
          <cell r="A6507" t="str">
            <v>TAST-422S</v>
          </cell>
          <cell r="B6507">
            <v>2.16</v>
          </cell>
          <cell r="C6507" t="str">
            <v xml:space="preserve">STARTER SINGLE 100-130V OR IN SERIES 200-250V   </v>
          </cell>
          <cell r="O6507">
            <v>2.16</v>
          </cell>
        </row>
        <row r="6508">
          <cell r="A6508" t="str">
            <v>TAST-480</v>
          </cell>
          <cell r="B6508">
            <v>1.85</v>
          </cell>
          <cell r="C6508" t="str">
            <v>STARTER SINGLE 220-250V STANDARD   NEW</v>
          </cell>
          <cell r="O6508">
            <v>1.85</v>
          </cell>
        </row>
        <row r="6509">
          <cell r="A6509" t="str">
            <v>TAST-480S</v>
          </cell>
          <cell r="B6509">
            <v>2</v>
          </cell>
          <cell r="C6509" t="str">
            <v xml:space="preserve">STARTER SINGLE 220-250V SUPER  </v>
          </cell>
          <cell r="O6509">
            <v>2</v>
          </cell>
        </row>
        <row r="6510">
          <cell r="A6510" t="str">
            <v>TDEKOSTARTITAN</v>
          </cell>
          <cell r="B6510">
            <v>29.26</v>
          </cell>
          <cell r="C6510" t="str">
            <v xml:space="preserve">MR16 20w  GU5,3 </v>
          </cell>
          <cell r="O6510">
            <v>29.26</v>
          </cell>
        </row>
        <row r="6511">
          <cell r="A6511" t="str">
            <v>TDEKOSTARTITAN</v>
          </cell>
          <cell r="B6511">
            <v>29.26</v>
          </cell>
          <cell r="C6511" t="str">
            <v xml:space="preserve">MR16 35w  GU5,3  </v>
          </cell>
          <cell r="O6511">
            <v>29.26</v>
          </cell>
        </row>
        <row r="6512">
          <cell r="A6512" t="str">
            <v>TDEKOSTARTITAN</v>
          </cell>
          <cell r="B6512">
            <v>29.26</v>
          </cell>
          <cell r="C6512" t="str">
            <v xml:space="preserve">MR16 50w  GU5,3  </v>
          </cell>
          <cell r="O6512">
            <v>29.26</v>
          </cell>
        </row>
        <row r="6513">
          <cell r="A6513" t="str">
            <v>TDU2230</v>
          </cell>
          <cell r="B6513">
            <v>160.91</v>
          </cell>
          <cell r="C6513" t="str">
            <v xml:space="preserve">DUAL 22   3000k   NEW </v>
          </cell>
          <cell r="O6513">
            <v>160.91</v>
          </cell>
        </row>
        <row r="6514">
          <cell r="A6514" t="str">
            <v>TDU2240</v>
          </cell>
          <cell r="B6514">
            <v>160.91</v>
          </cell>
          <cell r="C6514" t="str">
            <v xml:space="preserve">DUAL 22   4000k   NEW </v>
          </cell>
          <cell r="O6514">
            <v>160.91</v>
          </cell>
        </row>
        <row r="6515">
          <cell r="A6515" t="str">
            <v>TDURANEK</v>
          </cell>
          <cell r="B6515">
            <v>12.57</v>
          </cell>
          <cell r="C6515" t="str">
            <v>DURANEK ADAPTOR E27-E27</v>
          </cell>
          <cell r="O6515">
            <v>12.57</v>
          </cell>
        </row>
        <row r="6516">
          <cell r="A6516" t="str">
            <v>TDURANEK-B22</v>
          </cell>
          <cell r="B6516">
            <v>12.57</v>
          </cell>
          <cell r="C6516" t="str">
            <v>DURANEK ADAPTOR B22-E27</v>
          </cell>
          <cell r="O6516">
            <v>12.57</v>
          </cell>
        </row>
        <row r="6517">
          <cell r="A6517" t="str">
            <v>Tosram001</v>
          </cell>
          <cell r="B6517">
            <v>37.270000000000003</v>
          </cell>
          <cell r="C6517" t="str">
            <v>G5 14w 4000k/84</v>
          </cell>
          <cell r="O6517">
            <v>37.270000000000003</v>
          </cell>
        </row>
        <row r="6518">
          <cell r="A6518" t="str">
            <v>Tosram002</v>
          </cell>
          <cell r="B6518">
            <v>37.270000000000003</v>
          </cell>
          <cell r="C6518" t="str">
            <v>G5 14w 3000k/83</v>
          </cell>
          <cell r="O6518">
            <v>37.270000000000003</v>
          </cell>
        </row>
        <row r="6519">
          <cell r="A6519" t="str">
            <v>Tosram003</v>
          </cell>
          <cell r="B6519">
            <v>40.04</v>
          </cell>
          <cell r="C6519" t="str">
            <v>G5 21w 4000k/84</v>
          </cell>
          <cell r="O6519">
            <v>40.04</v>
          </cell>
        </row>
        <row r="6520">
          <cell r="A6520" t="str">
            <v>Tosram004</v>
          </cell>
          <cell r="B6520">
            <v>40.04</v>
          </cell>
          <cell r="C6520" t="str">
            <v>G5 21w 3000k/83</v>
          </cell>
          <cell r="O6520">
            <v>40.04</v>
          </cell>
        </row>
        <row r="6521">
          <cell r="A6521" t="str">
            <v>Tosram005</v>
          </cell>
          <cell r="B6521">
            <v>40.19</v>
          </cell>
          <cell r="C6521" t="str">
            <v>G5 28w 4000k/84</v>
          </cell>
          <cell r="O6521">
            <v>40.19</v>
          </cell>
        </row>
        <row r="6522">
          <cell r="A6522" t="str">
            <v>Tosram006</v>
          </cell>
          <cell r="B6522">
            <v>40.19</v>
          </cell>
          <cell r="C6522" t="str">
            <v>G5 28w 3000k/83</v>
          </cell>
          <cell r="O6522">
            <v>40.19</v>
          </cell>
        </row>
        <row r="6523">
          <cell r="A6523" t="str">
            <v>Tosram007</v>
          </cell>
          <cell r="B6523">
            <v>43.89</v>
          </cell>
          <cell r="C6523" t="str">
            <v>G5 35w 4000k/84</v>
          </cell>
          <cell r="O6523">
            <v>43.89</v>
          </cell>
        </row>
        <row r="6524">
          <cell r="A6524" t="str">
            <v>Tosram008</v>
          </cell>
          <cell r="B6524">
            <v>43.89</v>
          </cell>
          <cell r="C6524" t="str">
            <v>G5 35w 3000k/83</v>
          </cell>
          <cell r="O6524">
            <v>43.89</v>
          </cell>
        </row>
        <row r="6525">
          <cell r="A6525" t="str">
            <v>Tosram009</v>
          </cell>
          <cell r="B6525">
            <v>39.270000000000003</v>
          </cell>
          <cell r="C6525" t="str">
            <v>G5 24w 4000k/84</v>
          </cell>
          <cell r="O6525">
            <v>39.270000000000003</v>
          </cell>
        </row>
        <row r="6526">
          <cell r="A6526" t="str">
            <v>Tosram010</v>
          </cell>
          <cell r="B6526">
            <v>39.270000000000003</v>
          </cell>
          <cell r="C6526" t="str">
            <v>G5 24w 3000k/83</v>
          </cell>
          <cell r="O6526">
            <v>39.270000000000003</v>
          </cell>
        </row>
        <row r="6527">
          <cell r="A6527" t="str">
            <v>Tosram011</v>
          </cell>
          <cell r="B6527">
            <v>45.43</v>
          </cell>
          <cell r="C6527" t="str">
            <v>G5 39w 4000k/84</v>
          </cell>
          <cell r="O6527">
            <v>45.43</v>
          </cell>
        </row>
        <row r="6528">
          <cell r="A6528" t="str">
            <v>Tosram012</v>
          </cell>
          <cell r="B6528">
            <v>45.43</v>
          </cell>
          <cell r="C6528" t="str">
            <v>G5 39w 3000k/83</v>
          </cell>
          <cell r="O6528">
            <v>45.43</v>
          </cell>
        </row>
        <row r="6529">
          <cell r="A6529" t="str">
            <v>Tosram013</v>
          </cell>
          <cell r="B6529">
            <v>46.66</v>
          </cell>
          <cell r="C6529" t="str">
            <v>G5 49w 4000k/84</v>
          </cell>
          <cell r="O6529">
            <v>46.66</v>
          </cell>
        </row>
        <row r="6530">
          <cell r="A6530" t="str">
            <v>Tosram014</v>
          </cell>
          <cell r="B6530">
            <v>46.66</v>
          </cell>
          <cell r="C6530" t="str">
            <v>G5 49w 3000k/83</v>
          </cell>
          <cell r="O6530">
            <v>46.66</v>
          </cell>
        </row>
        <row r="6531">
          <cell r="A6531" t="str">
            <v>Tosram015</v>
          </cell>
          <cell r="B6531">
            <v>46.66</v>
          </cell>
          <cell r="C6531" t="str">
            <v>G5 54w 4000k/84</v>
          </cell>
          <cell r="O6531">
            <v>46.66</v>
          </cell>
        </row>
        <row r="6532">
          <cell r="A6532" t="str">
            <v>Tosram016</v>
          </cell>
          <cell r="B6532">
            <v>46.66</v>
          </cell>
          <cell r="C6532" t="str">
            <v>G5 54w 3000k/83</v>
          </cell>
          <cell r="O6532">
            <v>46.66</v>
          </cell>
        </row>
        <row r="6533">
          <cell r="A6533" t="str">
            <v>Tosram017</v>
          </cell>
          <cell r="B6533">
            <v>89.32</v>
          </cell>
          <cell r="C6533" t="str">
            <v>G5 80W</v>
          </cell>
          <cell r="O6533">
            <v>89.32</v>
          </cell>
        </row>
        <row r="6534">
          <cell r="A6534" t="str">
            <v>Tosram018</v>
          </cell>
          <cell r="B6534">
            <v>69.3</v>
          </cell>
          <cell r="C6534" t="str">
            <v>AR111  12v    35w  G53    8°</v>
          </cell>
          <cell r="O6534">
            <v>69.3</v>
          </cell>
        </row>
        <row r="6535">
          <cell r="A6535" t="str">
            <v>Tosram019</v>
          </cell>
          <cell r="B6535">
            <v>69.3</v>
          </cell>
          <cell r="C6535" t="str">
            <v>AR111  12v    35w  G53  24°</v>
          </cell>
          <cell r="O6535">
            <v>69.3</v>
          </cell>
        </row>
        <row r="6536">
          <cell r="A6536" t="str">
            <v>Tosram020</v>
          </cell>
          <cell r="B6536">
            <v>44.51</v>
          </cell>
          <cell r="C6536" t="str">
            <v>230v    25w  G9    Clear</v>
          </cell>
          <cell r="O6536">
            <v>44.51</v>
          </cell>
        </row>
        <row r="6537">
          <cell r="A6537" t="str">
            <v>Tosram021</v>
          </cell>
          <cell r="B6537">
            <v>44.51</v>
          </cell>
          <cell r="C6537" t="str">
            <v>230v    40w  G9    Clear</v>
          </cell>
          <cell r="O6537">
            <v>44.51</v>
          </cell>
        </row>
        <row r="6538">
          <cell r="A6538" t="str">
            <v>Tosram022</v>
          </cell>
          <cell r="B6538">
            <v>44.51</v>
          </cell>
          <cell r="C6538" t="str">
            <v>230v    60w  G9    Clear</v>
          </cell>
          <cell r="O6538">
            <v>44.51</v>
          </cell>
        </row>
        <row r="6539">
          <cell r="A6539" t="str">
            <v>Tosram023</v>
          </cell>
          <cell r="B6539">
            <v>44.51</v>
          </cell>
          <cell r="C6539" t="str">
            <v>230v    75w  G9    Clear</v>
          </cell>
          <cell r="O6539">
            <v>44.51</v>
          </cell>
        </row>
        <row r="6540">
          <cell r="A6540" t="str">
            <v>Tosram024</v>
          </cell>
          <cell r="B6540">
            <v>44.51</v>
          </cell>
          <cell r="C6540" t="str">
            <v>230v    25w  G9    Frosted</v>
          </cell>
          <cell r="O6540">
            <v>44.51</v>
          </cell>
        </row>
        <row r="6541">
          <cell r="A6541" t="str">
            <v>Tosram025</v>
          </cell>
          <cell r="B6541">
            <v>44.51</v>
          </cell>
          <cell r="C6541" t="str">
            <v>230v    40w  G9    Frosted</v>
          </cell>
          <cell r="O6541">
            <v>44.51</v>
          </cell>
        </row>
        <row r="6542">
          <cell r="A6542" t="str">
            <v>Tosram026</v>
          </cell>
          <cell r="B6542">
            <v>44.51</v>
          </cell>
          <cell r="C6542" t="str">
            <v>230v    60w  G9    Frosted</v>
          </cell>
          <cell r="O6542">
            <v>44.51</v>
          </cell>
        </row>
        <row r="6543">
          <cell r="A6543" t="str">
            <v>Tosram027</v>
          </cell>
          <cell r="B6543">
            <v>44.51</v>
          </cell>
          <cell r="C6543" t="str">
            <v>230v    75w  G9    Frosted</v>
          </cell>
          <cell r="O6543">
            <v>44.51</v>
          </cell>
        </row>
        <row r="6544">
          <cell r="A6544" t="str">
            <v>Tosram028</v>
          </cell>
          <cell r="B6544">
            <v>84.7</v>
          </cell>
          <cell r="C6544" t="str">
            <v>Halolux Ceram 60w E27</v>
          </cell>
          <cell r="O6544">
            <v>84.7</v>
          </cell>
        </row>
        <row r="6545">
          <cell r="A6545" t="str">
            <v>Tosram029</v>
          </cell>
          <cell r="B6545">
            <v>84.7</v>
          </cell>
          <cell r="C6545" t="str">
            <v>Halolux Ceram 75w E27</v>
          </cell>
          <cell r="O6545">
            <v>84.7</v>
          </cell>
        </row>
        <row r="6546">
          <cell r="A6546" t="str">
            <v>Tosram030</v>
          </cell>
          <cell r="B6546">
            <v>84.7</v>
          </cell>
          <cell r="C6546" t="str">
            <v>Halolux Ceram 100w E27</v>
          </cell>
          <cell r="O6546">
            <v>84.7</v>
          </cell>
        </row>
        <row r="6547">
          <cell r="A6547" t="str">
            <v>Tosram031</v>
          </cell>
          <cell r="B6547">
            <v>89.94</v>
          </cell>
          <cell r="C6547" t="str">
            <v>Halolux Ceram 1500w E27</v>
          </cell>
          <cell r="O6547">
            <v>89.94</v>
          </cell>
        </row>
        <row r="6548">
          <cell r="A6548" t="str">
            <v>Tosram032</v>
          </cell>
          <cell r="B6548">
            <v>95.17</v>
          </cell>
          <cell r="C6548" t="str">
            <v>Halolux Ceram 250w E27</v>
          </cell>
          <cell r="O6548">
            <v>95.17</v>
          </cell>
        </row>
        <row r="6549">
          <cell r="A6549" t="str">
            <v>Tosram033</v>
          </cell>
          <cell r="B6549">
            <v>23.1</v>
          </cell>
          <cell r="C6549" t="str">
            <v>Haloline 60w R7s 74,9mm</v>
          </cell>
          <cell r="O6549">
            <v>23.1</v>
          </cell>
        </row>
        <row r="6550">
          <cell r="A6550" t="str">
            <v>Tosram034</v>
          </cell>
          <cell r="B6550">
            <v>23.1</v>
          </cell>
          <cell r="C6550" t="str">
            <v>Haloline 10w R7s 74,9mm</v>
          </cell>
          <cell r="O6550">
            <v>23.1</v>
          </cell>
        </row>
        <row r="6551">
          <cell r="A6551" t="str">
            <v>Tosram035</v>
          </cell>
          <cell r="B6551">
            <v>23.1</v>
          </cell>
          <cell r="C6551" t="str">
            <v>Haloline 150w R7s 74,9mm</v>
          </cell>
          <cell r="O6551">
            <v>23.1</v>
          </cell>
        </row>
        <row r="6552">
          <cell r="A6552" t="str">
            <v>Tosram036</v>
          </cell>
          <cell r="B6552">
            <v>23.1</v>
          </cell>
          <cell r="C6552" t="str">
            <v>Haloline 150w R7s 114,2mm</v>
          </cell>
          <cell r="O6552">
            <v>23.1</v>
          </cell>
        </row>
        <row r="6553">
          <cell r="A6553" t="str">
            <v>Tosram037</v>
          </cell>
          <cell r="B6553">
            <v>23.1</v>
          </cell>
          <cell r="C6553" t="str">
            <v>Haloline 200w R7s 114,2mm</v>
          </cell>
          <cell r="O6553">
            <v>23.1</v>
          </cell>
        </row>
        <row r="6554">
          <cell r="A6554" t="str">
            <v>Tosram038</v>
          </cell>
          <cell r="B6554">
            <v>23.1</v>
          </cell>
          <cell r="C6554" t="str">
            <v>Haloline 300w R7s 114,2mm</v>
          </cell>
          <cell r="O6554">
            <v>23.1</v>
          </cell>
        </row>
        <row r="6555">
          <cell r="A6555" t="str">
            <v>Tosram039</v>
          </cell>
          <cell r="B6555">
            <v>23.1</v>
          </cell>
          <cell r="C6555" t="str">
            <v>Haloline 500w R7s 114,2mm</v>
          </cell>
          <cell r="O6555">
            <v>23.1</v>
          </cell>
        </row>
        <row r="6556">
          <cell r="A6556" t="str">
            <v>Tosram040</v>
          </cell>
          <cell r="B6556">
            <v>52.05</v>
          </cell>
          <cell r="C6556" t="str">
            <v>PL-L  2G11  40w-840</v>
          </cell>
          <cell r="O6556">
            <v>52.05</v>
          </cell>
        </row>
        <row r="6557">
          <cell r="A6557" t="str">
            <v>Tosram041</v>
          </cell>
          <cell r="B6557">
            <v>52.05</v>
          </cell>
          <cell r="C6557" t="str">
            <v>PL-L  2G11  55w-840</v>
          </cell>
          <cell r="O6557">
            <v>52.05</v>
          </cell>
        </row>
        <row r="6558">
          <cell r="A6558" t="str">
            <v>Tosram042</v>
          </cell>
          <cell r="B6558">
            <v>508.2</v>
          </cell>
          <cell r="C6558" t="str">
            <v>HCI-TC 35W  G 8,5</v>
          </cell>
          <cell r="O6558">
            <v>508.2</v>
          </cell>
        </row>
        <row r="6559">
          <cell r="A6559" t="str">
            <v>TPESCA</v>
          </cell>
          <cell r="B6559">
            <v>98.28</v>
          </cell>
          <cell r="C6559" t="str">
            <v xml:space="preserve">E40  500w 24-27v  Clear                </v>
          </cell>
          <cell r="O6559">
            <v>98.28</v>
          </cell>
        </row>
        <row r="6560">
          <cell r="A6560" t="str">
            <v>TSYLVANIA</v>
          </cell>
          <cell r="B6560">
            <v>43.12</v>
          </cell>
          <cell r="C6560" t="str">
            <v>PL-L  2G11  40w-840</v>
          </cell>
          <cell r="O6560">
            <v>43.12</v>
          </cell>
        </row>
        <row r="6561">
          <cell r="A6561" t="str">
            <v>TSYLVANIA</v>
          </cell>
          <cell r="B6561">
            <v>43.12</v>
          </cell>
          <cell r="C6561" t="str">
            <v>PL-L  2G11  55w-840</v>
          </cell>
          <cell r="O6561">
            <v>43.12</v>
          </cell>
        </row>
        <row r="6563">
          <cell r="A6563" t="str">
            <v>E003000</v>
          </cell>
          <cell r="B6563">
            <v>107.8</v>
          </cell>
          <cell r="C6563" t="str">
            <v>CEILING ROSE</v>
          </cell>
          <cell r="O6563">
            <v>105</v>
          </cell>
        </row>
        <row r="6564">
          <cell r="A6564" t="str">
            <v>E003001</v>
          </cell>
          <cell r="B6564">
            <v>92.4</v>
          </cell>
          <cell r="C6564" t="str">
            <v>CEILING ROSE</v>
          </cell>
          <cell r="O6564">
            <v>90</v>
          </cell>
        </row>
        <row r="6565">
          <cell r="A6565" t="str">
            <v>E003002</v>
          </cell>
          <cell r="B6565">
            <v>207.9</v>
          </cell>
          <cell r="C6565" t="e">
            <v>#N/A</v>
          </cell>
          <cell r="O6565">
            <v>202.5</v>
          </cell>
        </row>
        <row r="6566">
          <cell r="A6566" t="str">
            <v>E003003</v>
          </cell>
          <cell r="B6566">
            <v>180.18</v>
          </cell>
          <cell r="C6566" t="e">
            <v>#N/A</v>
          </cell>
          <cell r="O6566">
            <v>175.5</v>
          </cell>
        </row>
        <row r="6567">
          <cell r="A6567" t="str">
            <v>E003004</v>
          </cell>
          <cell r="B6567">
            <v>180.18</v>
          </cell>
          <cell r="C6567" t="e">
            <v>#N/A</v>
          </cell>
          <cell r="O6567">
            <v>175.5</v>
          </cell>
        </row>
        <row r="6568">
          <cell r="A6568" t="str">
            <v>E003005B</v>
          </cell>
          <cell r="B6568">
            <v>150.15</v>
          </cell>
          <cell r="C6568" t="str">
            <v>CEILING ROSE bijela 16x16cm</v>
          </cell>
          <cell r="O6568">
            <v>146.25</v>
          </cell>
        </row>
        <row r="6569">
          <cell r="A6569" t="str">
            <v>E003005G</v>
          </cell>
          <cell r="B6569">
            <v>150.15</v>
          </cell>
          <cell r="C6569" t="str">
            <v>CEILING ROSE siva 16x16cm</v>
          </cell>
          <cell r="O6569">
            <v>146.25</v>
          </cell>
        </row>
        <row r="6570">
          <cell r="A6570" t="str">
            <v>E003005N</v>
          </cell>
          <cell r="B6570">
            <v>150.15</v>
          </cell>
          <cell r="C6570" t="str">
            <v>CEILING ROSE crna 16x16cm</v>
          </cell>
          <cell r="O6570">
            <v>146.25</v>
          </cell>
        </row>
        <row r="6571">
          <cell r="A6571" t="str">
            <v>E1001</v>
          </cell>
          <cell r="B6571">
            <v>10823.119999999999</v>
          </cell>
          <cell r="C6571" t="str">
            <v>DISPLAYER</v>
          </cell>
          <cell r="O6571">
            <v>10542</v>
          </cell>
        </row>
        <row r="6572">
          <cell r="A6572" t="str">
            <v>E1002</v>
          </cell>
          <cell r="B6572">
            <v>9413.25</v>
          </cell>
          <cell r="C6572" t="str">
            <v>DISPLAYER</v>
          </cell>
          <cell r="O6572">
            <v>9168.75</v>
          </cell>
        </row>
        <row r="6573">
          <cell r="A6573" t="str">
            <v>E1004</v>
          </cell>
          <cell r="B6573">
            <v>317.24</v>
          </cell>
          <cell r="C6573" t="str">
            <v>T STIRRUP</v>
          </cell>
          <cell r="O6573">
            <v>309</v>
          </cell>
        </row>
        <row r="6574">
          <cell r="A6574" t="str">
            <v>E1005</v>
          </cell>
          <cell r="B6574">
            <v>1311.3100000000002</v>
          </cell>
          <cell r="C6574" t="str">
            <v xml:space="preserve">DOWNL. DISP. </v>
          </cell>
          <cell r="O6574">
            <v>1277.25</v>
          </cell>
        </row>
        <row r="6575">
          <cell r="A6575" t="str">
            <v>E1006</v>
          </cell>
          <cell r="B6575">
            <v>16278.57</v>
          </cell>
          <cell r="C6575" t="str">
            <v xml:space="preserve">WALL 3MTX2,65MT XESP. 1013  </v>
          </cell>
          <cell r="O6575">
            <v>15855.75</v>
          </cell>
        </row>
        <row r="6576">
          <cell r="A6576" t="str">
            <v>E1007</v>
          </cell>
          <cell r="B6576">
            <v>966.35</v>
          </cell>
          <cell r="C6576" t="str">
            <v xml:space="preserve">SHELF 100X40CM                </v>
          </cell>
          <cell r="O6576">
            <v>941.25</v>
          </cell>
        </row>
        <row r="6577">
          <cell r="A6577" t="str">
            <v>E1008%</v>
          </cell>
          <cell r="B6577">
            <v>711.48</v>
          </cell>
          <cell r="C6577" t="e">
            <v>#N/A</v>
          </cell>
          <cell r="O6577">
            <v>693</v>
          </cell>
        </row>
        <row r="6578">
          <cell r="A6578" t="str">
            <v>E100800</v>
          </cell>
          <cell r="B6578">
            <v>140.91</v>
          </cell>
          <cell r="C6578" t="str">
            <v>Baza reflektora okrugla krom, bez transformatora</v>
          </cell>
          <cell r="O6578">
            <v>137.25</v>
          </cell>
        </row>
        <row r="6579">
          <cell r="A6579" t="str">
            <v>E100800Q</v>
          </cell>
          <cell r="B6579">
            <v>145.53</v>
          </cell>
          <cell r="C6579" t="str">
            <v>Baza reflektora kvadratna krom, bez transformatora</v>
          </cell>
          <cell r="O6579">
            <v>141.75</v>
          </cell>
        </row>
        <row r="6580">
          <cell r="A6580" t="str">
            <v>E100804</v>
          </cell>
          <cell r="B6580">
            <v>140.91</v>
          </cell>
          <cell r="C6580" t="str">
            <v>Baza reflektora okrugla bijela, bez transformatora</v>
          </cell>
          <cell r="O6580">
            <v>137.25</v>
          </cell>
        </row>
        <row r="6581">
          <cell r="A6581" t="str">
            <v>E100804Q</v>
          </cell>
          <cell r="B6581">
            <v>145.53</v>
          </cell>
          <cell r="C6581" t="str">
            <v>Baza reflektora kvadratna bijela, bez transformatora</v>
          </cell>
          <cell r="O6581">
            <v>141.75</v>
          </cell>
        </row>
        <row r="6582">
          <cell r="A6582" t="str">
            <v>E100805</v>
          </cell>
          <cell r="B6582">
            <v>140.91</v>
          </cell>
          <cell r="C6582" t="str">
            <v>Baza reflektora okrugla crna, bez transformatora</v>
          </cell>
          <cell r="O6582">
            <v>137.25</v>
          </cell>
        </row>
        <row r="6583">
          <cell r="A6583" t="str">
            <v>E100805Q</v>
          </cell>
          <cell r="B6583">
            <v>145.53</v>
          </cell>
          <cell r="C6583" t="str">
            <v>Baza reflektora kvadratna crna, bez transformatora</v>
          </cell>
          <cell r="O6583">
            <v>141.75</v>
          </cell>
        </row>
        <row r="6584">
          <cell r="A6584" t="str">
            <v>E100808</v>
          </cell>
          <cell r="B6584">
            <v>140.91</v>
          </cell>
          <cell r="C6584" t="str">
            <v>Baza reflektora okrugla bež, bez transformatora</v>
          </cell>
          <cell r="O6584">
            <v>137.25</v>
          </cell>
        </row>
        <row r="6585">
          <cell r="A6585" t="str">
            <v>E100808Q</v>
          </cell>
          <cell r="B6585">
            <v>145.53</v>
          </cell>
          <cell r="C6585" t="str">
            <v>Baza reflektora kvadratna bež, bez transformatora</v>
          </cell>
          <cell r="O6585">
            <v>141.75</v>
          </cell>
        </row>
        <row r="6586">
          <cell r="A6586" t="str">
            <v>E100809</v>
          </cell>
          <cell r="B6586">
            <v>140.91</v>
          </cell>
          <cell r="C6586" t="str">
            <v>Baza reflektora okrugla aluminij, bez transformatora</v>
          </cell>
          <cell r="O6586">
            <v>137.25</v>
          </cell>
        </row>
        <row r="6587">
          <cell r="A6587" t="str">
            <v>E100809Q</v>
          </cell>
          <cell r="B6587">
            <v>143.99</v>
          </cell>
          <cell r="C6587" t="str">
            <v>Baza reflektora kvadratna aluminij, bez transformatora</v>
          </cell>
          <cell r="O6587">
            <v>140.25</v>
          </cell>
        </row>
        <row r="6588">
          <cell r="A6588" t="str">
            <v>E100810</v>
          </cell>
          <cell r="B6588">
            <v>108.57</v>
          </cell>
          <cell r="C6588" t="str">
            <v>Grlo za ugradne halogene, G4 max 20W/12V</v>
          </cell>
          <cell r="O6588">
            <v>105.75</v>
          </cell>
        </row>
        <row r="6589">
          <cell r="A6589" t="str">
            <v>E100820</v>
          </cell>
          <cell r="B6589">
            <v>120.89</v>
          </cell>
          <cell r="C6589" t="str">
            <v>Grlo za ugradne halogene, GU5.3 GY6.35 max 50W/12V fi 3,6mm</v>
          </cell>
          <cell r="O6589">
            <v>117.75</v>
          </cell>
        </row>
        <row r="6590">
          <cell r="A6590" t="str">
            <v>E100830</v>
          </cell>
          <cell r="B6590">
            <v>114.73</v>
          </cell>
          <cell r="C6590" t="str">
            <v>Grlo za ugradne halogene, GU5.3 max 50W/12V fi 4,5mm</v>
          </cell>
          <cell r="O6590">
            <v>111.75</v>
          </cell>
        </row>
        <row r="6591">
          <cell r="A6591" t="str">
            <v>E100860</v>
          </cell>
          <cell r="B6591">
            <v>158.62</v>
          </cell>
          <cell r="C6591" t="str">
            <v>Grlo za ugradne halogene, G9 max 60W/230V</v>
          </cell>
          <cell r="O6591">
            <v>206.25</v>
          </cell>
        </row>
        <row r="6592">
          <cell r="A6592" t="str">
            <v>E1009</v>
          </cell>
          <cell r="B6592">
            <v>369.6</v>
          </cell>
          <cell r="C6592" t="str">
            <v xml:space="preserve">STIRRUP            </v>
          </cell>
          <cell r="O6592">
            <v>154.5</v>
          </cell>
        </row>
        <row r="6593">
          <cell r="A6593" t="str">
            <v>E1010</v>
          </cell>
          <cell r="B6593">
            <v>287.20999999999998</v>
          </cell>
          <cell r="C6593" t="str">
            <v>HOOK</v>
          </cell>
          <cell r="O6593">
            <v>360</v>
          </cell>
        </row>
        <row r="6594">
          <cell r="A6594" t="str">
            <v>E1011</v>
          </cell>
          <cell r="B6594">
            <v>142.45000000000002</v>
          </cell>
          <cell r="C6594" t="str">
            <v xml:space="preserve">LOGO+ESEDRA 30X30 CM. </v>
          </cell>
          <cell r="O6594">
            <v>279.75</v>
          </cell>
        </row>
        <row r="6595">
          <cell r="A6595" t="str">
            <v>E1011P</v>
          </cell>
          <cell r="B6595">
            <v>823.9</v>
          </cell>
          <cell r="C6595" t="e">
            <v>#N/A</v>
          </cell>
          <cell r="O6595">
            <v>138.75</v>
          </cell>
        </row>
        <row r="6596">
          <cell r="A6596" t="str">
            <v>E1012</v>
          </cell>
          <cell r="B6596">
            <v>5391.5400000000009</v>
          </cell>
          <cell r="C6596" t="str">
            <v xml:space="preserve">ROOF L=240CM X DISPLAYER  </v>
          </cell>
          <cell r="O6596">
            <v>802.5</v>
          </cell>
        </row>
        <row r="6597">
          <cell r="A6597" t="str">
            <v>E1013</v>
          </cell>
          <cell r="B6597">
            <v>6494.95</v>
          </cell>
          <cell r="C6597" t="str">
            <v>ROOF L=300CM X DISPLAYER</v>
          </cell>
          <cell r="O6597">
            <v>5251.5</v>
          </cell>
        </row>
        <row r="6598">
          <cell r="A6598" t="str">
            <v>E1014</v>
          </cell>
          <cell r="B6598">
            <v>2309.23</v>
          </cell>
          <cell r="C6598" t="str">
            <v xml:space="preserve">PANN. ESPOS. X DOWNLIGHTS   </v>
          </cell>
          <cell r="O6598">
            <v>6326.25</v>
          </cell>
        </row>
        <row r="6599">
          <cell r="A6599" t="str">
            <v>E1015</v>
          </cell>
          <cell r="B6599">
            <v>2352.35</v>
          </cell>
          <cell r="C6599" t="str">
            <v xml:space="preserve">PANN.DISPLAYER X FLEX      </v>
          </cell>
          <cell r="O6599">
            <v>2249.25</v>
          </cell>
        </row>
        <row r="6600">
          <cell r="A6600" t="str">
            <v>E1016</v>
          </cell>
          <cell r="B6600">
            <v>13158.53</v>
          </cell>
          <cell r="C6600" t="str">
            <v>WALL 2,4MTX2,65MT XESP. 1012</v>
          </cell>
          <cell r="O6600">
            <v>2291.25</v>
          </cell>
        </row>
        <row r="6601">
          <cell r="A6601" t="str">
            <v>E1017</v>
          </cell>
          <cell r="B6601">
            <v>2376.9899999999998</v>
          </cell>
          <cell r="C6601" t="str">
            <v>DISPLAYER</v>
          </cell>
          <cell r="O6601">
            <v>12816.75</v>
          </cell>
        </row>
        <row r="6602">
          <cell r="A6602" t="str">
            <v>E1019</v>
          </cell>
          <cell r="B6602">
            <v>1952.72</v>
          </cell>
          <cell r="C6602" t="str">
            <v>DISPLAYER</v>
          </cell>
          <cell r="O6602">
            <v>2315.25</v>
          </cell>
        </row>
        <row r="6603">
          <cell r="A6603" t="str">
            <v>E102800</v>
          </cell>
          <cell r="B6603">
            <v>110.11000000000001</v>
          </cell>
          <cell r="C6603" t="str">
            <v>LINK ugradna halogena, GU4, 20W/12V krom</v>
          </cell>
          <cell r="O6603">
            <v>1902</v>
          </cell>
        </row>
        <row r="6604">
          <cell r="A6604" t="str">
            <v>E102800V</v>
          </cell>
          <cell r="B6604">
            <v>92.4</v>
          </cell>
          <cell r="C6604" t="str">
            <v>LINK ugradna halogena, GU4, 20W/12V krom</v>
          </cell>
          <cell r="O6604">
            <v>107.25</v>
          </cell>
        </row>
        <row r="6605">
          <cell r="A6605" t="str">
            <v>E102803</v>
          </cell>
          <cell r="B6605">
            <v>120.12</v>
          </cell>
          <cell r="C6605" t="str">
            <v>LINK ugradna halogena, GU4, 20W/12V mesing</v>
          </cell>
          <cell r="O6605">
            <v>90</v>
          </cell>
        </row>
        <row r="6606">
          <cell r="A6606" t="str">
            <v>E102803V</v>
          </cell>
          <cell r="B6606">
            <v>102.41000000000001</v>
          </cell>
          <cell r="C6606" t="str">
            <v>LINK ugradna halogena, GU4, 20W/12V mesing</v>
          </cell>
          <cell r="O6606">
            <v>117</v>
          </cell>
        </row>
        <row r="6607">
          <cell r="A6607" t="str">
            <v>E102804</v>
          </cell>
          <cell r="B6607">
            <v>99.33</v>
          </cell>
          <cell r="C6607" t="str">
            <v>LINK ugradna halogena, GU4, 20W/12V bijela</v>
          </cell>
          <cell r="O6607">
            <v>99.75</v>
          </cell>
        </row>
        <row r="6608">
          <cell r="A6608" t="str">
            <v>E102804V</v>
          </cell>
          <cell r="B6608">
            <v>80.850000000000009</v>
          </cell>
          <cell r="C6608" t="str">
            <v>LINK ugradna halogena, GU4, 20W/12V bijela</v>
          </cell>
          <cell r="O6608">
            <v>96.75</v>
          </cell>
        </row>
        <row r="6609">
          <cell r="A6609" t="str">
            <v>E102805</v>
          </cell>
          <cell r="B6609">
            <v>99.33</v>
          </cell>
          <cell r="C6609" t="str">
            <v>LINK ugradna halogena, GU4, 20W/12V crna</v>
          </cell>
          <cell r="O6609">
            <v>78.75</v>
          </cell>
        </row>
        <row r="6610">
          <cell r="A6610" t="str">
            <v>E102805V</v>
          </cell>
          <cell r="B6610">
            <v>80.850000000000009</v>
          </cell>
          <cell r="C6610" t="str">
            <v>LINK ugradna halogena, GU4, 20W/12V crna</v>
          </cell>
          <cell r="O6610">
            <v>96.75</v>
          </cell>
        </row>
        <row r="6611">
          <cell r="A6611" t="str">
            <v>E102809</v>
          </cell>
          <cell r="B6611">
            <v>121.66000000000001</v>
          </cell>
          <cell r="C6611" t="str">
            <v>LINK ugradna halogena, GU4, 20W/12V aluminij</v>
          </cell>
          <cell r="O6611">
            <v>78.75</v>
          </cell>
        </row>
        <row r="6612">
          <cell r="A6612" t="str">
            <v>E102809V</v>
          </cell>
          <cell r="B6612">
            <v>103.95</v>
          </cell>
          <cell r="C6612" t="str">
            <v>LINK ugradna halogena, GU4, 20W/12V aluminij</v>
          </cell>
          <cell r="O6612">
            <v>118.5</v>
          </cell>
        </row>
        <row r="6613">
          <cell r="A6613" t="str">
            <v>E102810</v>
          </cell>
          <cell r="B6613">
            <v>118.58000000000001</v>
          </cell>
          <cell r="C6613" t="str">
            <v>DISK ugradna halogena zakretna GU5,3 50W krom</v>
          </cell>
          <cell r="O6613">
            <v>101.25</v>
          </cell>
        </row>
        <row r="6614">
          <cell r="A6614" t="str">
            <v>E102810E</v>
          </cell>
          <cell r="B6614">
            <v>144.76000000000002</v>
          </cell>
          <cell r="C6614" t="str">
            <v>DISK ugradna halogena zakretna GU10 50W krom</v>
          </cell>
          <cell r="O6614">
            <v>115.5</v>
          </cell>
        </row>
        <row r="6615">
          <cell r="A6615" t="str">
            <v>E102810V</v>
          </cell>
          <cell r="B6615">
            <v>100.87</v>
          </cell>
          <cell r="C6615" t="str">
            <v>DISK ugradna halogena zakretna GU5,3 50W krom</v>
          </cell>
          <cell r="O6615">
            <v>141</v>
          </cell>
        </row>
        <row r="6616">
          <cell r="A6616" t="str">
            <v>E102813</v>
          </cell>
          <cell r="B6616">
            <v>118.58000000000001</v>
          </cell>
          <cell r="C6616" t="str">
            <v>DISK ugradna halogena zakretna GU5,3 50W mesing</v>
          </cell>
          <cell r="O6616">
            <v>98.25</v>
          </cell>
        </row>
        <row r="6617">
          <cell r="A6617" t="str">
            <v>E102813E</v>
          </cell>
          <cell r="B6617">
            <v>144.76000000000002</v>
          </cell>
          <cell r="C6617" t="str">
            <v>DISK ugradna halogena zakretna GU10 50W mesing</v>
          </cell>
          <cell r="O6617">
            <v>115.5</v>
          </cell>
        </row>
        <row r="6618">
          <cell r="A6618" t="str">
            <v>E102813V</v>
          </cell>
          <cell r="B6618">
            <v>100.87</v>
          </cell>
          <cell r="C6618" t="str">
            <v>DISK ugradna halogena zakretna GU5,3 50W mesing</v>
          </cell>
          <cell r="O6618">
            <v>141</v>
          </cell>
        </row>
        <row r="6619">
          <cell r="A6619" t="str">
            <v>E102814</v>
          </cell>
          <cell r="B6619">
            <v>103.95</v>
          </cell>
          <cell r="C6619" t="str">
            <v>DISK ugradna halogena zakretna GU5,3 50W bijela</v>
          </cell>
          <cell r="O6619">
            <v>98.25</v>
          </cell>
        </row>
        <row r="6620">
          <cell r="A6620" t="str">
            <v>E102814E</v>
          </cell>
          <cell r="B6620">
            <v>131.67000000000002</v>
          </cell>
          <cell r="C6620" t="str">
            <v>DISK ugradna halogena zakretna GU10 50W bijela</v>
          </cell>
          <cell r="O6620">
            <v>101.25</v>
          </cell>
        </row>
        <row r="6621">
          <cell r="A6621" t="str">
            <v>E102814V</v>
          </cell>
          <cell r="B6621">
            <v>87.78</v>
          </cell>
          <cell r="C6621" t="str">
            <v>DISK ugradna halogena zakretna GU5,3 50W bijela</v>
          </cell>
          <cell r="O6621">
            <v>128.25</v>
          </cell>
        </row>
        <row r="6622">
          <cell r="A6622" t="str">
            <v>E102815</v>
          </cell>
          <cell r="B6622">
            <v>103.95</v>
          </cell>
          <cell r="C6622" t="str">
            <v>DISK ugradna halogena zakretna GU5,3 50W crna</v>
          </cell>
          <cell r="O6622">
            <v>85.5</v>
          </cell>
        </row>
        <row r="6623">
          <cell r="A6623" t="str">
            <v>E102815E</v>
          </cell>
          <cell r="B6623">
            <v>131.67000000000002</v>
          </cell>
          <cell r="C6623" t="str">
            <v>DISK ugradna halogena zakretna GU10 50W crna</v>
          </cell>
          <cell r="O6623">
            <v>101.25</v>
          </cell>
        </row>
        <row r="6624">
          <cell r="A6624" t="str">
            <v>E102815V</v>
          </cell>
          <cell r="B6624">
            <v>87.78</v>
          </cell>
          <cell r="C6624" t="str">
            <v>DISK ugradna halogena zakretna GU5,3 50W crna</v>
          </cell>
          <cell r="O6624">
            <v>128.25</v>
          </cell>
        </row>
        <row r="6625">
          <cell r="A6625" t="str">
            <v>E102819</v>
          </cell>
          <cell r="B6625">
            <v>131.67000000000002</v>
          </cell>
          <cell r="C6625" t="str">
            <v>DISK ugradna halogena zakretna GU5,3 50W aluminij</v>
          </cell>
          <cell r="O6625">
            <v>85.5</v>
          </cell>
        </row>
        <row r="6626">
          <cell r="A6626" t="str">
            <v>E102819E</v>
          </cell>
          <cell r="B6626">
            <v>158.62</v>
          </cell>
          <cell r="C6626" t="str">
            <v>DISK ugradna halogena zakretna GU10 50W aluminij</v>
          </cell>
          <cell r="O6626">
            <v>128.25</v>
          </cell>
        </row>
        <row r="6627">
          <cell r="A6627" t="str">
            <v>E102819V</v>
          </cell>
          <cell r="B6627">
            <v>113.19</v>
          </cell>
          <cell r="C6627" t="str">
            <v>DISK ugradna halogena zakretna GU5,3 50W aluminij</v>
          </cell>
          <cell r="O6627">
            <v>154.5</v>
          </cell>
        </row>
        <row r="6628">
          <cell r="A6628" t="str">
            <v>E103810</v>
          </cell>
          <cell r="B6628">
            <v>94.710000000000008</v>
          </cell>
          <cell r="C6628" t="str">
            <v>MAST ugradna halogena fiksna GU5,3 35W krom</v>
          </cell>
          <cell r="O6628">
            <v>110.25</v>
          </cell>
        </row>
        <row r="6629">
          <cell r="A6629" t="str">
            <v>E103813</v>
          </cell>
          <cell r="B6629">
            <v>104.72</v>
          </cell>
          <cell r="C6629" t="str">
            <v>MAST ugradna halogena fiksna GU5,3 35W mesing</v>
          </cell>
          <cell r="O6629">
            <v>92.25</v>
          </cell>
        </row>
        <row r="6630">
          <cell r="A6630" t="str">
            <v>E103814</v>
          </cell>
          <cell r="B6630">
            <v>79.31</v>
          </cell>
          <cell r="C6630" t="str">
            <v>MAST ugradna halogena fiksna GU5,3 35W bijela</v>
          </cell>
          <cell r="O6630">
            <v>102</v>
          </cell>
        </row>
        <row r="6631">
          <cell r="A6631" t="str">
            <v>E103815</v>
          </cell>
          <cell r="B6631">
            <v>79.31</v>
          </cell>
          <cell r="C6631" t="str">
            <v>MAST ugradna halogena fiksna GU5,3 35W crna</v>
          </cell>
          <cell r="O6631">
            <v>77.25</v>
          </cell>
        </row>
        <row r="6632">
          <cell r="A6632" t="str">
            <v>E104804</v>
          </cell>
          <cell r="B6632">
            <v>315.7</v>
          </cell>
          <cell r="C6632" t="str">
            <v>DAN ugradna halogena GU5,3 50W opal</v>
          </cell>
          <cell r="O6632">
            <v>77.25</v>
          </cell>
        </row>
        <row r="6633">
          <cell r="A6633" t="str">
            <v>E104824</v>
          </cell>
          <cell r="B6633">
            <v>269.5</v>
          </cell>
          <cell r="C6633" t="str">
            <v>DAN ugradna halogena GU5,3 50W transparent</v>
          </cell>
          <cell r="O6633">
            <v>307.5</v>
          </cell>
        </row>
        <row r="6634">
          <cell r="A6634" t="str">
            <v>E106800</v>
          </cell>
          <cell r="B6634">
            <v>92.4</v>
          </cell>
          <cell r="C6634" t="str">
            <v>DAGO ugradna halogena G4 20W krom</v>
          </cell>
          <cell r="O6634">
            <v>262.5</v>
          </cell>
        </row>
        <row r="6635">
          <cell r="A6635" t="str">
            <v>E106803</v>
          </cell>
          <cell r="B6635">
            <v>110.11000000000001</v>
          </cell>
          <cell r="C6635" t="str">
            <v>DAGO ugradna halogena G4 20W mesing</v>
          </cell>
          <cell r="O6635">
            <v>90</v>
          </cell>
        </row>
        <row r="6636">
          <cell r="A6636" t="str">
            <v>E106804</v>
          </cell>
          <cell r="B6636">
            <v>87.01</v>
          </cell>
          <cell r="C6636" t="str">
            <v>DAGO ugradna halogena G4 20W bijela</v>
          </cell>
          <cell r="O6636">
            <v>107.25</v>
          </cell>
        </row>
        <row r="6637">
          <cell r="A6637" t="str">
            <v>E106805</v>
          </cell>
          <cell r="B6637">
            <v>87.01</v>
          </cell>
          <cell r="C6637" t="str">
            <v>DAGO ugradna halogena G4 20W crna</v>
          </cell>
          <cell r="O6637">
            <v>84.75</v>
          </cell>
        </row>
        <row r="6638">
          <cell r="A6638" t="str">
            <v>E112800</v>
          </cell>
          <cell r="B6638">
            <v>352.65999999999997</v>
          </cell>
          <cell r="C6638" t="str">
            <v>PLAIN ugradni reflektor PAR30 100W, staklo transparent</v>
          </cell>
          <cell r="O6638">
            <v>84.75</v>
          </cell>
        </row>
        <row r="6639">
          <cell r="A6639" t="str">
            <v>E112804</v>
          </cell>
          <cell r="B6639">
            <v>368.06</v>
          </cell>
          <cell r="C6639" t="str">
            <v>PLAIN ugradni reflektor PAR30 100W, staklo opal</v>
          </cell>
          <cell r="O6639">
            <v>343.5</v>
          </cell>
        </row>
        <row r="6640">
          <cell r="A6640" t="str">
            <v>E114800</v>
          </cell>
          <cell r="B6640">
            <v>338.8</v>
          </cell>
          <cell r="C6640" t="str">
            <v>BRINK ugradni reflektor PAR20 R63, staklo transparent</v>
          </cell>
          <cell r="O6640">
            <v>358.5</v>
          </cell>
        </row>
        <row r="6641">
          <cell r="A6641" t="str">
            <v>E114804</v>
          </cell>
          <cell r="B6641">
            <v>348.04</v>
          </cell>
          <cell r="C6641" t="str">
            <v>BRINK ugradni reflektor PAR20 R63, staklo opal</v>
          </cell>
          <cell r="O6641">
            <v>330</v>
          </cell>
        </row>
        <row r="6642">
          <cell r="A6642" t="str">
            <v>E115810</v>
          </cell>
          <cell r="B6642">
            <v>117.81</v>
          </cell>
          <cell r="C6642" t="str">
            <v>BOLT ugradna R50 40W fi 8,5cm krom</v>
          </cell>
          <cell r="O6642">
            <v>339</v>
          </cell>
        </row>
        <row r="6643">
          <cell r="A6643" t="str">
            <v>E115813</v>
          </cell>
          <cell r="B6643">
            <v>127.05</v>
          </cell>
          <cell r="C6643" t="str">
            <v>BOLT ugradna R50 40W fi 8,5cm mesing</v>
          </cell>
          <cell r="O6643">
            <v>114.75</v>
          </cell>
        </row>
        <row r="6644">
          <cell r="A6644" t="str">
            <v>E115814</v>
          </cell>
          <cell r="B6644">
            <v>96.25</v>
          </cell>
          <cell r="C6644" t="str">
            <v>BOLT ugradna R50 40W fi 8,5cm bijela</v>
          </cell>
          <cell r="O6644">
            <v>123.75</v>
          </cell>
        </row>
        <row r="6645">
          <cell r="A6645" t="str">
            <v>E115815</v>
          </cell>
          <cell r="B6645">
            <v>96.25</v>
          </cell>
          <cell r="C6645" t="str">
            <v>BOLT ugradna R50 40W fi 8,5cm crna</v>
          </cell>
          <cell r="O6645">
            <v>93.75</v>
          </cell>
        </row>
        <row r="6646">
          <cell r="A6646" t="str">
            <v>E115820</v>
          </cell>
          <cell r="B6646">
            <v>107.8</v>
          </cell>
          <cell r="C6646" t="str">
            <v>BOLT ugradna R63 60W fi 10,5cm krom</v>
          </cell>
          <cell r="O6646">
            <v>93.75</v>
          </cell>
        </row>
        <row r="6647">
          <cell r="A6647" t="str">
            <v>E115823</v>
          </cell>
          <cell r="B6647">
            <v>132.44</v>
          </cell>
          <cell r="C6647" t="str">
            <v>BOLT ugradna R63 60W fi 10,5cm mesing</v>
          </cell>
          <cell r="O6647">
            <v>105</v>
          </cell>
        </row>
        <row r="6648">
          <cell r="A6648" t="str">
            <v>E115824</v>
          </cell>
          <cell r="B6648">
            <v>107.8</v>
          </cell>
          <cell r="C6648" t="str">
            <v>BOLT ugradna R63 60W fi 10,5cm bijela</v>
          </cell>
          <cell r="O6648">
            <v>129</v>
          </cell>
        </row>
        <row r="6649">
          <cell r="A6649" t="str">
            <v>E115825</v>
          </cell>
          <cell r="B6649">
            <v>95.48</v>
          </cell>
          <cell r="C6649" t="str">
            <v>BOLT ugradna R63 60W fi 10,5cm crna</v>
          </cell>
          <cell r="O6649">
            <v>105</v>
          </cell>
        </row>
        <row r="6650">
          <cell r="A6650" t="str">
            <v>E115830</v>
          </cell>
          <cell r="B6650">
            <v>122.43</v>
          </cell>
          <cell r="C6650" t="str">
            <v>BOLT ugradna R80 100W fi 12,5cm krom</v>
          </cell>
          <cell r="O6650">
            <v>93</v>
          </cell>
        </row>
        <row r="6651">
          <cell r="A6651" t="str">
            <v>E115830GE</v>
          </cell>
          <cell r="B6651">
            <v>133.21</v>
          </cell>
          <cell r="C6651" t="str">
            <v>BOLT ugradna fi 12,5cm za Genura R80 žarulje kromirano</v>
          </cell>
          <cell r="O6651">
            <v>119.25</v>
          </cell>
        </row>
        <row r="6652">
          <cell r="A6652" t="str">
            <v>E115833</v>
          </cell>
          <cell r="B6652">
            <v>137.82999999999998</v>
          </cell>
          <cell r="C6652" t="str">
            <v>BOLT ugradna R80 100W fi 12,5cm mesing</v>
          </cell>
          <cell r="O6652">
            <v>129.75</v>
          </cell>
        </row>
        <row r="6653">
          <cell r="A6653" t="str">
            <v>E115833GE</v>
          </cell>
          <cell r="B6653">
            <v>150.15</v>
          </cell>
          <cell r="C6653" t="str">
            <v>BOLT ugradna fi 12,5cm za Genura R80 žarulje mesing</v>
          </cell>
          <cell r="O6653">
            <v>134.25</v>
          </cell>
        </row>
        <row r="6654">
          <cell r="A6654" t="str">
            <v>E115834</v>
          </cell>
          <cell r="B6654">
            <v>107.8</v>
          </cell>
          <cell r="C6654" t="str">
            <v>BOLT ugradna R80 100W fi 12,5cm bijela</v>
          </cell>
          <cell r="O6654">
            <v>146.25</v>
          </cell>
        </row>
        <row r="6655">
          <cell r="A6655" t="str">
            <v>E115834GE</v>
          </cell>
          <cell r="B6655">
            <v>123.2</v>
          </cell>
          <cell r="C6655" t="str">
            <v>BOLT ugradna fi 12,5cm za Genura R80 žarulje bijelo</v>
          </cell>
          <cell r="O6655">
            <v>105</v>
          </cell>
        </row>
        <row r="6656">
          <cell r="A6656" t="str">
            <v>E115835</v>
          </cell>
          <cell r="B6656">
            <v>107.8</v>
          </cell>
          <cell r="C6656" t="str">
            <v>BOLT ugradna R80 100W fi 12,5cm crna</v>
          </cell>
          <cell r="O6656">
            <v>120</v>
          </cell>
        </row>
        <row r="6657">
          <cell r="A6657" t="str">
            <v>E115835GE</v>
          </cell>
          <cell r="B6657">
            <v>123.2</v>
          </cell>
          <cell r="C6657" t="str">
            <v>BOLT ugradna fi 12,5cm za Genura R80 žarulje crno</v>
          </cell>
          <cell r="O6657">
            <v>105</v>
          </cell>
        </row>
        <row r="6658">
          <cell r="A6658" t="str">
            <v>E115900</v>
          </cell>
          <cell r="B6658">
            <v>115.5</v>
          </cell>
          <cell r="C6658" t="str">
            <v>SNAP R80 100W fi9,5mm</v>
          </cell>
          <cell r="O6658">
            <v>120</v>
          </cell>
        </row>
        <row r="6659">
          <cell r="A6659" t="str">
            <v>E115900GE</v>
          </cell>
          <cell r="B6659">
            <v>130.9</v>
          </cell>
          <cell r="C6659" t="str">
            <v>SNAP Genura R80 23W fi9,5mm</v>
          </cell>
          <cell r="O6659">
            <v>112.5</v>
          </cell>
        </row>
        <row r="6660">
          <cell r="A6660" t="str">
            <v>E115901</v>
          </cell>
          <cell r="B6660">
            <v>128.59</v>
          </cell>
          <cell r="C6660" t="str">
            <v>SNAP QPAR30 max 100W fi9,5mm</v>
          </cell>
          <cell r="O6660">
            <v>127.5</v>
          </cell>
        </row>
        <row r="6661">
          <cell r="A6661" t="str">
            <v>E115902</v>
          </cell>
          <cell r="B6661">
            <v>96.25</v>
          </cell>
          <cell r="C6661" t="str">
            <v>SNAP R63 60W fi8,2mm</v>
          </cell>
          <cell r="O6661">
            <v>125.25</v>
          </cell>
        </row>
        <row r="6662">
          <cell r="A6662" t="str">
            <v>E115903</v>
          </cell>
          <cell r="B6662">
            <v>128.59</v>
          </cell>
          <cell r="C6662" t="str">
            <v>SNAP R50 60W fi7,2mm</v>
          </cell>
          <cell r="O6662">
            <v>93.75</v>
          </cell>
        </row>
        <row r="6663">
          <cell r="A6663" t="str">
            <v>E115905</v>
          </cell>
          <cell r="B6663">
            <v>135.52000000000001</v>
          </cell>
          <cell r="C6663" t="str">
            <v>SNAP GZ10 50W fi6,4mm</v>
          </cell>
          <cell r="O6663">
            <v>125.25</v>
          </cell>
        </row>
        <row r="6664">
          <cell r="A6664" t="str">
            <v>E115906</v>
          </cell>
          <cell r="B6664">
            <v>135.52000000000001</v>
          </cell>
          <cell r="C6664" t="str">
            <v>SNAP GZ10 75W fi8,2mm</v>
          </cell>
          <cell r="O6664">
            <v>132</v>
          </cell>
        </row>
        <row r="6665">
          <cell r="A6665" t="str">
            <v>E115950</v>
          </cell>
          <cell r="B6665">
            <v>184.03</v>
          </cell>
          <cell r="C6665" t="str">
            <v>SNAP dijelovi staklo 11x5cm</v>
          </cell>
          <cell r="O6665">
            <v>132</v>
          </cell>
        </row>
        <row r="6666">
          <cell r="A6666" t="str">
            <v>E115952</v>
          </cell>
          <cell r="B6666">
            <v>270.27000000000004</v>
          </cell>
          <cell r="C6666" t="str">
            <v>PANDY dijelovi staklo 12,3x5cm</v>
          </cell>
          <cell r="O6666">
            <v>179.25</v>
          </cell>
        </row>
        <row r="6667">
          <cell r="A6667" t="str">
            <v>E115952A</v>
          </cell>
          <cell r="B6667">
            <v>342.65000000000003</v>
          </cell>
          <cell r="C6667" t="str">
            <v>PANDY dijelovi staklo 12,3x5cm narančasti</v>
          </cell>
          <cell r="O6667">
            <v>263.25</v>
          </cell>
        </row>
        <row r="6668">
          <cell r="A6668" t="str">
            <v>E115952S</v>
          </cell>
          <cell r="B6668">
            <v>261.02999999999997</v>
          </cell>
          <cell r="C6668" t="str">
            <v>PANDY dijelovi staklo 12,3x5cm opal</v>
          </cell>
          <cell r="O6668">
            <v>333.75</v>
          </cell>
        </row>
        <row r="6669">
          <cell r="A6669" t="str">
            <v>E115952T</v>
          </cell>
          <cell r="B6669">
            <v>301.84000000000003</v>
          </cell>
          <cell r="C6669" t="str">
            <v>PANDY dijelovi staklo 12,3x5cm transparent</v>
          </cell>
          <cell r="O6669">
            <v>254.25</v>
          </cell>
        </row>
        <row r="6670">
          <cell r="A6670" t="str">
            <v>E115953</v>
          </cell>
          <cell r="B6670">
            <v>380.38</v>
          </cell>
          <cell r="C6670" t="str">
            <v>PROGRESS TC-TSE 30W/R80 100W 11x11cm</v>
          </cell>
          <cell r="O6670">
            <v>294</v>
          </cell>
        </row>
        <row r="6671">
          <cell r="A6671" t="str">
            <v>E115954</v>
          </cell>
          <cell r="B6671">
            <v>161.70000000000002</v>
          </cell>
          <cell r="C6671" t="str">
            <v>SNAP dijelovi staklo 9x5cm</v>
          </cell>
          <cell r="O6671">
            <v>370.5</v>
          </cell>
        </row>
        <row r="6672">
          <cell r="A6672" t="str">
            <v>E115955</v>
          </cell>
          <cell r="B6672">
            <v>267.95999999999998</v>
          </cell>
          <cell r="C6672" t="str">
            <v>PANDY dijelovi staklo 10,5x5cm</v>
          </cell>
          <cell r="O6672">
            <v>157.5</v>
          </cell>
        </row>
        <row r="6673">
          <cell r="A6673" t="str">
            <v>E115955A</v>
          </cell>
          <cell r="B6673">
            <v>321.09000000000003</v>
          </cell>
          <cell r="C6673" t="str">
            <v>PANDY dijelovi staklo 10,5x5cm narančasti</v>
          </cell>
          <cell r="O6673">
            <v>261</v>
          </cell>
        </row>
        <row r="6674">
          <cell r="A6674" t="str">
            <v>E115955S</v>
          </cell>
          <cell r="B6674">
            <v>241.01000000000002</v>
          </cell>
          <cell r="C6674" t="str">
            <v>PANDY dijelovi staklo 10,5x5cm opal</v>
          </cell>
          <cell r="O6674">
            <v>312.75</v>
          </cell>
        </row>
        <row r="6675">
          <cell r="A6675" t="str">
            <v>E115955T</v>
          </cell>
          <cell r="B6675">
            <v>260.26</v>
          </cell>
          <cell r="C6675" t="str">
            <v>PANDY dijelovi staklo 10,5x5cm transparent</v>
          </cell>
          <cell r="O6675">
            <v>234.75</v>
          </cell>
        </row>
        <row r="6676">
          <cell r="A6676" t="str">
            <v>E115957</v>
          </cell>
          <cell r="B6676">
            <v>193.27</v>
          </cell>
          <cell r="C6676" t="str">
            <v>PANDY dijelovi staklo 8,2x5cm</v>
          </cell>
          <cell r="O6676">
            <v>253.5</v>
          </cell>
        </row>
        <row r="6677">
          <cell r="A6677" t="str">
            <v>E115957A</v>
          </cell>
          <cell r="B6677">
            <v>271.04000000000002</v>
          </cell>
          <cell r="C6677" t="str">
            <v>PANDY dijelovi staklo 8,2x5cm narančasti</v>
          </cell>
          <cell r="O6677">
            <v>188.25</v>
          </cell>
        </row>
        <row r="6678">
          <cell r="A6678" t="str">
            <v>E115957S</v>
          </cell>
          <cell r="B6678">
            <v>198.66</v>
          </cell>
          <cell r="C6678" t="str">
            <v>PANDY dijelovi staklo 8,2x5cm opal</v>
          </cell>
          <cell r="O6678">
            <v>264</v>
          </cell>
        </row>
        <row r="6679">
          <cell r="A6679" t="str">
            <v>E115957T</v>
          </cell>
          <cell r="B6679">
            <v>213.29</v>
          </cell>
          <cell r="C6679" t="str">
            <v>PANDY dijelovi staklo 8,2x5cm transparent</v>
          </cell>
          <cell r="O6679">
            <v>193.5</v>
          </cell>
        </row>
        <row r="6680">
          <cell r="A6680" t="str">
            <v>E115958</v>
          </cell>
          <cell r="B6680">
            <v>155.54</v>
          </cell>
          <cell r="C6680" t="str">
            <v>SNAP dijelovi staklo 4,5x8cm</v>
          </cell>
          <cell r="O6680">
            <v>207.75</v>
          </cell>
        </row>
        <row r="6681">
          <cell r="A6681" t="str">
            <v>E115961</v>
          </cell>
          <cell r="B6681">
            <v>139.37</v>
          </cell>
          <cell r="C6681" t="str">
            <v>SNAP dijelovi staklo 4,5x7cm</v>
          </cell>
          <cell r="O6681">
            <v>151.5</v>
          </cell>
        </row>
        <row r="6682">
          <cell r="A6682" t="str">
            <v>E115963</v>
          </cell>
          <cell r="B6682">
            <v>217.91</v>
          </cell>
          <cell r="C6682" t="str">
            <v>Dijelovi - staklo 5,5x5,5cm opal/ transparent</v>
          </cell>
          <cell r="O6682">
            <v>135.75</v>
          </cell>
        </row>
        <row r="6683">
          <cell r="A6683" t="str">
            <v>E115963A</v>
          </cell>
          <cell r="B6683">
            <v>282.59000000000003</v>
          </cell>
          <cell r="C6683" t="str">
            <v>Dijelovi - staklo 5,5x5,5cm narančasto</v>
          </cell>
          <cell r="O6683">
            <v>212.25</v>
          </cell>
        </row>
        <row r="6684">
          <cell r="A6684" t="str">
            <v>E115963S</v>
          </cell>
          <cell r="B6684">
            <v>182.49</v>
          </cell>
          <cell r="C6684" t="str">
            <v>Dijelovi - staklo 5,5x5,5cm opal</v>
          </cell>
          <cell r="O6684">
            <v>275.25</v>
          </cell>
        </row>
        <row r="6685">
          <cell r="A6685" t="str">
            <v>E115963T</v>
          </cell>
          <cell r="B6685">
            <v>201.74</v>
          </cell>
          <cell r="C6685" t="str">
            <v>Dijelovi - staklo 5,5x5,5cm transparent</v>
          </cell>
          <cell r="O6685">
            <v>177.75</v>
          </cell>
        </row>
        <row r="6686">
          <cell r="A6686" t="str">
            <v>E115964</v>
          </cell>
          <cell r="B6686">
            <v>110.88000000000001</v>
          </cell>
          <cell r="C6686" t="str">
            <v>Dijelovi - staklo fi4cm h8cm transparent/opal</v>
          </cell>
          <cell r="O6686">
            <v>196.5</v>
          </cell>
        </row>
        <row r="6687">
          <cell r="A6687" t="str">
            <v>E115965</v>
          </cell>
          <cell r="B6687">
            <v>122.43</v>
          </cell>
          <cell r="C6687" t="str">
            <v>Dijelovi - staklo fi4cm h12cm transparent/opal</v>
          </cell>
          <cell r="O6687">
            <v>108</v>
          </cell>
        </row>
        <row r="6688">
          <cell r="A6688" t="str">
            <v>E115967</v>
          </cell>
          <cell r="B6688">
            <v>157.07999999999998</v>
          </cell>
          <cell r="C6688" t="str">
            <v>Dijelovi - staklo fi4cm h12cm transparent/opal</v>
          </cell>
          <cell r="O6688">
            <v>119.25</v>
          </cell>
        </row>
        <row r="6689">
          <cell r="A6689" t="str">
            <v>E115978</v>
          </cell>
          <cell r="B6689">
            <v>111.65</v>
          </cell>
          <cell r="C6689" t="str">
            <v>Dijelovi - staklo 2,2x6,5cm</v>
          </cell>
          <cell r="O6689">
            <v>153</v>
          </cell>
        </row>
        <row r="6690">
          <cell r="A6690" t="str">
            <v>E115978A</v>
          </cell>
          <cell r="B6690">
            <v>173.25</v>
          </cell>
          <cell r="C6690" t="str">
            <v>Dijelovi - staklo 2,2x6,5cm narančasti</v>
          </cell>
          <cell r="O6690">
            <v>108.75</v>
          </cell>
        </row>
        <row r="6691">
          <cell r="A6691" t="str">
            <v>E115982</v>
          </cell>
          <cell r="B6691">
            <v>137.82999999999998</v>
          </cell>
          <cell r="C6691" t="str">
            <v>Dijelovi - staklo kocka 4,3cm opal</v>
          </cell>
          <cell r="O6691">
            <v>168.75</v>
          </cell>
        </row>
        <row r="6692">
          <cell r="A6692" t="str">
            <v>E115983</v>
          </cell>
          <cell r="B6692">
            <v>40.81</v>
          </cell>
          <cell r="C6692" t="str">
            <v>Dijelovi - staklo 2x6,5cm</v>
          </cell>
          <cell r="O6692">
            <v>134.25</v>
          </cell>
        </row>
        <row r="6693">
          <cell r="A6693" t="str">
            <v>E115990</v>
          </cell>
          <cell r="B6693">
            <v>485.1</v>
          </cell>
          <cell r="C6693" t="str">
            <v>Dijelovi - staklo 5,5x6cm krom</v>
          </cell>
          <cell r="O6693">
            <v>39.75</v>
          </cell>
        </row>
        <row r="6694">
          <cell r="A6694" t="str">
            <v>E115991</v>
          </cell>
          <cell r="B6694">
            <v>385</v>
          </cell>
          <cell r="C6694" t="str">
            <v>Dijelovi - staklo 5,5x6cm narančasti</v>
          </cell>
          <cell r="O6694">
            <v>472.5</v>
          </cell>
        </row>
        <row r="6695">
          <cell r="A6695" t="str">
            <v>E115993</v>
          </cell>
          <cell r="B6695">
            <v>367.29</v>
          </cell>
          <cell r="C6695" t="str">
            <v>Dijelovi - kocka 5,5x5,5x6cm žuta</v>
          </cell>
          <cell r="O6695">
            <v>375</v>
          </cell>
        </row>
        <row r="6696">
          <cell r="A6696" t="str">
            <v>E115994</v>
          </cell>
          <cell r="B6696">
            <v>385</v>
          </cell>
          <cell r="C6696" t="str">
            <v>Dijelovi - staklo 5,5x6cm bijeli</v>
          </cell>
          <cell r="O6696">
            <v>357.75</v>
          </cell>
        </row>
        <row r="6697">
          <cell r="A6697" t="str">
            <v>E115995</v>
          </cell>
          <cell r="B6697">
            <v>385</v>
          </cell>
          <cell r="C6697" t="str">
            <v>Dijelovi - staklo 5,5x6cm crni</v>
          </cell>
          <cell r="O6697">
            <v>375</v>
          </cell>
        </row>
        <row r="6698">
          <cell r="A6698" t="str">
            <v>E115998</v>
          </cell>
          <cell r="B6698">
            <v>385</v>
          </cell>
          <cell r="C6698" t="str">
            <v>Dijelovi - staklo 5,5x6cm bež</v>
          </cell>
          <cell r="O6698">
            <v>375</v>
          </cell>
        </row>
        <row r="6699">
          <cell r="A6699" t="str">
            <v>E115999</v>
          </cell>
          <cell r="B6699">
            <v>385</v>
          </cell>
          <cell r="C6699" t="str">
            <v>Dijelovi - staklo 5,5x6cm aluminij</v>
          </cell>
          <cell r="O6699">
            <v>375</v>
          </cell>
        </row>
        <row r="6700">
          <cell r="A6700" t="str">
            <v>E118803E</v>
          </cell>
          <cell r="B6700">
            <v>1732.5</v>
          </cell>
          <cell r="C6700" t="str">
            <v>ROCK ugradna stropna 32W Gx24q-3, opal žuta</v>
          </cell>
          <cell r="O6700">
            <v>375</v>
          </cell>
        </row>
        <row r="6701">
          <cell r="A6701" t="str">
            <v>E118804E</v>
          </cell>
          <cell r="B6701">
            <v>1632.4</v>
          </cell>
          <cell r="C6701" t="str">
            <v>ROCK ugradna stropna 32W Gx24q-3, opal bijela</v>
          </cell>
          <cell r="O6701">
            <v>1687.5</v>
          </cell>
        </row>
        <row r="6702">
          <cell r="A6702" t="str">
            <v>E118813E</v>
          </cell>
          <cell r="B6702">
            <v>2373.9100000000003</v>
          </cell>
          <cell r="C6702" t="str">
            <v>ROCK ugradna stropna 2x26W Gx24q-2, opal žuta</v>
          </cell>
          <cell r="O6702">
            <v>1590</v>
          </cell>
        </row>
        <row r="6703">
          <cell r="A6703" t="str">
            <v>E118814E</v>
          </cell>
          <cell r="B6703">
            <v>2249.17</v>
          </cell>
          <cell r="C6703" t="str">
            <v>ROCK ugradna stropna 2x26W Gx24q-2, opal bijela</v>
          </cell>
          <cell r="O6703">
            <v>2312.25</v>
          </cell>
        </row>
        <row r="6704">
          <cell r="A6704" t="str">
            <v>E119800</v>
          </cell>
          <cell r="B6704">
            <v>395.01</v>
          </cell>
          <cell r="C6704" t="str">
            <v>PIRAMIDE ugradna halogena za 50W GU5,3, staklo transparentno</v>
          </cell>
          <cell r="O6704">
            <v>2190.75</v>
          </cell>
        </row>
        <row r="6705">
          <cell r="A6705" t="str">
            <v>E119804</v>
          </cell>
          <cell r="B6705">
            <v>420.42</v>
          </cell>
          <cell r="C6705" t="str">
            <v>PIRAMIDE ugradna halogena za 50W GU5,3, staklo opalno</v>
          </cell>
          <cell r="O6705">
            <v>384.75</v>
          </cell>
        </row>
        <row r="6706">
          <cell r="A6706" t="str">
            <v>E210100</v>
          </cell>
          <cell r="B6706">
            <v>662.2</v>
          </cell>
          <cell r="C6706" t="str">
            <v>CLARA stolna lampa 40W/E14, plastično sjenilo bijelo</v>
          </cell>
          <cell r="O6706">
            <v>409.5</v>
          </cell>
        </row>
        <row r="6707">
          <cell r="A6707" t="str">
            <v>E210100S</v>
          </cell>
          <cell r="B6707">
            <v>662.2</v>
          </cell>
          <cell r="C6707" t="str">
            <v>CLARA stolna lampa 40W/E14, plastično sjenilo valovito bijelo</v>
          </cell>
          <cell r="O6707">
            <v>645</v>
          </cell>
        </row>
        <row r="6708">
          <cell r="A6708" t="str">
            <v>E210110</v>
          </cell>
          <cell r="B6708">
            <v>823.9</v>
          </cell>
          <cell r="C6708" t="str">
            <v>CLARA stolna lampa 100W/E27, plastično sjenilo bijelo</v>
          </cell>
          <cell r="O6708">
            <v>645</v>
          </cell>
        </row>
        <row r="6709">
          <cell r="A6709" t="str">
            <v>E210110S</v>
          </cell>
          <cell r="B6709">
            <v>823.9</v>
          </cell>
          <cell r="C6709" t="str">
            <v>CLARA stolna lampa 100W/E27, plastično sjenilo valovito bijelo</v>
          </cell>
          <cell r="O6709">
            <v>802.5</v>
          </cell>
        </row>
        <row r="6710">
          <cell r="A6710" t="str">
            <v>E210500</v>
          </cell>
          <cell r="B6710">
            <v>495.11</v>
          </cell>
          <cell r="C6710" t="str">
            <v>CLARA viseća 60W/E27, plastično sjenilo bijelo</v>
          </cell>
          <cell r="O6710">
            <v>802.5</v>
          </cell>
        </row>
        <row r="6711">
          <cell r="A6711" t="str">
            <v>E210500S</v>
          </cell>
          <cell r="B6711">
            <v>495.11</v>
          </cell>
          <cell r="C6711" t="str">
            <v>CLARA viseća 60W/E27, plastično sjenilo valovito bijelo</v>
          </cell>
          <cell r="O6711">
            <v>482.25</v>
          </cell>
        </row>
        <row r="6712">
          <cell r="A6712" t="str">
            <v>E210600</v>
          </cell>
          <cell r="B6712">
            <v>585.20000000000005</v>
          </cell>
          <cell r="C6712" t="str">
            <v>CLARA zidna 40W/E14, plastično sjenilo bijelo</v>
          </cell>
          <cell r="O6712">
            <v>482.25</v>
          </cell>
        </row>
        <row r="6713">
          <cell r="A6713" t="str">
            <v>E210600S</v>
          </cell>
          <cell r="B6713">
            <v>585.20000000000005</v>
          </cell>
          <cell r="C6713" t="str">
            <v>CLARA zidna 60W/E14, plastično sjenilo valovito bijelo</v>
          </cell>
          <cell r="O6713">
            <v>570</v>
          </cell>
        </row>
        <row r="6714">
          <cell r="A6714" t="str">
            <v>E211104</v>
          </cell>
          <cell r="B6714">
            <v>716.1</v>
          </cell>
          <cell r="C6714" t="str">
            <v>ROUND stolna lampa 60W/E14 plastično sjenilo bijelo</v>
          </cell>
          <cell r="O6714">
            <v>570</v>
          </cell>
        </row>
        <row r="6715">
          <cell r="A6715" t="str">
            <v>E211114</v>
          </cell>
          <cell r="B6715">
            <v>868.56</v>
          </cell>
          <cell r="C6715" t="str">
            <v>ROUND stolna lampa 100W/E27 plastično sjenilo bijelo</v>
          </cell>
          <cell r="O6715">
            <v>697.5</v>
          </cell>
        </row>
        <row r="6716">
          <cell r="A6716" t="str">
            <v>E211504</v>
          </cell>
          <cell r="B6716">
            <v>724.56999999999994</v>
          </cell>
          <cell r="C6716" t="str">
            <v>ROUND viseća svjetiljka 100W/E27 G95 plastično sjenilo bijelo</v>
          </cell>
          <cell r="O6716">
            <v>846</v>
          </cell>
        </row>
        <row r="6717">
          <cell r="A6717" t="str">
            <v>E211604</v>
          </cell>
          <cell r="B6717">
            <v>451.99</v>
          </cell>
          <cell r="C6717" t="str">
            <v>ROUND viseća svjetiljka 2x60W/E14 G95 plastično sjenilo bijelo</v>
          </cell>
          <cell r="O6717">
            <v>705.75</v>
          </cell>
        </row>
        <row r="6718">
          <cell r="A6718" t="str">
            <v>E212103</v>
          </cell>
          <cell r="B6718">
            <v>649.11</v>
          </cell>
          <cell r="C6718" t="str">
            <v xml:space="preserve">TIK stolna 60W/E14, sjenilo celuloza </v>
          </cell>
          <cell r="O6718">
            <v>440.25</v>
          </cell>
        </row>
        <row r="6719">
          <cell r="A6719" t="str">
            <v>E212113</v>
          </cell>
          <cell r="B6719">
            <v>910.91</v>
          </cell>
          <cell r="C6719" t="str">
            <v xml:space="preserve">TIK stolna 100W/E27, sjenilo celuloza </v>
          </cell>
          <cell r="O6719">
            <v>632.25</v>
          </cell>
        </row>
        <row r="6720">
          <cell r="A6720" t="str">
            <v>E212503</v>
          </cell>
          <cell r="B6720">
            <v>974.81999999999994</v>
          </cell>
          <cell r="C6720" t="str">
            <v xml:space="preserve">TIK viseća 100W/E27, sjenilo celuloza </v>
          </cell>
          <cell r="O6720">
            <v>887.25</v>
          </cell>
        </row>
        <row r="6721">
          <cell r="A6721" t="str">
            <v>E212603</v>
          </cell>
          <cell r="B6721">
            <v>577.5</v>
          </cell>
          <cell r="C6721" t="str">
            <v xml:space="preserve">TIK zidna 60W/E14, sjenilo celuloza </v>
          </cell>
          <cell r="O6721">
            <v>949.5</v>
          </cell>
        </row>
        <row r="6722">
          <cell r="A6722" t="str">
            <v>E213103</v>
          </cell>
          <cell r="B6722">
            <v>536.69000000000005</v>
          </cell>
          <cell r="C6722" t="str">
            <v>TOK stolna 60W/E14 sjenilo celuloza</v>
          </cell>
          <cell r="O6722">
            <v>562.5</v>
          </cell>
        </row>
        <row r="6723">
          <cell r="A6723" t="str">
            <v>E213113</v>
          </cell>
          <cell r="B6723">
            <v>742.28000000000009</v>
          </cell>
          <cell r="C6723" t="str">
            <v>TOK stolna 100W/E27 sjenilo celuloza</v>
          </cell>
          <cell r="O6723">
            <v>522.75</v>
          </cell>
        </row>
        <row r="6724">
          <cell r="A6724" t="str">
            <v>E213503</v>
          </cell>
          <cell r="B6724">
            <v>839.30000000000007</v>
          </cell>
          <cell r="C6724" t="str">
            <v>TOK viseća 100W/E27 sjenilo celuloza</v>
          </cell>
          <cell r="O6724">
            <v>723</v>
          </cell>
        </row>
        <row r="6725">
          <cell r="A6725" t="str">
            <v>E213603</v>
          </cell>
          <cell r="B6725">
            <v>574.41999999999996</v>
          </cell>
          <cell r="C6725" t="str">
            <v>TOK zidna 2x60W/E14 sjenilo celuloza</v>
          </cell>
          <cell r="O6725">
            <v>817.5</v>
          </cell>
        </row>
        <row r="6726">
          <cell r="A6726" t="str">
            <v>E214104</v>
          </cell>
          <cell r="B6726">
            <v>669.9</v>
          </cell>
          <cell r="C6726" t="str">
            <v>LOLLY stolna 60W E14 sjenilo PVC bijelo</v>
          </cell>
          <cell r="O6726">
            <v>559.5</v>
          </cell>
        </row>
        <row r="6727">
          <cell r="A6727" t="str">
            <v>E214114</v>
          </cell>
          <cell r="B6727">
            <v>901.67</v>
          </cell>
          <cell r="C6727" t="str">
            <v>LOLLY stolna 100W E27 sjenilo PVC bijelo</v>
          </cell>
          <cell r="O6727">
            <v>652.5</v>
          </cell>
        </row>
        <row r="6728">
          <cell r="A6728" t="str">
            <v>E214304</v>
          </cell>
          <cell r="B6728">
            <v>1650.88</v>
          </cell>
          <cell r="C6728" t="str">
            <v>LOLLY stajaća 100W E27 sjenilo PVC bijelo</v>
          </cell>
          <cell r="O6728">
            <v>878.25</v>
          </cell>
        </row>
        <row r="6729">
          <cell r="A6729" t="str">
            <v>E214504</v>
          </cell>
          <cell r="B6729">
            <v>685.30000000000007</v>
          </cell>
          <cell r="C6729" t="str">
            <v>LOLLY viseća 100W E27 sjenilo PVC bijelo</v>
          </cell>
          <cell r="O6729">
            <v>1608</v>
          </cell>
        </row>
        <row r="6730">
          <cell r="A6730" t="str">
            <v>E214604</v>
          </cell>
          <cell r="B6730">
            <v>671.44</v>
          </cell>
          <cell r="C6730" t="str">
            <v>LOLLY zidna 60W E14 s bazom, sjenilo PVC bijelo</v>
          </cell>
          <cell r="O6730">
            <v>667.5</v>
          </cell>
        </row>
        <row r="6731">
          <cell r="A6731" t="str">
            <v>E214614</v>
          </cell>
          <cell r="B6731">
            <v>432.74</v>
          </cell>
          <cell r="C6731" t="str">
            <v>LOLLY zidna 40W E14, sjenilo PVC bijelo</v>
          </cell>
          <cell r="O6731">
            <v>654</v>
          </cell>
        </row>
        <row r="6732">
          <cell r="A6732" t="str">
            <v>E216104</v>
          </cell>
          <cell r="B6732">
            <v>759.22</v>
          </cell>
          <cell r="C6732" t="str">
            <v>SQUARE stolna 60W E14 sjenilo PVC bijelo</v>
          </cell>
          <cell r="O6732">
            <v>421.5</v>
          </cell>
        </row>
        <row r="6733">
          <cell r="A6733" t="str">
            <v>E216114</v>
          </cell>
          <cell r="B6733">
            <v>977.13000000000011</v>
          </cell>
          <cell r="C6733" t="str">
            <v>SQUARE stolna 100W E27 sjenilo PVC bijelo</v>
          </cell>
          <cell r="O6733">
            <v>739.5</v>
          </cell>
        </row>
        <row r="6734">
          <cell r="A6734" t="str">
            <v>E216514</v>
          </cell>
          <cell r="B6734">
            <v>727.65</v>
          </cell>
          <cell r="C6734" t="str">
            <v>SQUARE viseća 100W E27 sjenilo PVC bijelo</v>
          </cell>
          <cell r="O6734">
            <v>951.75</v>
          </cell>
        </row>
        <row r="6735">
          <cell r="A6735" t="str">
            <v>E216604</v>
          </cell>
          <cell r="B6735">
            <v>444.29</v>
          </cell>
          <cell r="C6735" t="str">
            <v>SQUARE zidna 60W E14 sjenilo PVC bijelo</v>
          </cell>
          <cell r="O6735">
            <v>708.75</v>
          </cell>
        </row>
        <row r="6736">
          <cell r="A6736" t="str">
            <v>E217101</v>
          </cell>
          <cell r="B6736">
            <v>766.92</v>
          </cell>
          <cell r="C6736" t="str">
            <v>TRULLY stolna svjetiljka 60W E14, polikarbonatni bijeli difuzor, detalj narančasti</v>
          </cell>
          <cell r="O6736">
            <v>432.75</v>
          </cell>
        </row>
        <row r="6737">
          <cell r="A6737" t="str">
            <v>E217102</v>
          </cell>
          <cell r="B6737">
            <v>766.92</v>
          </cell>
          <cell r="C6737" t="str">
            <v>TRULLY stolna svjetiljka 60W E14, polikarbonatni bijeli difuzor, detalj zeleni</v>
          </cell>
          <cell r="O6737">
            <v>747</v>
          </cell>
        </row>
        <row r="6738">
          <cell r="A6738" t="str">
            <v>E217103</v>
          </cell>
          <cell r="B6738">
            <v>766.92</v>
          </cell>
          <cell r="C6738" t="str">
            <v>TRULLY stolna svjetiljka 60W E14, polikarbonatni bijeli difuzor, detalj žuti</v>
          </cell>
          <cell r="O6738">
            <v>747</v>
          </cell>
        </row>
        <row r="6739">
          <cell r="A6739" t="str">
            <v>E217109</v>
          </cell>
          <cell r="B6739">
            <v>741.51</v>
          </cell>
          <cell r="C6739" t="str">
            <v>TRULLY stolna svjetiljka 60W E14, polikarbonatni bijeli difuzor, detalj boje aluminija</v>
          </cell>
          <cell r="O6739">
            <v>747</v>
          </cell>
        </row>
        <row r="6740">
          <cell r="A6740" t="str">
            <v>E217111</v>
          </cell>
          <cell r="B6740">
            <v>1066.45</v>
          </cell>
          <cell r="C6740" t="str">
            <v>TRULLY stolna svjetiljka 100W E27, polikarbonatni bijeli difuzor, detalj narančasti</v>
          </cell>
          <cell r="O6740">
            <v>722.25</v>
          </cell>
        </row>
        <row r="6741">
          <cell r="A6741" t="str">
            <v>E217112</v>
          </cell>
          <cell r="B6741">
            <v>1066.45</v>
          </cell>
          <cell r="C6741" t="str">
            <v>TRULLY stolna svjetiljka 100W E27, polikarbonatni bijeli difuzor, detalj zeleni</v>
          </cell>
          <cell r="O6741">
            <v>1038.75</v>
          </cell>
        </row>
        <row r="6742">
          <cell r="A6742" t="str">
            <v>E217113</v>
          </cell>
          <cell r="B6742">
            <v>1066.45</v>
          </cell>
          <cell r="C6742" t="str">
            <v>TRULLY stolna svjetiljka 100W E27, polikarbonatni bijeli difuzor, detalj žuti</v>
          </cell>
          <cell r="O6742">
            <v>1038.75</v>
          </cell>
        </row>
        <row r="6743">
          <cell r="A6743" t="str">
            <v>E217119</v>
          </cell>
          <cell r="B6743">
            <v>1033.3399999999999</v>
          </cell>
          <cell r="C6743" t="str">
            <v>TRULLY stolna svjetiljka 100W E27, polikarbonatni bijeli difuzor, detalj boje aluminija</v>
          </cell>
          <cell r="O6743">
            <v>1038.75</v>
          </cell>
        </row>
        <row r="6744">
          <cell r="A6744" t="str">
            <v>E217153</v>
          </cell>
          <cell r="B6744">
            <v>766.92</v>
          </cell>
          <cell r="C6744" t="str">
            <v>TRULLY stolna svjetiljka 60W E14, polikarbonatni žuti difuzor, detalj narančasti</v>
          </cell>
          <cell r="O6744">
            <v>1006.5</v>
          </cell>
        </row>
        <row r="6745">
          <cell r="A6745" t="str">
            <v>E217163</v>
          </cell>
          <cell r="B6745">
            <v>1066.45</v>
          </cell>
          <cell r="C6745" t="str">
            <v>TRULLY stolna svjetiljka 100W E27, polikarbonatni žuti difuzor, detalj narančasti</v>
          </cell>
          <cell r="O6745">
            <v>747</v>
          </cell>
        </row>
        <row r="6746">
          <cell r="A6746" t="str">
            <v>E217501</v>
          </cell>
          <cell r="B6746">
            <v>908.6</v>
          </cell>
          <cell r="C6746" t="str">
            <v>TRULLY viseća svjetiljka 100W E27, polikarbonatni bijeli difuzor, detalj narančasti</v>
          </cell>
          <cell r="O6746">
            <v>1038.75</v>
          </cell>
        </row>
        <row r="6747">
          <cell r="A6747" t="str">
            <v>E217502</v>
          </cell>
          <cell r="B6747">
            <v>908.6</v>
          </cell>
          <cell r="C6747" t="str">
            <v>TRULLY viseća svjetiljka 100W E27, polikarbonatni bijeli difuzor, detalj zeleni</v>
          </cell>
          <cell r="O6747">
            <v>885</v>
          </cell>
        </row>
        <row r="6748">
          <cell r="A6748" t="str">
            <v>E217503</v>
          </cell>
          <cell r="B6748">
            <v>908.6</v>
          </cell>
          <cell r="C6748" t="str">
            <v>TRULLY viseća svjetiljka 100W E27, polikarbonatni bijeli difuzor, detalj žuti</v>
          </cell>
          <cell r="O6748">
            <v>885</v>
          </cell>
        </row>
        <row r="6749">
          <cell r="A6749" t="str">
            <v>E217509</v>
          </cell>
          <cell r="B6749">
            <v>892.43000000000006</v>
          </cell>
          <cell r="C6749" t="str">
            <v>TRULLY viseća svjetiljka 100W E27, polikarbonatni bijeli difuzor, detalj boje aluminija</v>
          </cell>
          <cell r="O6749">
            <v>885</v>
          </cell>
        </row>
        <row r="6750">
          <cell r="A6750" t="str">
            <v>E217553</v>
          </cell>
          <cell r="B6750">
            <v>908.6</v>
          </cell>
          <cell r="C6750" t="str">
            <v>TRULLY viseća svjetiljka 100W E27, polikarbonatni žuti difuzor, detalj narančasti</v>
          </cell>
          <cell r="O6750">
            <v>869.25</v>
          </cell>
        </row>
        <row r="6751">
          <cell r="A6751" t="str">
            <v>E217601</v>
          </cell>
          <cell r="B6751">
            <v>600.6</v>
          </cell>
          <cell r="C6751" t="str">
            <v>TRULLY zidna svjetiljka 60W E14, polikarbonatni bijeli difuzor, detalj narančasti</v>
          </cell>
          <cell r="O6751">
            <v>885</v>
          </cell>
        </row>
        <row r="6752">
          <cell r="A6752" t="str">
            <v>E217602</v>
          </cell>
          <cell r="B6752">
            <v>600.6</v>
          </cell>
          <cell r="C6752" t="str">
            <v>TRULLY zidna svjetiljka 60W E14, polikarbonatni bijeli difuzor, detalj zeleni</v>
          </cell>
          <cell r="O6752">
            <v>585</v>
          </cell>
        </row>
        <row r="6753">
          <cell r="A6753" t="str">
            <v>E217603</v>
          </cell>
          <cell r="B6753">
            <v>600.6</v>
          </cell>
          <cell r="C6753" t="str">
            <v>TRULLY zidna svjetiljka 60W E14, polikarbonatni bijeli difuzor, detalj žuti</v>
          </cell>
          <cell r="O6753">
            <v>585</v>
          </cell>
        </row>
        <row r="6754">
          <cell r="A6754" t="str">
            <v>E217609</v>
          </cell>
          <cell r="B6754">
            <v>575.19000000000005</v>
          </cell>
          <cell r="C6754" t="str">
            <v>TRULLY zidna svjetiljka 60W E14, polikarbonatni bijeli difuzor, detalj boje aluminija</v>
          </cell>
          <cell r="O6754">
            <v>585</v>
          </cell>
        </row>
        <row r="6755">
          <cell r="A6755" t="str">
            <v>E217653</v>
          </cell>
          <cell r="B6755">
            <v>600.6</v>
          </cell>
          <cell r="C6755" t="str">
            <v>TRULLY zidna svjetiljka 60W E14, polikarbonatni žuti difuzor, detalj narančasti</v>
          </cell>
          <cell r="O6755">
            <v>560.25</v>
          </cell>
        </row>
        <row r="6756">
          <cell r="A6756" t="str">
            <v>E218101</v>
          </cell>
          <cell r="B6756">
            <v>835.45</v>
          </cell>
          <cell r="C6756" t="str">
            <v>DREAM stolna svjetiljka 60W E14, polikarbonatni narančasti difuzor</v>
          </cell>
          <cell r="O6756">
            <v>585</v>
          </cell>
        </row>
        <row r="6757">
          <cell r="A6757" t="str">
            <v>E218103</v>
          </cell>
          <cell r="B6757">
            <v>835.45</v>
          </cell>
          <cell r="C6757" t="str">
            <v>DREAM stolna svjetiljka 60W E14, polikarbonatni žuti difuzor</v>
          </cell>
          <cell r="O6757">
            <v>813.75</v>
          </cell>
        </row>
        <row r="6758">
          <cell r="A6758" t="str">
            <v>E218111</v>
          </cell>
          <cell r="B6758">
            <v>1378.3</v>
          </cell>
          <cell r="C6758" t="str">
            <v>DREAM stolna svjetiljka 100W E27, polikarbonatni narančasti difuzor</v>
          </cell>
          <cell r="O6758">
            <v>813.75</v>
          </cell>
        </row>
        <row r="6759">
          <cell r="A6759" t="str">
            <v>E218113</v>
          </cell>
          <cell r="B6759">
            <v>1378.3</v>
          </cell>
          <cell r="C6759" t="str">
            <v>DREAM stolna svjetiljka 100W E27, polikarbonatni žuti difuzor</v>
          </cell>
          <cell r="O6759">
            <v>1342.5</v>
          </cell>
        </row>
        <row r="6760">
          <cell r="A6760" t="str">
            <v>E218501</v>
          </cell>
          <cell r="B6760">
            <v>708.4</v>
          </cell>
          <cell r="C6760" t="str">
            <v>DREAM viseća svjetiljka 100W E27, polikarbonatni narančasti difuzor</v>
          </cell>
          <cell r="O6760">
            <v>1342.5</v>
          </cell>
        </row>
        <row r="6761">
          <cell r="A6761" t="str">
            <v>E218503</v>
          </cell>
          <cell r="B6761">
            <v>708.4</v>
          </cell>
          <cell r="C6761" t="str">
            <v>DREAM viseća svjetiljka 100W E27, polikarbonatni žuti difuzor</v>
          </cell>
          <cell r="O6761">
            <v>690</v>
          </cell>
        </row>
        <row r="6762">
          <cell r="A6762" t="str">
            <v>E218601</v>
          </cell>
          <cell r="B6762">
            <v>425.81</v>
          </cell>
          <cell r="C6762" t="str">
            <v>DREAM zidna svjetiljka 60W E14, polikarbonatni narančasti difuzor</v>
          </cell>
          <cell r="O6762">
            <v>690</v>
          </cell>
        </row>
        <row r="6763">
          <cell r="A6763" t="str">
            <v>E218603</v>
          </cell>
          <cell r="B6763">
            <v>425.81</v>
          </cell>
          <cell r="C6763" t="str">
            <v>DREAM zidna svjetiljka 60W E14, polikarbonatni žuti difuzor</v>
          </cell>
          <cell r="O6763">
            <v>414.75</v>
          </cell>
        </row>
        <row r="6764">
          <cell r="A6764" t="str">
            <v>E219511</v>
          </cell>
          <cell r="B6764">
            <v>2825.9</v>
          </cell>
          <cell r="C6764" t="str">
            <v>GULLIVER viseća svjetiljka 2x60W 2G8 PL-H, polikarbonatni narančasti difuzor</v>
          </cell>
          <cell r="O6764">
            <v>414.75</v>
          </cell>
        </row>
        <row r="6765">
          <cell r="A6765" t="str">
            <v>E219513</v>
          </cell>
          <cell r="B6765">
            <v>2825.9</v>
          </cell>
          <cell r="C6765" t="str">
            <v>GULLIVER viseća svjetiljka 2x60W 2G8 PL-H, polikarbonatni žuti difuzor</v>
          </cell>
          <cell r="O6765">
            <v>2752.5</v>
          </cell>
        </row>
        <row r="6766">
          <cell r="A6766" t="str">
            <v>E219514</v>
          </cell>
          <cell r="B6766">
            <v>2825.9</v>
          </cell>
          <cell r="C6766" t="str">
            <v>GULLIVER viseća svjetiljka 2x60W 2G8 PL-H, polikarbonatni opal bijeli difuzor</v>
          </cell>
          <cell r="O6766">
            <v>2752.5</v>
          </cell>
        </row>
        <row r="6767">
          <cell r="A6767" t="str">
            <v>E219514SP</v>
          </cell>
          <cell r="B6767">
            <v>1347.5</v>
          </cell>
          <cell r="C6767" t="e">
            <v>#N/A</v>
          </cell>
          <cell r="O6767">
            <v>2752.5</v>
          </cell>
        </row>
        <row r="6768">
          <cell r="A6768" t="str">
            <v>E219515</v>
          </cell>
          <cell r="B6768">
            <v>2825.9</v>
          </cell>
          <cell r="C6768" t="str">
            <v>GULLIVER viseća svjetiljka 2x60W 2G8 PL-H, polikarbonatni crni difuzor</v>
          </cell>
          <cell r="O6768">
            <v>1312.5</v>
          </cell>
        </row>
        <row r="6769">
          <cell r="A6769" t="str">
            <v>E220404</v>
          </cell>
          <cell r="B6769">
            <v>2887.5</v>
          </cell>
          <cell r="C6769" t="e">
            <v>#N/A</v>
          </cell>
          <cell r="O6769">
            <v>2752.5</v>
          </cell>
        </row>
        <row r="6770">
          <cell r="A6770" t="str">
            <v>E220501</v>
          </cell>
          <cell r="B6770">
            <v>3518.9</v>
          </cell>
          <cell r="C6770" t="str">
            <v>POLIFEMO TC-TEL 2x32W narančasti</v>
          </cell>
          <cell r="O6770">
            <v>2812.5</v>
          </cell>
        </row>
        <row r="6771">
          <cell r="A6771" t="str">
            <v>E220501DD</v>
          </cell>
          <cell r="B6771">
            <v>4288.9000000000005</v>
          </cell>
          <cell r="C6771" t="e">
            <v>#N/A</v>
          </cell>
          <cell r="O6771">
            <v>3427.5</v>
          </cell>
        </row>
        <row r="6772">
          <cell r="A6772" t="str">
            <v>E220501UL</v>
          </cell>
          <cell r="B6772">
            <v>3688.3</v>
          </cell>
          <cell r="C6772" t="e">
            <v>#N/A</v>
          </cell>
          <cell r="O6772">
            <v>4177.5</v>
          </cell>
        </row>
        <row r="6773">
          <cell r="A6773" t="str">
            <v>E220503</v>
          </cell>
          <cell r="B6773">
            <v>3518.9</v>
          </cell>
          <cell r="C6773" t="str">
            <v>POLIFEMO TC-TEL 2x32W žuti</v>
          </cell>
          <cell r="O6773">
            <v>3592.5</v>
          </cell>
        </row>
        <row r="6774">
          <cell r="A6774" t="str">
            <v>E220503DD</v>
          </cell>
          <cell r="B6774">
            <v>4288.9000000000005</v>
          </cell>
          <cell r="C6774" t="e">
            <v>#N/A</v>
          </cell>
          <cell r="O6774">
            <v>3427.5</v>
          </cell>
        </row>
        <row r="6775">
          <cell r="A6775" t="str">
            <v>E220503UL</v>
          </cell>
          <cell r="B6775">
            <v>3688.3</v>
          </cell>
          <cell r="C6775" t="e">
            <v>#N/A</v>
          </cell>
          <cell r="O6775">
            <v>4177.5</v>
          </cell>
        </row>
        <row r="6776">
          <cell r="A6776" t="str">
            <v>E220504</v>
          </cell>
          <cell r="B6776">
            <v>3518.9</v>
          </cell>
          <cell r="C6776" t="str">
            <v>POLIFEMO TC-TEL 2x32W bijeli</v>
          </cell>
          <cell r="O6776">
            <v>3592.5</v>
          </cell>
        </row>
        <row r="6777">
          <cell r="A6777" t="str">
            <v>E220504UL</v>
          </cell>
          <cell r="B6777">
            <v>3688.3</v>
          </cell>
          <cell r="C6777" t="e">
            <v>#N/A</v>
          </cell>
          <cell r="O6777">
            <v>3427.5</v>
          </cell>
        </row>
        <row r="6778">
          <cell r="A6778" t="str">
            <v>E220505</v>
          </cell>
          <cell r="B6778">
            <v>3518.9</v>
          </cell>
          <cell r="C6778" t="str">
            <v>POLIFEMO TC-TEL 2x32W crni</v>
          </cell>
          <cell r="O6778">
            <v>3592.5</v>
          </cell>
        </row>
        <row r="6779">
          <cell r="A6779" t="str">
            <v>E220505UL</v>
          </cell>
          <cell r="B6779">
            <v>3688.3</v>
          </cell>
          <cell r="C6779" t="e">
            <v>#N/A</v>
          </cell>
          <cell r="O6779">
            <v>3427.5</v>
          </cell>
        </row>
        <row r="6780">
          <cell r="A6780" t="str">
            <v>E220507</v>
          </cell>
          <cell r="B6780">
            <v>3518.9</v>
          </cell>
          <cell r="C6780" t="e">
            <v>#N/A</v>
          </cell>
          <cell r="O6780">
            <v>3592.5</v>
          </cell>
        </row>
        <row r="6781">
          <cell r="A6781" t="str">
            <v>E220511</v>
          </cell>
          <cell r="B6781">
            <v>5220.6000000000004</v>
          </cell>
          <cell r="C6781" t="str">
            <v>POLIFEMO viseća Gx24q-4 4x26/32/42W narančasti</v>
          </cell>
          <cell r="O6781">
            <v>3427.5</v>
          </cell>
        </row>
        <row r="6782">
          <cell r="A6782" t="str">
            <v>E220511D</v>
          </cell>
          <cell r="B6782">
            <v>6906.9000000000005</v>
          </cell>
          <cell r="C6782" t="e">
            <v>#N/A</v>
          </cell>
          <cell r="O6782">
            <v>5085</v>
          </cell>
        </row>
        <row r="6783">
          <cell r="A6783" t="str">
            <v>E220511DD</v>
          </cell>
          <cell r="B6783">
            <v>6444.9000000000005</v>
          </cell>
          <cell r="C6783" t="e">
            <v>#N/A</v>
          </cell>
          <cell r="O6783">
            <v>6727.5</v>
          </cell>
        </row>
        <row r="6784">
          <cell r="A6784" t="str">
            <v>E220511UL</v>
          </cell>
          <cell r="B6784">
            <v>5289.9000000000005</v>
          </cell>
          <cell r="C6784" t="e">
            <v>#N/A</v>
          </cell>
          <cell r="O6784">
            <v>6277.5</v>
          </cell>
        </row>
        <row r="6785">
          <cell r="A6785" t="str">
            <v>E220513</v>
          </cell>
          <cell r="B6785">
            <v>5220.6000000000004</v>
          </cell>
          <cell r="C6785" t="str">
            <v>POLIFEMO viseća Gx24q-4 4x26/32/42W žuti</v>
          </cell>
          <cell r="O6785">
            <v>5152.5</v>
          </cell>
        </row>
        <row r="6786">
          <cell r="A6786" t="str">
            <v>E220513UL</v>
          </cell>
          <cell r="B6786">
            <v>5289.9000000000005</v>
          </cell>
          <cell r="C6786" t="e">
            <v>#N/A</v>
          </cell>
          <cell r="O6786">
            <v>5085</v>
          </cell>
        </row>
        <row r="6787">
          <cell r="A6787" t="str">
            <v>E220514</v>
          </cell>
          <cell r="B6787">
            <v>5220.6000000000004</v>
          </cell>
          <cell r="C6787" t="str">
            <v>POLIFEMO viseća Gx24q-4 4x26/32/42W bijeli</v>
          </cell>
          <cell r="O6787">
            <v>5152.5</v>
          </cell>
        </row>
        <row r="6788">
          <cell r="A6788" t="str">
            <v>E220514DD</v>
          </cell>
          <cell r="B6788">
            <v>6444.9000000000005</v>
          </cell>
          <cell r="C6788" t="e">
            <v>#N/A</v>
          </cell>
          <cell r="O6788">
            <v>5085</v>
          </cell>
        </row>
        <row r="6789">
          <cell r="A6789" t="str">
            <v>E220514UL</v>
          </cell>
          <cell r="B6789">
            <v>5289.9000000000005</v>
          </cell>
          <cell r="C6789" t="e">
            <v>#N/A</v>
          </cell>
          <cell r="O6789">
            <v>6277.5</v>
          </cell>
        </row>
        <row r="6790">
          <cell r="A6790" t="str">
            <v>E220515</v>
          </cell>
          <cell r="B6790">
            <v>5220.6000000000004</v>
          </cell>
          <cell r="C6790" t="str">
            <v>POLIFEMO viseća Gx24q-4 4x26/32/42W crni</v>
          </cell>
          <cell r="O6790">
            <v>5152.5</v>
          </cell>
        </row>
        <row r="6791">
          <cell r="A6791" t="str">
            <v>E220515DD</v>
          </cell>
          <cell r="B6791">
            <v>6444.9000000000005</v>
          </cell>
          <cell r="C6791" t="e">
            <v>#N/A</v>
          </cell>
          <cell r="O6791">
            <v>5085</v>
          </cell>
        </row>
        <row r="6792">
          <cell r="A6792" t="str">
            <v>E220515UL</v>
          </cell>
          <cell r="B6792">
            <v>5289.9000000000005</v>
          </cell>
          <cell r="C6792" t="e">
            <v>#N/A</v>
          </cell>
          <cell r="O6792">
            <v>6277.5</v>
          </cell>
        </row>
        <row r="6793">
          <cell r="A6793" t="str">
            <v>E220517</v>
          </cell>
          <cell r="B6793">
            <v>5220.6000000000004</v>
          </cell>
          <cell r="C6793" t="e">
            <v>#N/A</v>
          </cell>
          <cell r="O6793">
            <v>5152.5</v>
          </cell>
        </row>
        <row r="6794">
          <cell r="A6794" t="str">
            <v>E220551</v>
          </cell>
          <cell r="B6794">
            <v>4073.3</v>
          </cell>
          <cell r="C6794" t="str">
            <v>POLIFEMO stropna G12 70W narančasti IP20</v>
          </cell>
          <cell r="O6794">
            <v>5085</v>
          </cell>
        </row>
        <row r="6795">
          <cell r="A6795" t="str">
            <v>E220553</v>
          </cell>
          <cell r="B6795">
            <v>4073.3</v>
          </cell>
          <cell r="C6795" t="str">
            <v>POLIFEMO stropna G12 70W žuti IP20</v>
          </cell>
          <cell r="O6795">
            <v>3967.5</v>
          </cell>
        </row>
        <row r="6796">
          <cell r="A6796" t="str">
            <v>E220554</v>
          </cell>
          <cell r="B6796">
            <v>4073.3</v>
          </cell>
          <cell r="C6796" t="str">
            <v>POLIFEMO stropna G12 70W bijeli IP20</v>
          </cell>
          <cell r="O6796">
            <v>3967.5</v>
          </cell>
        </row>
        <row r="6797">
          <cell r="A6797" t="str">
            <v>E220555</v>
          </cell>
          <cell r="B6797">
            <v>4073.3</v>
          </cell>
          <cell r="C6797" t="str">
            <v>POLIFEMO stropna G12 70W crni IP20</v>
          </cell>
          <cell r="O6797">
            <v>3967.5</v>
          </cell>
        </row>
        <row r="6798">
          <cell r="A6798" t="str">
            <v>E220561</v>
          </cell>
          <cell r="B6798">
            <v>6044.5</v>
          </cell>
          <cell r="C6798" t="str">
            <v>POLIFEMO stropna G12 150W narančasti</v>
          </cell>
          <cell r="O6798">
            <v>3967.5</v>
          </cell>
        </row>
        <row r="6799">
          <cell r="A6799" t="str">
            <v>E220563</v>
          </cell>
          <cell r="B6799">
            <v>6044.5</v>
          </cell>
          <cell r="C6799" t="str">
            <v>POLIFEMO stropna G12 150W žuti</v>
          </cell>
          <cell r="O6799">
            <v>5887.5</v>
          </cell>
        </row>
        <row r="6800">
          <cell r="A6800" t="str">
            <v>E220564</v>
          </cell>
          <cell r="B6800">
            <v>6044.5</v>
          </cell>
          <cell r="C6800" t="str">
            <v>POLIFEMO stropna G12 150W bijeli</v>
          </cell>
          <cell r="O6800">
            <v>5887.5</v>
          </cell>
        </row>
        <row r="6801">
          <cell r="A6801" t="str">
            <v>E220565</v>
          </cell>
          <cell r="B6801">
            <v>6044.5</v>
          </cell>
          <cell r="C6801" t="str">
            <v>POLIFEMO stropna G12 150W crni</v>
          </cell>
          <cell r="O6801">
            <v>5887.5</v>
          </cell>
        </row>
        <row r="6802">
          <cell r="A6802" t="str">
            <v>E220591</v>
          </cell>
          <cell r="B6802">
            <v>10703</v>
          </cell>
          <cell r="C6802" t="str">
            <v>POLIFEMONE viseća Gx24q-3/4 TC-TEL 5x26/32/42W narančasti</v>
          </cell>
          <cell r="O6802">
            <v>5887.5</v>
          </cell>
        </row>
        <row r="6803">
          <cell r="A6803" t="str">
            <v>E220594</v>
          </cell>
          <cell r="B6803">
            <v>10703</v>
          </cell>
          <cell r="C6803" t="str">
            <v>POLIFEMONE viseća Gx24q-3/4 TC-TEL 5x26/32/42W bijeli</v>
          </cell>
          <cell r="O6803">
            <v>10425</v>
          </cell>
        </row>
        <row r="6804">
          <cell r="A6804" t="str">
            <v>E220595</v>
          </cell>
          <cell r="B6804">
            <v>10703</v>
          </cell>
          <cell r="C6804" t="str">
            <v>POLIFEMONE viseća Gx24q-3/4 TC-TEL 5x26/32/42W crni</v>
          </cell>
          <cell r="O6804">
            <v>10425</v>
          </cell>
        </row>
        <row r="6805">
          <cell r="A6805" t="str">
            <v>E221104</v>
          </cell>
          <cell r="B6805">
            <v>592.9</v>
          </cell>
          <cell r="C6805" t="str">
            <v>TARGET stolna 60W E14 BEZ SJENILA bijela h=18cm</v>
          </cell>
          <cell r="O6805">
            <v>10425</v>
          </cell>
        </row>
        <row r="6806">
          <cell r="A6806" t="str">
            <v>E221105</v>
          </cell>
          <cell r="B6806">
            <v>592.9</v>
          </cell>
          <cell r="C6806" t="str">
            <v>TARGET stolna 60W E14 BEZ SJENILA crna h=18cm</v>
          </cell>
          <cell r="O6806">
            <v>577.5</v>
          </cell>
        </row>
        <row r="6807">
          <cell r="A6807" t="str">
            <v>E221114</v>
          </cell>
          <cell r="B6807">
            <v>808.5</v>
          </cell>
          <cell r="C6807" t="str">
            <v>TARGET stolna 100W E27 BEZ SJENILA bijela h=27,5cm</v>
          </cell>
          <cell r="O6807">
            <v>577.5</v>
          </cell>
        </row>
        <row r="6808">
          <cell r="A6808" t="str">
            <v>E221115</v>
          </cell>
          <cell r="B6808">
            <v>808.5</v>
          </cell>
          <cell r="C6808" t="str">
            <v>TARGET stolna 100W E27 BEZ SJENILA crna h=27,5cm</v>
          </cell>
          <cell r="O6808">
            <v>787.5</v>
          </cell>
        </row>
        <row r="6809">
          <cell r="A6809" t="str">
            <v>E221124</v>
          </cell>
          <cell r="B6809">
            <v>808.5</v>
          </cell>
          <cell r="C6809" t="str">
            <v>TARGET stolna 100W E27 BEZ SJENILA bijela h=36cm</v>
          </cell>
          <cell r="O6809">
            <v>787.5</v>
          </cell>
        </row>
        <row r="6810">
          <cell r="A6810" t="str">
            <v>E221125</v>
          </cell>
          <cell r="B6810">
            <v>808.5</v>
          </cell>
          <cell r="C6810" t="str">
            <v>TARGET stolna 100W E27 BEZ SJENILA crna h=36cm</v>
          </cell>
          <cell r="O6810">
            <v>787.5</v>
          </cell>
        </row>
        <row r="6811">
          <cell r="A6811" t="str">
            <v>E221304</v>
          </cell>
          <cell r="B6811">
            <v>1285.9000000000001</v>
          </cell>
          <cell r="C6811" t="str">
            <v>TARGET stajaća 100W E27 BEZ SJENILA bijela</v>
          </cell>
          <cell r="O6811">
            <v>787.5</v>
          </cell>
        </row>
        <row r="6812">
          <cell r="A6812" t="str">
            <v>E221305</v>
          </cell>
          <cell r="B6812">
            <v>1285.9000000000001</v>
          </cell>
          <cell r="C6812" t="str">
            <v>TARGET stajaća 100W E27 BEZ SJENILA crna</v>
          </cell>
          <cell r="O6812">
            <v>1252.5</v>
          </cell>
        </row>
        <row r="6813">
          <cell r="A6813" t="str">
            <v>E221504</v>
          </cell>
          <cell r="B6813">
            <v>823.9</v>
          </cell>
          <cell r="C6813" t="str">
            <v>TARGET viseća 100W E27 bijela fi 30cm</v>
          </cell>
          <cell r="O6813">
            <v>1252.5</v>
          </cell>
        </row>
        <row r="6814">
          <cell r="A6814" t="str">
            <v>E221505</v>
          </cell>
          <cell r="B6814">
            <v>823.9</v>
          </cell>
          <cell r="C6814" t="str">
            <v>TARGET viseća 100W E27 crna fi 30cm</v>
          </cell>
          <cell r="O6814">
            <v>802.5</v>
          </cell>
        </row>
        <row r="6815">
          <cell r="A6815" t="str">
            <v>E221514</v>
          </cell>
          <cell r="B6815">
            <v>1101.1000000000001</v>
          </cell>
          <cell r="C6815" t="str">
            <v>TARGET viseća 100W E27 bijela fi 45cm</v>
          </cell>
          <cell r="O6815">
            <v>802.5</v>
          </cell>
        </row>
        <row r="6816">
          <cell r="A6816" t="str">
            <v>E221515</v>
          </cell>
          <cell r="B6816">
            <v>1101.1000000000001</v>
          </cell>
          <cell r="C6816" t="str">
            <v>TARGET viseća 100W E27 crna fi 45cm</v>
          </cell>
          <cell r="O6816">
            <v>1072.5</v>
          </cell>
        </row>
        <row r="6817">
          <cell r="A6817" t="str">
            <v>E221604</v>
          </cell>
          <cell r="B6817">
            <v>438.90000000000003</v>
          </cell>
          <cell r="C6817" t="str">
            <v>TARGET zidna bijela 28x20x9,5cm</v>
          </cell>
          <cell r="O6817">
            <v>1072.5</v>
          </cell>
        </row>
        <row r="6818">
          <cell r="A6818" t="str">
            <v>E221605</v>
          </cell>
          <cell r="B6818">
            <v>438.90000000000003</v>
          </cell>
          <cell r="C6818" t="str">
            <v>TARGET zidna crna 28x20x9,5cm</v>
          </cell>
          <cell r="O6818">
            <v>427.5</v>
          </cell>
        </row>
        <row r="6819">
          <cell r="A6819" t="str">
            <v>E221904</v>
          </cell>
          <cell r="B6819">
            <v>121.66000000000001</v>
          </cell>
          <cell r="C6819" t="str">
            <v>TARGET sjenilo PVC bijelo najmanje</v>
          </cell>
          <cell r="O6819">
            <v>427.5</v>
          </cell>
        </row>
        <row r="6820">
          <cell r="A6820" t="str">
            <v>E221905</v>
          </cell>
          <cell r="B6820">
            <v>121.66000000000001</v>
          </cell>
          <cell r="C6820" t="str">
            <v>TARGET sjenilo PVC crno najmanje</v>
          </cell>
          <cell r="O6820">
            <v>118.5</v>
          </cell>
        </row>
        <row r="6821">
          <cell r="A6821" t="str">
            <v>E221914</v>
          </cell>
          <cell r="B6821">
            <v>227.15</v>
          </cell>
          <cell r="C6821" t="str">
            <v>TARGET sjenilo PVC bijelo srednje</v>
          </cell>
          <cell r="O6821">
            <v>118.5</v>
          </cell>
        </row>
        <row r="6822">
          <cell r="A6822" t="str">
            <v>E221915</v>
          </cell>
          <cell r="B6822">
            <v>227.15</v>
          </cell>
          <cell r="C6822" t="str">
            <v>TARGET sjenilo PVC crno srednje</v>
          </cell>
          <cell r="O6822">
            <v>221.25</v>
          </cell>
        </row>
        <row r="6823">
          <cell r="A6823" t="str">
            <v>E221924</v>
          </cell>
          <cell r="B6823">
            <v>323.40000000000003</v>
          </cell>
          <cell r="C6823" t="str">
            <v>TARGET sjenilo PVC bijelo najveće</v>
          </cell>
          <cell r="O6823">
            <v>221.25</v>
          </cell>
        </row>
        <row r="6824">
          <cell r="A6824" t="str">
            <v>E221925</v>
          </cell>
          <cell r="B6824">
            <v>323.40000000000003</v>
          </cell>
          <cell r="C6824" t="str">
            <v>TARGET sjenilo PVC crno najveće</v>
          </cell>
          <cell r="O6824">
            <v>315</v>
          </cell>
        </row>
        <row r="6825">
          <cell r="A6825" t="str">
            <v>E221934</v>
          </cell>
          <cell r="B6825">
            <v>331.1</v>
          </cell>
          <cell r="C6825">
            <v>0</v>
          </cell>
          <cell r="O6825">
            <v>315</v>
          </cell>
        </row>
        <row r="6826">
          <cell r="A6826" t="str">
            <v>E221935</v>
          </cell>
          <cell r="B6826">
            <v>331.1</v>
          </cell>
          <cell r="C6826">
            <v>0</v>
          </cell>
          <cell r="O6826">
            <v>322.5</v>
          </cell>
        </row>
        <row r="6827">
          <cell r="A6827" t="str">
            <v>E222104</v>
          </cell>
          <cell r="B6827">
            <v>716.1</v>
          </cell>
          <cell r="C6827" t="str">
            <v>STAFF stalak za stolnu lampu bijeli h=21cm</v>
          </cell>
          <cell r="O6827">
            <v>322.5</v>
          </cell>
        </row>
        <row r="6828">
          <cell r="A6828" t="str">
            <v>E222105</v>
          </cell>
          <cell r="B6828">
            <v>716.1</v>
          </cell>
          <cell r="C6828" t="str">
            <v>STAFF stalak za stolnu lampu crni h=21cm</v>
          </cell>
          <cell r="O6828">
            <v>697.5</v>
          </cell>
        </row>
        <row r="6829">
          <cell r="A6829" t="str">
            <v>E222114</v>
          </cell>
          <cell r="B6829">
            <v>1039.5</v>
          </cell>
          <cell r="C6829" t="str">
            <v>STAFF stalak za stolnu lampu bijeli h=29cm</v>
          </cell>
          <cell r="O6829">
            <v>697.5</v>
          </cell>
        </row>
        <row r="6830">
          <cell r="A6830" t="str">
            <v>E222115</v>
          </cell>
          <cell r="B6830">
            <v>1039.5</v>
          </cell>
          <cell r="C6830" t="str">
            <v>STAFF stalak za stolnu lampu crni h=29cm</v>
          </cell>
          <cell r="O6830">
            <v>1012.5</v>
          </cell>
        </row>
        <row r="6831">
          <cell r="A6831" t="str">
            <v>E222504</v>
          </cell>
          <cell r="B6831">
            <v>716.1</v>
          </cell>
          <cell r="C6831" t="str">
            <v>STAFF viseća bijela 25cm</v>
          </cell>
          <cell r="O6831">
            <v>1012.5</v>
          </cell>
        </row>
        <row r="6832">
          <cell r="A6832" t="str">
            <v>E222505</v>
          </cell>
          <cell r="B6832">
            <v>716.1</v>
          </cell>
          <cell r="C6832" t="str">
            <v>STAFF viseća crna 25cm</v>
          </cell>
          <cell r="O6832">
            <v>697.5</v>
          </cell>
        </row>
        <row r="6833">
          <cell r="A6833" t="str">
            <v>E222514</v>
          </cell>
          <cell r="B6833">
            <v>1101.1000000000001</v>
          </cell>
          <cell r="C6833" t="str">
            <v>STAFF viseća bijela 40cm</v>
          </cell>
          <cell r="O6833">
            <v>697.5</v>
          </cell>
        </row>
        <row r="6834">
          <cell r="A6834" t="str">
            <v>E222515</v>
          </cell>
          <cell r="B6834">
            <v>1101.1000000000001</v>
          </cell>
          <cell r="C6834" t="str">
            <v>STAFF viseća crna 40cm</v>
          </cell>
          <cell r="O6834">
            <v>1072.5</v>
          </cell>
        </row>
        <row r="6835">
          <cell r="A6835" t="str">
            <v>E222604</v>
          </cell>
          <cell r="B6835">
            <v>408.1</v>
          </cell>
          <cell r="C6835" t="str">
            <v>STAFF zidna bijela</v>
          </cell>
          <cell r="O6835">
            <v>1072.5</v>
          </cell>
        </row>
        <row r="6836">
          <cell r="A6836" t="str">
            <v>E222605</v>
          </cell>
          <cell r="B6836">
            <v>408.1</v>
          </cell>
          <cell r="C6836" t="str">
            <v>STAFF zidna crna</v>
          </cell>
          <cell r="O6836">
            <v>397.5</v>
          </cell>
        </row>
        <row r="6837">
          <cell r="A6837" t="str">
            <v>E222904</v>
          </cell>
          <cell r="B6837">
            <v>223.3</v>
          </cell>
          <cell r="C6837" t="str">
            <v>STAFF stolna bijela 12cm</v>
          </cell>
          <cell r="O6837">
            <v>397.5</v>
          </cell>
        </row>
        <row r="6838">
          <cell r="A6838" t="str">
            <v>E222905</v>
          </cell>
          <cell r="B6838">
            <v>223.3</v>
          </cell>
          <cell r="C6838" t="str">
            <v>STAFF stolna crna 12cm</v>
          </cell>
          <cell r="O6838">
            <v>217.5</v>
          </cell>
        </row>
        <row r="6839">
          <cell r="A6839" t="str">
            <v>E222914</v>
          </cell>
          <cell r="B6839">
            <v>380.38</v>
          </cell>
          <cell r="C6839" t="str">
            <v>STAFF stolna bijela 24cm</v>
          </cell>
          <cell r="O6839">
            <v>217.5</v>
          </cell>
        </row>
        <row r="6840">
          <cell r="A6840" t="str">
            <v>E222915</v>
          </cell>
          <cell r="B6840">
            <v>380.38</v>
          </cell>
          <cell r="C6840" t="str">
            <v>STAFF stolna crna 24cm</v>
          </cell>
          <cell r="O6840">
            <v>370.5</v>
          </cell>
        </row>
        <row r="6841">
          <cell r="A6841" t="str">
            <v>E302554</v>
          </cell>
          <cell r="B6841">
            <v>499.73000000000008</v>
          </cell>
          <cell r="C6841" t="str">
            <v>PICCADILLY visilica 60W E14, satinirani stakleni difuzor fi13cm</v>
          </cell>
          <cell r="O6841">
            <v>370.5</v>
          </cell>
        </row>
        <row r="6842">
          <cell r="A6842" t="str">
            <v>E302564</v>
          </cell>
          <cell r="B6842">
            <v>718.41</v>
          </cell>
          <cell r="C6842" t="str">
            <v>PICCADILLY visilica 60W E27, satinirani stakleni difuzor fi18cm</v>
          </cell>
          <cell r="O6842">
            <v>486.75</v>
          </cell>
        </row>
        <row r="6843">
          <cell r="A6843" t="str">
            <v>E302654</v>
          </cell>
          <cell r="B6843">
            <v>610.61</v>
          </cell>
          <cell r="C6843" t="str">
            <v>PICCADILLY zidna 60W E14, satinirani stakleni difuzor fi13cm</v>
          </cell>
          <cell r="O6843">
            <v>699.75</v>
          </cell>
        </row>
        <row r="6844">
          <cell r="A6844" t="str">
            <v>E304501</v>
          </cell>
          <cell r="B6844">
            <v>724.56999999999994</v>
          </cell>
          <cell r="C6844" t="str">
            <v>TIFFANY visilica E27 100W fi40cm tamno drvo</v>
          </cell>
          <cell r="O6844">
            <v>594.75</v>
          </cell>
        </row>
        <row r="6845">
          <cell r="A6845" t="str">
            <v>E304502</v>
          </cell>
          <cell r="B6845">
            <v>810.81</v>
          </cell>
          <cell r="C6845" t="str">
            <v>TIFFANY visilica E27 100W fi40cm zeleno staklo</v>
          </cell>
          <cell r="O6845">
            <v>705.75</v>
          </cell>
        </row>
        <row r="6846">
          <cell r="A6846" t="str">
            <v>E304503</v>
          </cell>
          <cell r="B6846">
            <v>810.81</v>
          </cell>
          <cell r="C6846" t="str">
            <v>TIFFANY visilica E27 100W fi40cm žuto staklo</v>
          </cell>
          <cell r="O6846">
            <v>789.75</v>
          </cell>
        </row>
        <row r="6847">
          <cell r="A6847" t="str">
            <v>E304504</v>
          </cell>
          <cell r="B6847">
            <v>851.62</v>
          </cell>
          <cell r="C6847" t="str">
            <v>TIFFANY visilica E27 100W fi40cm opal staklo</v>
          </cell>
          <cell r="O6847">
            <v>789.75</v>
          </cell>
        </row>
        <row r="6848">
          <cell r="A6848" t="str">
            <v>E304506</v>
          </cell>
          <cell r="B6848">
            <v>851.62</v>
          </cell>
          <cell r="C6848" t="str">
            <v>TIFFANY visilica E27 100W fi40cm plavo staklo</v>
          </cell>
          <cell r="O6848">
            <v>829.5</v>
          </cell>
        </row>
        <row r="6849">
          <cell r="A6849" t="str">
            <v>E304507</v>
          </cell>
          <cell r="B6849">
            <v>810.81</v>
          </cell>
          <cell r="C6849" t="str">
            <v>TIFFANY visilica E27 100W fi40cm ružičasto staklo</v>
          </cell>
          <cell r="O6849">
            <v>829.5</v>
          </cell>
        </row>
        <row r="6850">
          <cell r="A6850" t="str">
            <v>E304508</v>
          </cell>
          <cell r="B6850">
            <v>724.56999999999994</v>
          </cell>
          <cell r="C6850" t="str">
            <v>TIFFANY visilica E27 100W fi40cm svijetlo drvo</v>
          </cell>
          <cell r="O6850">
            <v>789.75</v>
          </cell>
        </row>
        <row r="6851">
          <cell r="A6851" t="str">
            <v>E304511</v>
          </cell>
          <cell r="B6851">
            <v>886.27</v>
          </cell>
          <cell r="C6851" t="str">
            <v>TIFFANY visilica E27 100W fi50cm tamno drvo</v>
          </cell>
          <cell r="O6851">
            <v>705.75</v>
          </cell>
        </row>
        <row r="6852">
          <cell r="A6852" t="str">
            <v>E304512</v>
          </cell>
          <cell r="B6852">
            <v>1071.8399999999999</v>
          </cell>
          <cell r="C6852" t="str">
            <v>TIFFANY visilica E27 100W fi50cm zeleno staklo</v>
          </cell>
          <cell r="O6852">
            <v>863.25</v>
          </cell>
        </row>
        <row r="6853">
          <cell r="A6853" t="str">
            <v>E304516</v>
          </cell>
          <cell r="B6853">
            <v>1071.8399999999999</v>
          </cell>
          <cell r="C6853" t="str">
            <v>TIFFANY visilica E27 100W fi50cm plavo staklo</v>
          </cell>
          <cell r="O6853">
            <v>1044</v>
          </cell>
        </row>
        <row r="6854">
          <cell r="A6854" t="str">
            <v>E304517</v>
          </cell>
          <cell r="B6854">
            <v>1071.8399999999999</v>
          </cell>
          <cell r="C6854" t="str">
            <v>TIFFANY visilica E27 100W fi50cm ružičasto staklo</v>
          </cell>
          <cell r="O6854">
            <v>1044</v>
          </cell>
        </row>
        <row r="6855">
          <cell r="A6855" t="str">
            <v>E312604</v>
          </cell>
          <cell r="B6855">
            <v>465.85</v>
          </cell>
          <cell r="C6855" t="str">
            <v>BUA zidna 28cm, E14 60W, staklo bijelo opal</v>
          </cell>
          <cell r="O6855">
            <v>1044</v>
          </cell>
        </row>
        <row r="6856">
          <cell r="A6856" t="str">
            <v>E312604E</v>
          </cell>
          <cell r="B6856">
            <v>832.37</v>
          </cell>
          <cell r="C6856" t="str">
            <v>BUA zidna 28cm, 13W TC-DEL, staklo bijelo opal</v>
          </cell>
          <cell r="O6856">
            <v>453.75</v>
          </cell>
        </row>
        <row r="6857">
          <cell r="A6857" t="str">
            <v>E312604F</v>
          </cell>
          <cell r="B6857">
            <v>630.63000000000011</v>
          </cell>
          <cell r="C6857" t="str">
            <v>BUA zidna 28cm, 13W TC-D, staklo bijelo opal</v>
          </cell>
          <cell r="O6857">
            <v>810.75</v>
          </cell>
        </row>
        <row r="6858">
          <cell r="A6858" t="str">
            <v>E312614</v>
          </cell>
          <cell r="B6858">
            <v>685.30000000000007</v>
          </cell>
          <cell r="C6858" t="str">
            <v>BUA zidna 40cm, 2x60W E14, staklo bijelo opal</v>
          </cell>
          <cell r="O6858">
            <v>614.25</v>
          </cell>
        </row>
        <row r="6859">
          <cell r="A6859" t="str">
            <v>E312614E</v>
          </cell>
          <cell r="B6859">
            <v>977.13000000000011</v>
          </cell>
          <cell r="C6859" t="str">
            <v>BUA zidna 40cm, 26W TC-DEL, staklo bijelo opal</v>
          </cell>
          <cell r="O6859">
            <v>667.5</v>
          </cell>
        </row>
        <row r="6860">
          <cell r="A6860" t="str">
            <v>E312614F</v>
          </cell>
          <cell r="B6860">
            <v>897.05000000000007</v>
          </cell>
          <cell r="C6860" t="str">
            <v>BUA zidna 40cm, 26W TC-D, staklo bijelo opal</v>
          </cell>
          <cell r="O6860">
            <v>951.75</v>
          </cell>
        </row>
        <row r="6861">
          <cell r="A6861" t="str">
            <v>E312624</v>
          </cell>
          <cell r="B6861">
            <v>1016.4</v>
          </cell>
          <cell r="C6861" t="str">
            <v>BUA zidna 54cm, 3x60W E14, staklo bijelo opal</v>
          </cell>
          <cell r="O6861">
            <v>873.75</v>
          </cell>
        </row>
        <row r="6862">
          <cell r="A6862" t="str">
            <v>E312624E</v>
          </cell>
          <cell r="B6862">
            <v>1540</v>
          </cell>
          <cell r="C6862" t="str">
            <v>BUA zidna 54cm, 2x18W TC-DEL, staklo bijelo opal</v>
          </cell>
          <cell r="O6862">
            <v>990</v>
          </cell>
        </row>
        <row r="6863">
          <cell r="A6863" t="str">
            <v>E312624F</v>
          </cell>
          <cell r="B6863">
            <v>1272.04</v>
          </cell>
          <cell r="C6863" t="str">
            <v>BUA zidna 54cm, 2x18W TC-D, staklo bijelo opal</v>
          </cell>
          <cell r="O6863">
            <v>1500</v>
          </cell>
        </row>
        <row r="6864">
          <cell r="A6864" t="str">
            <v>E319600</v>
          </cell>
          <cell r="B6864">
            <v>592.9</v>
          </cell>
          <cell r="C6864" t="str">
            <v>JUDY zidna halogena 150W staklo opal</v>
          </cell>
          <cell r="O6864">
            <v>1239</v>
          </cell>
        </row>
        <row r="6865">
          <cell r="A6865" t="str">
            <v>E320600</v>
          </cell>
          <cell r="B6865">
            <v>546.70000000000005</v>
          </cell>
          <cell r="C6865" t="str">
            <v>RUDY zidna halogena 150W staklo opal</v>
          </cell>
          <cell r="O6865">
            <v>577.5</v>
          </cell>
        </row>
        <row r="6866">
          <cell r="A6866" t="str">
            <v>E321439</v>
          </cell>
          <cell r="B6866">
            <v>1934.24</v>
          </cell>
          <cell r="C6866" t="str">
            <v>HALLEY stropna G4 20x10W 76x38cm</v>
          </cell>
          <cell r="O6866">
            <v>532.5</v>
          </cell>
        </row>
        <row r="6867">
          <cell r="A6867" t="str">
            <v>E321479</v>
          </cell>
          <cell r="B6867">
            <v>808.5</v>
          </cell>
          <cell r="C6867" t="str">
            <v>HALLEY stropna G4 7x10W 36x21cm</v>
          </cell>
          <cell r="O6867">
            <v>1884</v>
          </cell>
        </row>
        <row r="6868">
          <cell r="A6868" t="str">
            <v>E323404</v>
          </cell>
          <cell r="B6868">
            <v>261.02999999999997</v>
          </cell>
          <cell r="C6868" t="str">
            <v>OSIRIDE plafonjera 60W/E27 IP40 fi26cm</v>
          </cell>
          <cell r="O6868">
            <v>787.5</v>
          </cell>
        </row>
        <row r="6869">
          <cell r="A6869" t="str">
            <v>E323404F</v>
          </cell>
          <cell r="B6869">
            <v>413.49</v>
          </cell>
          <cell r="C6869" t="str">
            <v>OSIRIDE plafonjera 18W G24d-2 IP44 fi26cm</v>
          </cell>
          <cell r="O6869">
            <v>254.25</v>
          </cell>
        </row>
        <row r="6870">
          <cell r="A6870" t="str">
            <v>E323404IP</v>
          </cell>
          <cell r="B6870">
            <v>315.7</v>
          </cell>
          <cell r="C6870" t="str">
            <v>OSIRIDE plafonjera 60W/E27 IP44 fi26cm</v>
          </cell>
          <cell r="O6870">
            <v>402.75</v>
          </cell>
        </row>
        <row r="6871">
          <cell r="A6871" t="str">
            <v>E323414</v>
          </cell>
          <cell r="B6871">
            <v>392.7</v>
          </cell>
          <cell r="C6871" t="str">
            <v>OSIRIDE plafonjera 2x60W E27 IP40 fi32cm</v>
          </cell>
          <cell r="O6871">
            <v>307.5</v>
          </cell>
        </row>
        <row r="6872">
          <cell r="A6872" t="str">
            <v>E323414E</v>
          </cell>
          <cell r="B6872">
            <v>739.2</v>
          </cell>
          <cell r="C6872" t="str">
            <v>OSIRIDE plafonjera 2x18W G24q-2 IP44 fi32cm</v>
          </cell>
          <cell r="O6872">
            <v>382.5</v>
          </cell>
        </row>
        <row r="6873">
          <cell r="A6873" t="str">
            <v>E323414EE</v>
          </cell>
          <cell r="B6873">
            <v>713.02</v>
          </cell>
          <cell r="C6873" t="str">
            <v>OSIRIDE plafonjera 26W G24q-3 IP44 fi32cm</v>
          </cell>
          <cell r="O6873">
            <v>720</v>
          </cell>
        </row>
        <row r="6874">
          <cell r="A6874" t="str">
            <v>E323414F</v>
          </cell>
          <cell r="B6874">
            <v>533.61</v>
          </cell>
          <cell r="C6874" t="str">
            <v>OSIRIDE plafonjera 26W G24d-3 IP40 fi32cm</v>
          </cell>
          <cell r="O6874">
            <v>694.5</v>
          </cell>
        </row>
        <row r="6875">
          <cell r="A6875" t="str">
            <v>E323414IP</v>
          </cell>
          <cell r="B6875">
            <v>468.93</v>
          </cell>
          <cell r="C6875" t="str">
            <v>OSIRIDE plafonjera 2x60W E27 IP44 fi32cm</v>
          </cell>
          <cell r="O6875">
            <v>519.75</v>
          </cell>
        </row>
        <row r="6876">
          <cell r="A6876" t="str">
            <v>E323424</v>
          </cell>
          <cell r="B6876">
            <v>555.94000000000005</v>
          </cell>
          <cell r="C6876" t="str">
            <v>OSIRIDE plafonjera 2x100W E27 IP40 fi40cm</v>
          </cell>
          <cell r="O6876">
            <v>456.75</v>
          </cell>
        </row>
        <row r="6877">
          <cell r="A6877" t="str">
            <v>E323424E</v>
          </cell>
          <cell r="B6877">
            <v>934.01</v>
          </cell>
          <cell r="C6877" t="str">
            <v>OSIRIDE plafonjera 2x26W GX24q-3 IP44 fi40cm</v>
          </cell>
          <cell r="O6877">
            <v>541.5</v>
          </cell>
        </row>
        <row r="6878">
          <cell r="A6878" t="str">
            <v>E323424EM</v>
          </cell>
          <cell r="B6878">
            <v>2233</v>
          </cell>
          <cell r="C6878" t="e">
            <v>#N/A</v>
          </cell>
          <cell r="O6878">
            <v>909.75</v>
          </cell>
        </row>
        <row r="6879">
          <cell r="A6879" t="str">
            <v>E323424F</v>
          </cell>
          <cell r="B6879">
            <v>805.42</v>
          </cell>
          <cell r="C6879" t="str">
            <v>OSIRIDE plafonjera 2x18W G24d-2 IP44 fi40cm</v>
          </cell>
          <cell r="O6879">
            <v>2175</v>
          </cell>
        </row>
        <row r="6880">
          <cell r="A6880" t="str">
            <v>E323424IP</v>
          </cell>
          <cell r="B6880">
            <v>654.5</v>
          </cell>
          <cell r="C6880" t="str">
            <v>OSIRIDE plafonjera 2x100W E27 IP44 fi40cm</v>
          </cell>
          <cell r="O6880">
            <v>784.5</v>
          </cell>
        </row>
        <row r="6881">
          <cell r="A6881" t="str">
            <v>E323434</v>
          </cell>
          <cell r="B6881">
            <v>954.03000000000009</v>
          </cell>
          <cell r="C6881" t="str">
            <v>OSIRIDE plafonjera 2x100W E27 IP40 fi50cm</v>
          </cell>
          <cell r="O6881">
            <v>637.5</v>
          </cell>
        </row>
        <row r="6882">
          <cell r="A6882" t="str">
            <v>E323434E</v>
          </cell>
          <cell r="B6882">
            <v>1593.9</v>
          </cell>
          <cell r="C6882" t="str">
            <v>OSIRIDE plafonjera 2x32W GX24q-3 IP44 fi50cm</v>
          </cell>
          <cell r="O6882">
            <v>929.25</v>
          </cell>
        </row>
        <row r="6883">
          <cell r="A6883" t="str">
            <v>E323434EM</v>
          </cell>
          <cell r="B6883">
            <v>2708.86</v>
          </cell>
          <cell r="C6883" t="e">
            <v>#N/A</v>
          </cell>
          <cell r="O6883">
            <v>1552.5</v>
          </cell>
        </row>
        <row r="6884">
          <cell r="A6884" t="str">
            <v>E323434F</v>
          </cell>
          <cell r="B6884">
            <v>1224.3</v>
          </cell>
          <cell r="C6884" t="str">
            <v>OSIRIDE plafonjera 2x18W G24d-2 IP44 fi50cm</v>
          </cell>
          <cell r="O6884">
            <v>2638.5</v>
          </cell>
        </row>
        <row r="6885">
          <cell r="A6885" t="str">
            <v>E323434IP</v>
          </cell>
          <cell r="B6885">
            <v>1062.6000000000001</v>
          </cell>
          <cell r="C6885" t="str">
            <v>OSIRIDE plafonjera 2x100W E27 IP44 fi50cm</v>
          </cell>
          <cell r="O6885">
            <v>1192.5</v>
          </cell>
        </row>
        <row r="6886">
          <cell r="A6886" t="str">
            <v>E323494</v>
          </cell>
          <cell r="B6886">
            <v>284.90000000000003</v>
          </cell>
          <cell r="C6886" t="str">
            <v>OSIRIDE plafonjera 60W E27 IP40 fi20cm</v>
          </cell>
          <cell r="O6886">
            <v>1035</v>
          </cell>
        </row>
        <row r="6887">
          <cell r="A6887" t="str">
            <v>E323494IP</v>
          </cell>
          <cell r="B6887">
            <v>288.75</v>
          </cell>
          <cell r="C6887" t="str">
            <v>OSIRIDE plafonjera 60W E27 IP44 fi20cm</v>
          </cell>
          <cell r="O6887">
            <v>277.5</v>
          </cell>
        </row>
        <row r="6888">
          <cell r="A6888" t="str">
            <v>E323900</v>
          </cell>
          <cell r="B6888">
            <v>40.81</v>
          </cell>
          <cell r="C6888" t="str">
            <v>Kit za ugradnju Osiride</v>
          </cell>
          <cell r="O6888">
            <v>281.25</v>
          </cell>
        </row>
        <row r="6889">
          <cell r="A6889" t="str">
            <v>E325500</v>
          </cell>
          <cell r="B6889">
            <v>2279.2000000000003</v>
          </cell>
          <cell r="C6889" t="str">
            <v>FANTASY FLEX viseća 7x20W G4 L=110cm</v>
          </cell>
          <cell r="O6889">
            <v>39.75</v>
          </cell>
        </row>
        <row r="6890">
          <cell r="A6890" t="str">
            <v>E327504</v>
          </cell>
          <cell r="B6890">
            <v>1016.4</v>
          </cell>
          <cell r="C6890" t="str">
            <v>INCANTESIMO viseća fi43cm E27 60W</v>
          </cell>
          <cell r="O6890">
            <v>2220</v>
          </cell>
        </row>
        <row r="6891">
          <cell r="A6891" t="str">
            <v>E327514</v>
          </cell>
          <cell r="B6891">
            <v>1301.3</v>
          </cell>
          <cell r="C6891" t="str">
            <v>INCANTESIMO viseća fi55cm E27 60W</v>
          </cell>
          <cell r="O6891">
            <v>990</v>
          </cell>
        </row>
        <row r="6892">
          <cell r="A6892" t="str">
            <v>E330600</v>
          </cell>
          <cell r="B6892">
            <v>649.11</v>
          </cell>
          <cell r="C6892" t="str">
            <v>BASE zidna/stropna haogena 11x11x5.5cm, staklo transparent</v>
          </cell>
          <cell r="O6892">
            <v>1267.5</v>
          </cell>
        </row>
        <row r="6893">
          <cell r="A6893" t="str">
            <v>E330604</v>
          </cell>
          <cell r="B6893">
            <v>538.23</v>
          </cell>
          <cell r="C6893" t="str">
            <v>BASE zidna/stropna haogena 11x11x5.5cm, staklo opal</v>
          </cell>
          <cell r="O6893">
            <v>632.25</v>
          </cell>
        </row>
        <row r="6894">
          <cell r="A6894" t="str">
            <v>E330610</v>
          </cell>
          <cell r="B6894">
            <v>884.73</v>
          </cell>
          <cell r="C6894" t="str">
            <v>BASE zidna/stropna haogena 10x20x6.5cm, staklo transparent</v>
          </cell>
          <cell r="O6894">
            <v>524.25</v>
          </cell>
        </row>
        <row r="6895">
          <cell r="A6895" t="str">
            <v>E330614</v>
          </cell>
          <cell r="B6895">
            <v>710.71</v>
          </cell>
          <cell r="C6895" t="str">
            <v>BASE zidna/stropna haogena 10x20x6.5cm, staklo opal</v>
          </cell>
          <cell r="O6895">
            <v>861.75</v>
          </cell>
        </row>
        <row r="6896">
          <cell r="A6896" t="str">
            <v>E330624</v>
          </cell>
          <cell r="B6896">
            <v>873.18000000000006</v>
          </cell>
          <cell r="C6896" t="str">
            <v>BASE zidna/stropna haogena R7s 200W 10x20x6cm, staklo opal</v>
          </cell>
          <cell r="O6896">
            <v>692.25</v>
          </cell>
        </row>
        <row r="6897">
          <cell r="A6897" t="str">
            <v>E334654</v>
          </cell>
          <cell r="B6897">
            <v>522.05999999999995</v>
          </cell>
          <cell r="C6897" t="str">
            <v>SUPER zidna 22.5cm, 60W E27, IP40, staklo bijelo opal</v>
          </cell>
          <cell r="O6897">
            <v>850.5</v>
          </cell>
        </row>
        <row r="6898">
          <cell r="A6898" t="str">
            <v>E334654E</v>
          </cell>
          <cell r="B6898">
            <v>770.77</v>
          </cell>
          <cell r="C6898" t="str">
            <v>SUPER zidna 22.5cm, 13W GX24q-1, IP44, staklo bijelo opal</v>
          </cell>
          <cell r="O6898">
            <v>508.5</v>
          </cell>
        </row>
        <row r="6899">
          <cell r="A6899" t="str">
            <v>E334654F</v>
          </cell>
          <cell r="B6899">
            <v>655.27</v>
          </cell>
          <cell r="C6899" t="str">
            <v>SUPER zidna 22.5cm, 13W G24d-1, IP44, staklo bijelo opal</v>
          </cell>
          <cell r="O6899">
            <v>750.75</v>
          </cell>
        </row>
        <row r="6900">
          <cell r="A6900" t="str">
            <v>E334654IP</v>
          </cell>
          <cell r="B6900">
            <v>585.20000000000005</v>
          </cell>
          <cell r="C6900" t="str">
            <v>SUPER zidna 22.5cm, 60W E27, IP44, staklo bijelo opal</v>
          </cell>
          <cell r="O6900">
            <v>638.25</v>
          </cell>
        </row>
        <row r="6901">
          <cell r="A6901" t="str">
            <v>E334664</v>
          </cell>
          <cell r="B6901">
            <v>608.30000000000007</v>
          </cell>
          <cell r="C6901" t="str">
            <v>SUPER zidna 27cm, 60W E27, IP40, staklo bijelo opal</v>
          </cell>
          <cell r="O6901">
            <v>570</v>
          </cell>
        </row>
        <row r="6902">
          <cell r="A6902" t="str">
            <v>E334664E</v>
          </cell>
          <cell r="B6902">
            <v>900.9</v>
          </cell>
          <cell r="C6902" t="str">
            <v>SUPER zidna 27cm, 18W GX24q-2, IP44, staklo bijelo opal</v>
          </cell>
          <cell r="O6902">
            <v>592.5</v>
          </cell>
        </row>
        <row r="6903">
          <cell r="A6903" t="str">
            <v>E334664F</v>
          </cell>
          <cell r="B6903">
            <v>746.9</v>
          </cell>
          <cell r="C6903" t="str">
            <v>SUPER zidna 27cm, 18W G24d-2, IP44, staklo bijelo opal</v>
          </cell>
          <cell r="O6903">
            <v>877.5</v>
          </cell>
        </row>
        <row r="6904">
          <cell r="A6904" t="str">
            <v>E334664IP</v>
          </cell>
          <cell r="B6904">
            <v>669.9</v>
          </cell>
          <cell r="C6904" t="str">
            <v>SUPER zidna 27cm, 60W E27, IP44, staklo bijelo opal</v>
          </cell>
          <cell r="O6904">
            <v>727.5</v>
          </cell>
        </row>
        <row r="6905">
          <cell r="A6905" t="str">
            <v>E334674</v>
          </cell>
          <cell r="B6905">
            <v>1054.9000000000001</v>
          </cell>
          <cell r="C6905" t="str">
            <v>SUPER zidna 36cm, 100W E27, IP40, staklo bijelo opal</v>
          </cell>
          <cell r="O6905">
            <v>652.5</v>
          </cell>
        </row>
        <row r="6906">
          <cell r="A6906" t="str">
            <v>E334674E</v>
          </cell>
          <cell r="B6906">
            <v>1362.9</v>
          </cell>
          <cell r="C6906" t="str">
            <v>SUPER zidna 34cm, 32W GX24q-3, IP44, staklo bijelo opal</v>
          </cell>
          <cell r="O6906">
            <v>1027.5</v>
          </cell>
        </row>
        <row r="6907">
          <cell r="A6907" t="str">
            <v>E334674EM</v>
          </cell>
          <cell r="B6907">
            <v>2302.3000000000002</v>
          </cell>
          <cell r="C6907" t="e">
            <v>#N/A</v>
          </cell>
          <cell r="O6907">
            <v>1327.5</v>
          </cell>
        </row>
        <row r="6908">
          <cell r="A6908" t="str">
            <v>E334674F</v>
          </cell>
          <cell r="B6908">
            <v>1255.1000000000001</v>
          </cell>
          <cell r="C6908" t="str">
            <v>SUPER zidna 36cm, 26W G24d-3, IP44, staklo bijelo opal</v>
          </cell>
          <cell r="O6908">
            <v>2242.5</v>
          </cell>
        </row>
        <row r="6909">
          <cell r="A6909" t="str">
            <v>E334674IP</v>
          </cell>
          <cell r="B6909">
            <v>1101.1000000000001</v>
          </cell>
          <cell r="C6909" t="str">
            <v>SUPER zidna 36cm, 100W E27, IP44, staklo bijelo opal</v>
          </cell>
          <cell r="O6909">
            <v>1222.5</v>
          </cell>
        </row>
        <row r="6910">
          <cell r="A6910" t="str">
            <v>E337400</v>
          </cell>
          <cell r="B6910">
            <v>901.67</v>
          </cell>
          <cell r="C6910" t="str">
            <v>MODULAR 3 za 100W E27, PAR30, staklo transparent</v>
          </cell>
          <cell r="O6910">
            <v>1072.5</v>
          </cell>
        </row>
        <row r="6911">
          <cell r="A6911" t="str">
            <v>E337404</v>
          </cell>
          <cell r="B6911">
            <v>854.7</v>
          </cell>
          <cell r="C6911" t="str">
            <v>MODULAR 3 za 100W E27, PAR30, staklo opal</v>
          </cell>
          <cell r="O6911">
            <v>878.25</v>
          </cell>
        </row>
        <row r="6912">
          <cell r="A6912" t="str">
            <v>E337410</v>
          </cell>
          <cell r="B6912">
            <v>850.08</v>
          </cell>
          <cell r="C6912" t="str">
            <v>MODULAR 1 sa 2x60W G9, staklo transparent</v>
          </cell>
          <cell r="O6912">
            <v>832.5</v>
          </cell>
        </row>
        <row r="6913">
          <cell r="A6913" t="str">
            <v>E337414</v>
          </cell>
          <cell r="B6913">
            <v>804.65</v>
          </cell>
          <cell r="C6913" t="str">
            <v>MODULAR 1 sa 2x60W G9, staklo opal</v>
          </cell>
          <cell r="O6913">
            <v>828</v>
          </cell>
        </row>
        <row r="6914">
          <cell r="A6914" t="str">
            <v>E337600</v>
          </cell>
          <cell r="B6914">
            <v>585.20000000000005</v>
          </cell>
          <cell r="C6914" t="str">
            <v>MODULAR 2 za 60W G9, staklo transparent</v>
          </cell>
          <cell r="O6914">
            <v>783.75</v>
          </cell>
        </row>
        <row r="6915">
          <cell r="A6915" t="str">
            <v>E337604</v>
          </cell>
          <cell r="B6915">
            <v>585.20000000000005</v>
          </cell>
          <cell r="C6915" t="str">
            <v>MODULAR 2 za 60W G9, staklo opal</v>
          </cell>
          <cell r="O6915">
            <v>570</v>
          </cell>
        </row>
        <row r="6916">
          <cell r="A6916" t="str">
            <v>E339300</v>
          </cell>
          <cell r="B6916">
            <v>2328.48</v>
          </cell>
          <cell r="C6916" t="str">
            <v>GLORY stajaća h=187cm E27 250W</v>
          </cell>
          <cell r="O6916">
            <v>570</v>
          </cell>
        </row>
        <row r="6917">
          <cell r="A6917" t="str">
            <v>E339504</v>
          </cell>
          <cell r="B6917">
            <v>762.30000000000007</v>
          </cell>
          <cell r="C6917" t="str">
            <v>GLORY viseća fi20cm E14 60W</v>
          </cell>
          <cell r="O6917">
            <v>2268</v>
          </cell>
        </row>
        <row r="6918">
          <cell r="A6918" t="str">
            <v>E339514</v>
          </cell>
          <cell r="B6918">
            <v>1039.5</v>
          </cell>
          <cell r="C6918" t="str">
            <v>GLORY viseća fi27cm E27 60W</v>
          </cell>
          <cell r="O6918">
            <v>742.5</v>
          </cell>
        </row>
        <row r="6919">
          <cell r="A6919" t="str">
            <v>E339514M</v>
          </cell>
          <cell r="B6919">
            <v>1093.4000000000001</v>
          </cell>
          <cell r="C6919" t="str">
            <v>GLORY viseća fi27cm E27 60W + dodatak</v>
          </cell>
          <cell r="O6919">
            <v>1012.5</v>
          </cell>
        </row>
        <row r="6920">
          <cell r="A6920" t="str">
            <v>E339524</v>
          </cell>
          <cell r="B6920">
            <v>1324.4</v>
          </cell>
          <cell r="C6920" t="str">
            <v>GLORY viseća fi34cm E27 100W</v>
          </cell>
          <cell r="O6920">
            <v>1065</v>
          </cell>
        </row>
        <row r="6921">
          <cell r="A6921" t="str">
            <v>E339534</v>
          </cell>
          <cell r="B6921">
            <v>2040.5</v>
          </cell>
          <cell r="C6921" t="str">
            <v>GLORY viseća fi42,5cm E27 100W</v>
          </cell>
          <cell r="O6921">
            <v>1290</v>
          </cell>
        </row>
        <row r="6922">
          <cell r="A6922" t="str">
            <v>E339604</v>
          </cell>
          <cell r="B6922">
            <v>762.30000000000007</v>
          </cell>
          <cell r="C6922" t="str">
            <v>GLORY zidna halogena 27x14cm, 150W E14</v>
          </cell>
          <cell r="O6922">
            <v>1987.5</v>
          </cell>
        </row>
        <row r="6923">
          <cell r="A6923" t="str">
            <v>E339614</v>
          </cell>
          <cell r="B6923">
            <v>985.6</v>
          </cell>
          <cell r="C6923" t="str">
            <v>GLORY zidna halogena 34x18cm, 150W E27</v>
          </cell>
          <cell r="O6923">
            <v>742.5</v>
          </cell>
        </row>
        <row r="6924">
          <cell r="A6924" t="str">
            <v>E344500</v>
          </cell>
          <cell r="B6924">
            <v>718.41</v>
          </cell>
          <cell r="C6924" t="str">
            <v>BLANCA viseća fi20cm 60W/E27 opalno staklo</v>
          </cell>
          <cell r="O6924">
            <v>960</v>
          </cell>
        </row>
        <row r="6925">
          <cell r="A6925" t="str">
            <v>E344510</v>
          </cell>
          <cell r="B6925">
            <v>947.1</v>
          </cell>
          <cell r="C6925" t="str">
            <v>BLANCA viseća fi25cm 100W/E27 opalno staklo</v>
          </cell>
          <cell r="O6925">
            <v>699.75</v>
          </cell>
        </row>
        <row r="6926">
          <cell r="A6926" t="str">
            <v>E344520</v>
          </cell>
          <cell r="B6926">
            <v>1144.99</v>
          </cell>
          <cell r="C6926" t="str">
            <v>BLANCA viseća fi30cm 100W/E27 opalno staklo</v>
          </cell>
          <cell r="O6926">
            <v>922.5</v>
          </cell>
        </row>
        <row r="6927">
          <cell r="A6927" t="str">
            <v>E344530</v>
          </cell>
          <cell r="B6927">
            <v>2318.4700000000003</v>
          </cell>
          <cell r="C6927" t="str">
            <v>GLOBO viseća 1x26/32/42W GX24q-3/4, staklena opal kugla fi35cm, detalji transparentni</v>
          </cell>
          <cell r="O6927">
            <v>1115.25</v>
          </cell>
        </row>
        <row r="6928">
          <cell r="A6928" t="str">
            <v>E344530EM</v>
          </cell>
          <cell r="B6928">
            <v>4427.5</v>
          </cell>
          <cell r="C6928" t="e">
            <v>#N/A</v>
          </cell>
          <cell r="O6928">
            <v>2258.25</v>
          </cell>
        </row>
        <row r="6929">
          <cell r="A6929" t="str">
            <v>E344531</v>
          </cell>
          <cell r="B6929">
            <v>2318.4700000000003</v>
          </cell>
          <cell r="C6929" t="str">
            <v>GLOBO viseća 1x26/32/42W GX24q-3/4, staklena opal kugla fi35cm, detalji transparentni</v>
          </cell>
          <cell r="O6929">
            <v>4312.5</v>
          </cell>
        </row>
        <row r="6930">
          <cell r="A6930" t="str">
            <v>E344533</v>
          </cell>
          <cell r="B6930">
            <v>2318.4700000000003</v>
          </cell>
          <cell r="C6930" t="str">
            <v>GLOBO viseća 1x26/32/42W GX24q-3/4, staklena opal kugla fi35cm, detalji zeleni</v>
          </cell>
          <cell r="O6930">
            <v>2258.25</v>
          </cell>
        </row>
        <row r="6931">
          <cell r="A6931" t="str">
            <v>E344540</v>
          </cell>
          <cell r="B6931">
            <v>1557.71</v>
          </cell>
          <cell r="C6931" t="str">
            <v>GLOBO viseća E27 100W, staklena opal kugla fi35cm, detalji transparentni</v>
          </cell>
          <cell r="O6931">
            <v>2258.25</v>
          </cell>
        </row>
        <row r="6932">
          <cell r="A6932" t="str">
            <v>E344541</v>
          </cell>
          <cell r="B6932">
            <v>1557.71</v>
          </cell>
          <cell r="C6932" t="str">
            <v>GLOBO viseća E27 100W, staklena opal kugla fi35cm, detalji narančasti</v>
          </cell>
          <cell r="O6932">
            <v>1517.25</v>
          </cell>
        </row>
        <row r="6933">
          <cell r="A6933" t="str">
            <v>E344543</v>
          </cell>
          <cell r="B6933">
            <v>1557.71</v>
          </cell>
          <cell r="C6933" t="str">
            <v>GLOBO viseća E27 100W, staklena opal kugla fi35cm, detalji zeleni</v>
          </cell>
          <cell r="O6933">
            <v>1517.25</v>
          </cell>
        </row>
        <row r="6934">
          <cell r="A6934" t="str">
            <v>E346604</v>
          </cell>
          <cell r="B6934">
            <v>593.66999999999996</v>
          </cell>
          <cell r="C6934" t="str">
            <v>BRISCOLA zidna 60W E27 staklo opal IP40</v>
          </cell>
          <cell r="O6934">
            <v>1517.25</v>
          </cell>
        </row>
        <row r="6935">
          <cell r="A6935" t="str">
            <v>E346604E</v>
          </cell>
          <cell r="B6935">
            <v>893.2</v>
          </cell>
          <cell r="C6935" t="str">
            <v>BRISCOLA zidna 18W GX24q-2 staklo opal IP44</v>
          </cell>
          <cell r="O6935">
            <v>578.25</v>
          </cell>
        </row>
        <row r="6936">
          <cell r="A6936" t="str">
            <v>E346604F</v>
          </cell>
          <cell r="B6936">
            <v>777.7</v>
          </cell>
          <cell r="C6936" t="str">
            <v>BRISCOLA zidna 13W G24d-1 staklo opal IP44</v>
          </cell>
          <cell r="O6936">
            <v>870</v>
          </cell>
        </row>
        <row r="6937">
          <cell r="A6937" t="str">
            <v>E346604IP</v>
          </cell>
          <cell r="B6937">
            <v>623.70000000000005</v>
          </cell>
          <cell r="C6937" t="str">
            <v>BRISCOLA zidna 60W E27 staklo opal IP44</v>
          </cell>
          <cell r="O6937">
            <v>757.5</v>
          </cell>
        </row>
        <row r="6938">
          <cell r="A6938" t="str">
            <v>E346614</v>
          </cell>
          <cell r="B6938">
            <v>777.7</v>
          </cell>
          <cell r="C6938" t="str">
            <v>BRISCOLA zidna 100W E27 staklo opal IP40</v>
          </cell>
          <cell r="O6938">
            <v>607.5</v>
          </cell>
        </row>
        <row r="6939">
          <cell r="A6939" t="str">
            <v>E346614E</v>
          </cell>
          <cell r="B6939">
            <v>1085.7</v>
          </cell>
          <cell r="C6939" t="str">
            <v>BRISCOLA zidna 26W GX24q-3 staklo opal IP44</v>
          </cell>
          <cell r="O6939">
            <v>757.5</v>
          </cell>
        </row>
        <row r="6940">
          <cell r="A6940" t="str">
            <v>E346614F</v>
          </cell>
          <cell r="B6940">
            <v>941.71</v>
          </cell>
          <cell r="C6940" t="str">
            <v>BRISCOLA zidna 18W G24d-2 staklo opal IP44</v>
          </cell>
          <cell r="O6940">
            <v>1057.5</v>
          </cell>
        </row>
        <row r="6941">
          <cell r="A6941" t="str">
            <v>E346614IP</v>
          </cell>
          <cell r="B6941">
            <v>824.67</v>
          </cell>
          <cell r="C6941" t="str">
            <v>BRISCOLA zidna 100W E27 staklo opal IP44</v>
          </cell>
          <cell r="O6941">
            <v>917.25</v>
          </cell>
        </row>
        <row r="6942">
          <cell r="A6942" t="str">
            <v>E347604</v>
          </cell>
          <cell r="B6942">
            <v>552.09</v>
          </cell>
          <cell r="C6942" t="str">
            <v>TENERA zidna 60W E14 staklo opal IP40</v>
          </cell>
          <cell r="O6942">
            <v>803.25</v>
          </cell>
        </row>
        <row r="6943">
          <cell r="A6943" t="str">
            <v>E347604E</v>
          </cell>
          <cell r="B6943">
            <v>893.2</v>
          </cell>
          <cell r="C6943" t="str">
            <v>TENERA zidna 13W G24q-1 staklo opal IP44</v>
          </cell>
          <cell r="O6943">
            <v>537.75</v>
          </cell>
        </row>
        <row r="6944">
          <cell r="A6944" t="str">
            <v>E347604F</v>
          </cell>
          <cell r="B6944">
            <v>716.1</v>
          </cell>
          <cell r="C6944" t="str">
            <v>TENERA zidna 13W G24d-1 staklo opal IP44</v>
          </cell>
          <cell r="O6944">
            <v>870</v>
          </cell>
        </row>
        <row r="6945">
          <cell r="A6945" t="str">
            <v>E347604IP</v>
          </cell>
          <cell r="B6945">
            <v>585.96999999999991</v>
          </cell>
          <cell r="C6945" t="str">
            <v>TENERA zidna 60W E14 staklo opal IP44</v>
          </cell>
          <cell r="O6945">
            <v>697.5</v>
          </cell>
        </row>
        <row r="6946">
          <cell r="A6946" t="str">
            <v>E347614</v>
          </cell>
          <cell r="B6946">
            <v>777.7</v>
          </cell>
          <cell r="C6946" t="str">
            <v>TENERA zidna 2x60W E14 IP40</v>
          </cell>
          <cell r="O6946">
            <v>570.75</v>
          </cell>
        </row>
        <row r="6947">
          <cell r="A6947" t="str">
            <v>E347614E</v>
          </cell>
          <cell r="B6947">
            <v>1094.17</v>
          </cell>
          <cell r="C6947" t="str">
            <v>TENERA zidna 26W GX24q-3 staklo opal IP44</v>
          </cell>
          <cell r="O6947">
            <v>757.5</v>
          </cell>
        </row>
        <row r="6948">
          <cell r="A6948" t="str">
            <v>E347614F</v>
          </cell>
          <cell r="B6948">
            <v>1010.2399999999999</v>
          </cell>
          <cell r="C6948" t="str">
            <v>TENERA zidna 26W G24d-3 IP44</v>
          </cell>
          <cell r="O6948">
            <v>1065.75</v>
          </cell>
        </row>
        <row r="6949">
          <cell r="A6949" t="str">
            <v>E347614IP</v>
          </cell>
          <cell r="B6949">
            <v>823.13000000000011</v>
          </cell>
          <cell r="C6949" t="str">
            <v>TENERA zidna 2x60W E14 IP44</v>
          </cell>
          <cell r="O6949">
            <v>984</v>
          </cell>
        </row>
        <row r="6950">
          <cell r="A6950" t="str">
            <v>E348400</v>
          </cell>
          <cell r="B6950">
            <v>404.25</v>
          </cell>
          <cell r="C6950" t="str">
            <v>PLAZA plafonjera 60W E27 IP40 prsten krom</v>
          </cell>
          <cell r="O6950">
            <v>801.75</v>
          </cell>
        </row>
        <row r="6951">
          <cell r="A6951" t="str">
            <v>E348400E</v>
          </cell>
          <cell r="B6951">
            <v>716.1</v>
          </cell>
          <cell r="C6951" t="str">
            <v>PLAZA plafonjera 13W GX24q-1 IP44 prsten krom</v>
          </cell>
          <cell r="O6951">
            <v>393.75</v>
          </cell>
        </row>
        <row r="6952">
          <cell r="A6952" t="str">
            <v>E348400IP</v>
          </cell>
          <cell r="B6952">
            <v>405.79</v>
          </cell>
          <cell r="C6952" t="str">
            <v>PLAZA plafonjera 60W E27 IP44 prsten krom</v>
          </cell>
          <cell r="O6952">
            <v>697.5</v>
          </cell>
        </row>
        <row r="6953">
          <cell r="A6953" t="str">
            <v>E348404</v>
          </cell>
          <cell r="B6953">
            <v>256.40999999999997</v>
          </cell>
          <cell r="C6953" t="str">
            <v>PLAZA plafonjera 60W E27 IP40</v>
          </cell>
          <cell r="O6953">
            <v>395.25</v>
          </cell>
        </row>
        <row r="6954">
          <cell r="A6954" t="str">
            <v>E348404E</v>
          </cell>
          <cell r="B6954">
            <v>552.09</v>
          </cell>
          <cell r="C6954" t="str">
            <v>PLAZA plafonjera 13W GX24q-1 IP44</v>
          </cell>
          <cell r="O6954">
            <v>249.75</v>
          </cell>
        </row>
        <row r="6955">
          <cell r="A6955" t="str">
            <v>E348404IP</v>
          </cell>
          <cell r="B6955">
            <v>303.38</v>
          </cell>
          <cell r="C6955" t="str">
            <v>PLAZA plafonjera 60W E27 IP44</v>
          </cell>
          <cell r="O6955">
            <v>537.75</v>
          </cell>
        </row>
        <row r="6956">
          <cell r="A6956" t="str">
            <v>E348409</v>
          </cell>
          <cell r="B6956">
            <v>373.45</v>
          </cell>
          <cell r="C6956" t="str">
            <v>PLAZA plafonjera 60W E27 IP40 prsten aluminij</v>
          </cell>
          <cell r="O6956">
            <v>295.5</v>
          </cell>
        </row>
        <row r="6957">
          <cell r="A6957" t="str">
            <v>E348409E</v>
          </cell>
          <cell r="B6957">
            <v>649.11</v>
          </cell>
          <cell r="C6957" t="str">
            <v>PLAZA plafonjera 13W GX24q-1 IP44 prsten aluminij</v>
          </cell>
          <cell r="O6957">
            <v>363.75</v>
          </cell>
        </row>
        <row r="6958">
          <cell r="A6958" t="str">
            <v>E348409IP</v>
          </cell>
          <cell r="B6958">
            <v>415.8</v>
          </cell>
          <cell r="C6958" t="str">
            <v>PLAZA plafonjera 60W E27 IP44 prsten aluminij</v>
          </cell>
          <cell r="O6958">
            <v>632.25</v>
          </cell>
        </row>
        <row r="6959">
          <cell r="A6959" t="str">
            <v>E348410</v>
          </cell>
          <cell r="B6959">
            <v>706.09</v>
          </cell>
          <cell r="C6959" t="str">
            <v>PLAZA plafonjera 2x60W E27 IP40 prsten krom</v>
          </cell>
          <cell r="O6959">
            <v>405</v>
          </cell>
        </row>
        <row r="6960">
          <cell r="A6960" t="str">
            <v>E348410E</v>
          </cell>
          <cell r="B6960">
            <v>962.5</v>
          </cell>
          <cell r="C6960" t="str">
            <v>PLAZA plafonjera 2x18W G24q-2 IP44 prsten krom</v>
          </cell>
          <cell r="O6960">
            <v>687.75</v>
          </cell>
        </row>
        <row r="6961">
          <cell r="A6961" t="str">
            <v>E348410F</v>
          </cell>
          <cell r="B6961">
            <v>800.80000000000007</v>
          </cell>
          <cell r="C6961" t="str">
            <v>PLAZA plafonjera 26W G24d-3 IP44 prsten krom</v>
          </cell>
          <cell r="O6961">
            <v>937.5</v>
          </cell>
        </row>
        <row r="6962">
          <cell r="A6962" t="str">
            <v>E348410IP</v>
          </cell>
          <cell r="B6962">
            <v>773.85</v>
          </cell>
          <cell r="C6962" t="str">
            <v>PLAZA plafonjera 2x60W E27 IP44 prsten krom</v>
          </cell>
          <cell r="O6962">
            <v>780</v>
          </cell>
        </row>
        <row r="6963">
          <cell r="A6963" t="str">
            <v>E348414</v>
          </cell>
          <cell r="B6963">
            <v>501.27</v>
          </cell>
          <cell r="C6963" t="str">
            <v>PLAZA plafonjera 2x60W E27 IP40</v>
          </cell>
          <cell r="O6963">
            <v>753.75</v>
          </cell>
        </row>
        <row r="6964">
          <cell r="A6964" t="str">
            <v>E348414E</v>
          </cell>
          <cell r="B6964">
            <v>830.83</v>
          </cell>
          <cell r="C6964" t="str">
            <v>PLAZA plafonjera 2x18W G24q-2 IP44</v>
          </cell>
          <cell r="O6964">
            <v>488.25</v>
          </cell>
        </row>
        <row r="6965">
          <cell r="A6965" t="str">
            <v>E348414F</v>
          </cell>
          <cell r="B6965">
            <v>612.91999999999996</v>
          </cell>
          <cell r="C6965" t="str">
            <v>PLAZA plafonjera 26W G24d-3 IP44</v>
          </cell>
          <cell r="O6965">
            <v>809.25</v>
          </cell>
        </row>
        <row r="6966">
          <cell r="A6966" t="str">
            <v>E348414IP</v>
          </cell>
          <cell r="B6966">
            <v>569.80000000000007</v>
          </cell>
          <cell r="C6966" t="str">
            <v>PLAZA plafonjera 2x60W E27 IP44</v>
          </cell>
          <cell r="O6966">
            <v>597</v>
          </cell>
        </row>
        <row r="6967">
          <cell r="A6967" t="str">
            <v>E348419</v>
          </cell>
          <cell r="B6967">
            <v>674.52</v>
          </cell>
          <cell r="C6967" t="str">
            <v>PLAZA plafonjera 2x60W E27 IP40 prsten aluminij</v>
          </cell>
          <cell r="O6967">
            <v>555</v>
          </cell>
        </row>
        <row r="6968">
          <cell r="A6968" t="str">
            <v>E348419E</v>
          </cell>
          <cell r="B6968">
            <v>937.09</v>
          </cell>
          <cell r="C6968" t="str">
            <v>PLAZA plafonjera 2x18W G24q-2 IP44 prsten aluminij</v>
          </cell>
          <cell r="O6968">
            <v>657</v>
          </cell>
        </row>
        <row r="6969">
          <cell r="A6969" t="str">
            <v>E348419F</v>
          </cell>
          <cell r="B6969">
            <v>775.39</v>
          </cell>
          <cell r="C6969" t="str">
            <v>PLAZA plafonjera 26W G24d-3 IP44 prsten aluminij</v>
          </cell>
          <cell r="O6969">
            <v>912.75</v>
          </cell>
        </row>
        <row r="6970">
          <cell r="A6970" t="str">
            <v>E348419IP</v>
          </cell>
          <cell r="B6970">
            <v>727.65</v>
          </cell>
          <cell r="C6970" t="str">
            <v>PLAZA plafonjera 2x60W E27 IP44 prsten aluminij</v>
          </cell>
          <cell r="O6970">
            <v>755.25</v>
          </cell>
        </row>
        <row r="6971">
          <cell r="A6971" t="str">
            <v>E348420</v>
          </cell>
          <cell r="B6971">
            <v>962.5</v>
          </cell>
          <cell r="C6971" t="str">
            <v>PLAZA plafonjera 2x100W E27 IP40 prsten krom</v>
          </cell>
          <cell r="O6971">
            <v>708.75</v>
          </cell>
        </row>
        <row r="6972">
          <cell r="A6972" t="str">
            <v>E348420E</v>
          </cell>
          <cell r="B6972">
            <v>1361.3600000000001</v>
          </cell>
          <cell r="C6972" t="str">
            <v>PLAZA plafonjera 2x26W GX24q-3 IP44 prsten krom</v>
          </cell>
          <cell r="O6972">
            <v>937.5</v>
          </cell>
        </row>
        <row r="6973">
          <cell r="A6973" t="str">
            <v>E348420F</v>
          </cell>
          <cell r="B6973">
            <v>1225.07</v>
          </cell>
          <cell r="C6973" t="str">
            <v>PLAZA plafonjera 2x18W G24d-2 IP44 prsten krom</v>
          </cell>
          <cell r="O6973">
            <v>1326</v>
          </cell>
        </row>
        <row r="6974">
          <cell r="A6974" t="str">
            <v>E348420IP</v>
          </cell>
          <cell r="B6974">
            <v>1027.95</v>
          </cell>
          <cell r="C6974" t="str">
            <v>PLAZA plafonjera 2x100W E27 IP44 prsten krom</v>
          </cell>
          <cell r="O6974">
            <v>1193.25</v>
          </cell>
        </row>
        <row r="6975">
          <cell r="A6975" t="str">
            <v>E348424</v>
          </cell>
          <cell r="B6975">
            <v>798.49</v>
          </cell>
          <cell r="C6975" t="str">
            <v>PLAZA plafonjera 2x100W E27 IP40</v>
          </cell>
          <cell r="O6975">
            <v>1001.25</v>
          </cell>
        </row>
        <row r="6976">
          <cell r="A6976" t="str">
            <v>E348424E</v>
          </cell>
          <cell r="B6976">
            <v>1049.5100000000002</v>
          </cell>
          <cell r="C6976" t="str">
            <v>PLAZA plafonjera 2x26W GX24q-3 IP44</v>
          </cell>
          <cell r="O6976">
            <v>777.75</v>
          </cell>
        </row>
        <row r="6977">
          <cell r="A6977" t="str">
            <v>E348424EM</v>
          </cell>
          <cell r="B6977">
            <v>2360.8200000000002</v>
          </cell>
          <cell r="C6977" t="e">
            <v>#N/A</v>
          </cell>
          <cell r="O6977">
            <v>1022.25</v>
          </cell>
        </row>
        <row r="6978">
          <cell r="A6978" t="str">
            <v>E348424F</v>
          </cell>
          <cell r="B6978">
            <v>926.31</v>
          </cell>
          <cell r="C6978" t="str">
            <v>PLAZA plafonjera 2x18W G24d-2 IP44</v>
          </cell>
          <cell r="O6978">
            <v>2299.5</v>
          </cell>
        </row>
        <row r="6979">
          <cell r="A6979" t="str">
            <v>E348424IP</v>
          </cell>
          <cell r="B6979">
            <v>831.6</v>
          </cell>
          <cell r="C6979" t="str">
            <v>PLAZA plafonjera 2x100W E27 IP44</v>
          </cell>
          <cell r="O6979">
            <v>902.25</v>
          </cell>
        </row>
        <row r="6980">
          <cell r="A6980" t="str">
            <v>E348429</v>
          </cell>
          <cell r="B6980">
            <v>941.71</v>
          </cell>
          <cell r="C6980" t="str">
            <v>PLAZA plafonjera 2x100W E27 IP40 prsten aluminij</v>
          </cell>
          <cell r="O6980">
            <v>810</v>
          </cell>
        </row>
        <row r="6981">
          <cell r="A6981" t="str">
            <v>E348429E</v>
          </cell>
          <cell r="B6981">
            <v>1324.4</v>
          </cell>
          <cell r="C6981" t="str">
            <v>PLAZA plafonjera 2x26W GX24q-3 IP44 prsten aluminij</v>
          </cell>
          <cell r="O6981">
            <v>917.25</v>
          </cell>
        </row>
        <row r="6982">
          <cell r="A6982" t="str">
            <v>E348429F</v>
          </cell>
          <cell r="B6982">
            <v>1134.21</v>
          </cell>
          <cell r="C6982" t="str">
            <v>PLAZA plafonjera 2x18W G24d-2 IP44 prsten aluminij</v>
          </cell>
          <cell r="O6982">
            <v>1290</v>
          </cell>
        </row>
        <row r="6983">
          <cell r="A6983" t="str">
            <v>E348429IP</v>
          </cell>
          <cell r="B6983">
            <v>1027.95</v>
          </cell>
          <cell r="C6983" t="str">
            <v>PLAZA plafonjera 2x100W E27 IP44 prsten aluminij</v>
          </cell>
          <cell r="O6983">
            <v>1104.75</v>
          </cell>
        </row>
        <row r="6984">
          <cell r="A6984" t="str">
            <v>E349400</v>
          </cell>
          <cell r="B6984">
            <v>457.38</v>
          </cell>
          <cell r="C6984" t="str">
            <v>OSIRIDE 60W E27 IP40 prsten krom</v>
          </cell>
          <cell r="O6984">
            <v>1001.25</v>
          </cell>
        </row>
        <row r="6985">
          <cell r="A6985" t="str">
            <v>E349400F</v>
          </cell>
          <cell r="B6985">
            <v>595.98</v>
          </cell>
          <cell r="C6985" t="str">
            <v>OSIRIDE 18W G24d-2 IP44 prsten krom</v>
          </cell>
          <cell r="O6985">
            <v>445.5</v>
          </cell>
        </row>
        <row r="6986">
          <cell r="A6986" t="str">
            <v>E349400IP</v>
          </cell>
          <cell r="B6986">
            <v>461.23</v>
          </cell>
          <cell r="C6986" t="str">
            <v>OSIRIDE 60W E27 IP44 prsten krom</v>
          </cell>
          <cell r="O6986">
            <v>580.5</v>
          </cell>
        </row>
        <row r="6987">
          <cell r="A6987" t="str">
            <v>E349409</v>
          </cell>
          <cell r="B6987">
            <v>429.65999999999997</v>
          </cell>
          <cell r="C6987" t="str">
            <v>OSIRIDE 60W E27 IP40 prsten aluminij</v>
          </cell>
          <cell r="O6987">
            <v>449.25</v>
          </cell>
        </row>
        <row r="6988">
          <cell r="A6988" t="str">
            <v>E349409F</v>
          </cell>
          <cell r="B6988">
            <v>557.48</v>
          </cell>
          <cell r="C6988" t="str">
            <v>OSIRIDE 18W G24d-2 IP44 prsten aluminij</v>
          </cell>
          <cell r="O6988">
            <v>418.5</v>
          </cell>
        </row>
        <row r="6989">
          <cell r="A6989" t="str">
            <v>E349409IP</v>
          </cell>
          <cell r="B6989">
            <v>477.40000000000003</v>
          </cell>
          <cell r="C6989" t="str">
            <v>OSIRIDE 60W E27 IP44 prsten aluminij</v>
          </cell>
          <cell r="O6989">
            <v>543</v>
          </cell>
        </row>
        <row r="6990">
          <cell r="A6990" t="str">
            <v>E349410</v>
          </cell>
          <cell r="B6990">
            <v>626.78000000000009</v>
          </cell>
          <cell r="C6990" t="str">
            <v>OSIRIDE 2x60W E27 IP40 prsten krom</v>
          </cell>
          <cell r="O6990">
            <v>465</v>
          </cell>
        </row>
        <row r="6991">
          <cell r="A6991" t="str">
            <v>E349410E</v>
          </cell>
          <cell r="B6991">
            <v>885.5</v>
          </cell>
          <cell r="C6991" t="str">
            <v>OSIRIDE 2x18W G24q-2 IP44 prsten krom</v>
          </cell>
          <cell r="O6991">
            <v>610.5</v>
          </cell>
        </row>
        <row r="6992">
          <cell r="A6992" t="str">
            <v>E349410EE</v>
          </cell>
          <cell r="B6992">
            <v>885.5</v>
          </cell>
          <cell r="C6992" t="e">
            <v>#N/A</v>
          </cell>
          <cell r="O6992">
            <v>862.5</v>
          </cell>
        </row>
        <row r="6993">
          <cell r="A6993" t="str">
            <v>E349410EM</v>
          </cell>
          <cell r="B6993">
            <v>2025.1000000000001</v>
          </cell>
          <cell r="C6993" t="e">
            <v>#N/A</v>
          </cell>
          <cell r="O6993">
            <v>862.5</v>
          </cell>
        </row>
        <row r="6994">
          <cell r="A6994" t="str">
            <v>E349410F</v>
          </cell>
          <cell r="B6994">
            <v>726.88000000000011</v>
          </cell>
          <cell r="C6994" t="str">
            <v>OSIRIDE 26W G24d-3 IP44 prsten krom</v>
          </cell>
          <cell r="O6994">
            <v>1972.5</v>
          </cell>
        </row>
        <row r="6995">
          <cell r="A6995" t="str">
            <v>E349410IP</v>
          </cell>
          <cell r="B6995">
            <v>694.54000000000008</v>
          </cell>
          <cell r="C6995" t="str">
            <v>OSIRIDE 2x60W E27 IP44 prsten krom</v>
          </cell>
          <cell r="O6995">
            <v>708</v>
          </cell>
        </row>
        <row r="6996">
          <cell r="A6996" t="str">
            <v>E349419</v>
          </cell>
          <cell r="B6996">
            <v>639.1</v>
          </cell>
          <cell r="C6996" t="str">
            <v>OSIRIDE 2x60W E27 IP40 prsten aluminij</v>
          </cell>
          <cell r="O6996">
            <v>676.5</v>
          </cell>
        </row>
        <row r="6997">
          <cell r="A6997" t="str">
            <v>E349419E</v>
          </cell>
          <cell r="B6997">
            <v>816.2</v>
          </cell>
          <cell r="C6997" t="str">
            <v>OSIRIDE 2x18W G24q-2 IP44 prsten aluminij</v>
          </cell>
          <cell r="O6997">
            <v>622.5</v>
          </cell>
        </row>
        <row r="6998">
          <cell r="A6998" t="str">
            <v>E349419EE</v>
          </cell>
          <cell r="B6998">
            <v>816.2</v>
          </cell>
          <cell r="C6998" t="e">
            <v>#N/A</v>
          </cell>
          <cell r="O6998">
            <v>795</v>
          </cell>
        </row>
        <row r="6999">
          <cell r="A6999" t="str">
            <v>E349419F</v>
          </cell>
          <cell r="B6999">
            <v>700.7</v>
          </cell>
          <cell r="C6999" t="str">
            <v>OSIRIDE 26W G24d-3 IP44 prsten aluminij</v>
          </cell>
          <cell r="O6999">
            <v>795</v>
          </cell>
        </row>
        <row r="7000">
          <cell r="A7000" t="str">
            <v>E349419IP</v>
          </cell>
          <cell r="B7000">
            <v>679.14</v>
          </cell>
          <cell r="C7000" t="str">
            <v>OSIRIDE 2x60W E27 IP44 prsten aluminij</v>
          </cell>
          <cell r="O7000">
            <v>682.5</v>
          </cell>
        </row>
        <row r="7001">
          <cell r="A7001" t="str">
            <v>E349420</v>
          </cell>
          <cell r="B7001">
            <v>891.66</v>
          </cell>
          <cell r="C7001" t="str">
            <v>OSIRIDE 2x100W E27 IP40 prsten krom</v>
          </cell>
          <cell r="O7001">
            <v>661.5</v>
          </cell>
        </row>
        <row r="7002">
          <cell r="A7002" t="str">
            <v>E349420E</v>
          </cell>
          <cell r="B7002">
            <v>1111.8800000000001</v>
          </cell>
          <cell r="C7002" t="str">
            <v>OSIRIDE 2x26W GX24q-3 IP44 prsten krom</v>
          </cell>
          <cell r="O7002">
            <v>868.5</v>
          </cell>
        </row>
        <row r="7003">
          <cell r="A7003" t="str">
            <v>E349420F</v>
          </cell>
          <cell r="B7003">
            <v>1058.75</v>
          </cell>
          <cell r="C7003" t="str">
            <v>OSIRIDE 2x18W G24d-2 IP44 prsten krom</v>
          </cell>
          <cell r="O7003">
            <v>1083</v>
          </cell>
        </row>
        <row r="7004">
          <cell r="A7004" t="str">
            <v>E349420IP</v>
          </cell>
          <cell r="B7004">
            <v>989.45</v>
          </cell>
          <cell r="C7004" t="str">
            <v>OSIRIDE 2x100W E27 IP44 prsten krom</v>
          </cell>
          <cell r="O7004">
            <v>1031.25</v>
          </cell>
        </row>
        <row r="7005">
          <cell r="A7005" t="str">
            <v>E349429</v>
          </cell>
          <cell r="B7005">
            <v>798.49</v>
          </cell>
          <cell r="C7005" t="str">
            <v>OSIRIDE 2x100W E27 IP40 prsten aluminij</v>
          </cell>
          <cell r="O7005">
            <v>963.75</v>
          </cell>
        </row>
        <row r="7006">
          <cell r="A7006" t="str">
            <v>E349429D</v>
          </cell>
          <cell r="B7006">
            <v>2025.1000000000001</v>
          </cell>
          <cell r="C7006" t="e">
            <v>#N/A</v>
          </cell>
          <cell r="O7006">
            <v>777.75</v>
          </cell>
        </row>
        <row r="7007">
          <cell r="A7007" t="str">
            <v>E349429E</v>
          </cell>
          <cell r="B7007">
            <v>1170.4000000000001</v>
          </cell>
          <cell r="C7007" t="str">
            <v>OSIRIDE 2x26W GX24q-3 IP44 prsten aluminij</v>
          </cell>
          <cell r="O7007">
            <v>1972.5</v>
          </cell>
        </row>
        <row r="7008">
          <cell r="A7008" t="str">
            <v>E349429F</v>
          </cell>
          <cell r="B7008">
            <v>1023.33</v>
          </cell>
          <cell r="C7008" t="str">
            <v>OSIRIDE 2x18W G24d-2 IP44 prsten aluminij</v>
          </cell>
          <cell r="O7008">
            <v>1140</v>
          </cell>
        </row>
        <row r="7009">
          <cell r="A7009" t="str">
            <v>E349429IP</v>
          </cell>
          <cell r="B7009">
            <v>893.97</v>
          </cell>
          <cell r="C7009" t="str">
            <v>OSIRIDE 2x100W E27 IP44 prsten aluminij</v>
          </cell>
          <cell r="O7009">
            <v>996.75</v>
          </cell>
        </row>
        <row r="7010">
          <cell r="A7010" t="str">
            <v>E349429SP</v>
          </cell>
          <cell r="B7010">
            <v>2209.9</v>
          </cell>
          <cell r="C7010" t="e">
            <v>#N/A</v>
          </cell>
          <cell r="O7010">
            <v>870.75</v>
          </cell>
        </row>
        <row r="7011">
          <cell r="A7011" t="str">
            <v>E349430</v>
          </cell>
          <cell r="B7011">
            <v>1365.21</v>
          </cell>
          <cell r="C7011" t="str">
            <v>OSIRIDE 2x100W E27 IP40 prsten krom</v>
          </cell>
          <cell r="O7011">
            <v>2152.5</v>
          </cell>
        </row>
        <row r="7012">
          <cell r="A7012" t="str">
            <v>E349430E</v>
          </cell>
          <cell r="B7012">
            <v>1848</v>
          </cell>
          <cell r="C7012" t="str">
            <v>OSIRIDE 2x32W GX24q-3 IP44 prsten krom</v>
          </cell>
          <cell r="O7012">
            <v>1329.75</v>
          </cell>
        </row>
        <row r="7013">
          <cell r="A7013" t="str">
            <v>E349430F</v>
          </cell>
          <cell r="B7013">
            <v>1567.72</v>
          </cell>
          <cell r="C7013" t="str">
            <v>OSIRIDE 2x26W G24d-3 IP44 prsten krom</v>
          </cell>
          <cell r="O7013">
            <v>1800</v>
          </cell>
        </row>
        <row r="7014">
          <cell r="A7014" t="str">
            <v>E349430IP</v>
          </cell>
          <cell r="B7014">
            <v>1493.03</v>
          </cell>
          <cell r="C7014" t="str">
            <v>OSIRIDE 2x100W E27 IP44 prsten krom</v>
          </cell>
          <cell r="O7014">
            <v>1527</v>
          </cell>
        </row>
        <row r="7015">
          <cell r="A7015" t="str">
            <v>E349433F</v>
          </cell>
          <cell r="B7015">
            <v>2078.23</v>
          </cell>
          <cell r="C7015" t="e">
            <v>#N/A</v>
          </cell>
          <cell r="O7015">
            <v>1454.25</v>
          </cell>
        </row>
        <row r="7016">
          <cell r="A7016" t="str">
            <v>E349439</v>
          </cell>
          <cell r="B7016">
            <v>1250.48</v>
          </cell>
          <cell r="C7016" t="str">
            <v>OSIRIDE 2x100W E27 IP40 prsten aluminij</v>
          </cell>
          <cell r="O7016">
            <v>2024.25</v>
          </cell>
        </row>
        <row r="7017">
          <cell r="A7017" t="str">
            <v>E349439E</v>
          </cell>
          <cell r="B7017">
            <v>1771</v>
          </cell>
          <cell r="C7017" t="str">
            <v>OSIRIDE 2x32W GX24q-3 IP44 prsten aluminij</v>
          </cell>
          <cell r="O7017">
            <v>1218</v>
          </cell>
        </row>
        <row r="7018">
          <cell r="A7018" t="str">
            <v>E349439F</v>
          </cell>
          <cell r="B7018">
            <v>1522.29</v>
          </cell>
          <cell r="C7018" t="str">
            <v>OSIRIDE 2x26W G24d-3, IP44, prsten aluminij</v>
          </cell>
          <cell r="O7018">
            <v>1725</v>
          </cell>
        </row>
        <row r="7019">
          <cell r="A7019" t="str">
            <v>E349439IP</v>
          </cell>
          <cell r="B7019">
            <v>1372.1399999999999</v>
          </cell>
          <cell r="C7019" t="str">
            <v>OSIRIDE 2x100W E27 IP44 prsten aluminij</v>
          </cell>
          <cell r="O7019">
            <v>1482.75</v>
          </cell>
        </row>
        <row r="7020">
          <cell r="A7020" t="str">
            <v>E349490</v>
          </cell>
          <cell r="B7020">
            <v>408.1</v>
          </cell>
          <cell r="C7020" t="str">
            <v>OSIRIDE 60W E27, IP40, prsten krom</v>
          </cell>
          <cell r="O7020">
            <v>1336.5</v>
          </cell>
        </row>
        <row r="7021">
          <cell r="A7021" t="str">
            <v>E349490IP</v>
          </cell>
          <cell r="B7021">
            <v>477.40000000000003</v>
          </cell>
          <cell r="C7021" t="str">
            <v>OSIRIDE 60W E27, IP44, prsten krom</v>
          </cell>
          <cell r="O7021">
            <v>397.5</v>
          </cell>
        </row>
        <row r="7022">
          <cell r="A7022" t="str">
            <v>E349499</v>
          </cell>
          <cell r="B7022">
            <v>377.3</v>
          </cell>
          <cell r="C7022" t="str">
            <v>OSIRIDE 60W E27, IP40, prsten aluminij</v>
          </cell>
          <cell r="O7022">
            <v>465</v>
          </cell>
        </row>
        <row r="7023">
          <cell r="A7023" t="str">
            <v>E349499IP</v>
          </cell>
          <cell r="B7023">
            <v>402.71</v>
          </cell>
          <cell r="C7023" t="str">
            <v>OSIRIDE 60W E27, IP44, prsten aluminij</v>
          </cell>
          <cell r="O7023">
            <v>367.5</v>
          </cell>
        </row>
        <row r="7024">
          <cell r="A7024" t="str">
            <v>E350300</v>
          </cell>
          <cell r="B7024">
            <v>2461.69</v>
          </cell>
          <cell r="C7024" t="str">
            <v>MISTRAL stajaća halogena R7s max 300W krom h=170cm</v>
          </cell>
          <cell r="O7024">
            <v>392.25</v>
          </cell>
        </row>
        <row r="7025">
          <cell r="A7025" t="str">
            <v>E350309</v>
          </cell>
          <cell r="B7025">
            <v>2403.94</v>
          </cell>
          <cell r="C7025" t="str">
            <v>MISTRAL stajaća halogena R7s max 300W aluminij h=170cm</v>
          </cell>
          <cell r="O7025">
            <v>2397.75</v>
          </cell>
        </row>
        <row r="7026">
          <cell r="A7026" t="str">
            <v>E350600</v>
          </cell>
          <cell r="B7026">
            <v>943.25</v>
          </cell>
          <cell r="C7026" t="str">
            <v>MISTRAL zidna halogena R7s max 300W krom</v>
          </cell>
          <cell r="O7026">
            <v>2341.5</v>
          </cell>
        </row>
        <row r="7027">
          <cell r="A7027" t="str">
            <v>E350609</v>
          </cell>
          <cell r="B7027">
            <v>880.11</v>
          </cell>
          <cell r="C7027" t="str">
            <v>MISTRAL zidna halogena R7s max 300W aluminij</v>
          </cell>
          <cell r="O7027">
            <v>918.75</v>
          </cell>
        </row>
        <row r="7028">
          <cell r="A7028" t="str">
            <v>E350610</v>
          </cell>
          <cell r="B7028">
            <v>1570.8</v>
          </cell>
          <cell r="C7028" t="str">
            <v>MISTRAL stajaća halogena R7s max 300W krom h=195cm</v>
          </cell>
          <cell r="O7028">
            <v>857.25</v>
          </cell>
        </row>
        <row r="7029">
          <cell r="A7029" t="str">
            <v>E350619</v>
          </cell>
          <cell r="B7029">
            <v>1489.95</v>
          </cell>
          <cell r="C7029" t="str">
            <v>MISTRAL stajaća halogena R7s max 300W aluminij h=195cm</v>
          </cell>
          <cell r="O7029">
            <v>1530</v>
          </cell>
        </row>
        <row r="7030">
          <cell r="A7030" t="str">
            <v>E350900</v>
          </cell>
          <cell r="B7030">
            <v>79.31</v>
          </cell>
          <cell r="C7030" t="str">
            <v>MISTRAL difuzor protiv blještenja</v>
          </cell>
          <cell r="O7030">
            <v>1451.25</v>
          </cell>
        </row>
        <row r="7031">
          <cell r="A7031" t="str">
            <v>E351604</v>
          </cell>
          <cell r="B7031">
            <v>458.15000000000003</v>
          </cell>
          <cell r="C7031" t="str">
            <v>CIACK zidna 26cm, 60W E14, IP40 staklo bijelo opal</v>
          </cell>
          <cell r="O7031">
            <v>77.25</v>
          </cell>
        </row>
        <row r="7032">
          <cell r="A7032" t="str">
            <v>E351604E</v>
          </cell>
          <cell r="B7032">
            <v>813.89</v>
          </cell>
          <cell r="C7032" t="str">
            <v>CIACK zidna 26cm, 13W G24q-1, IP44 staklo bijelo opal</v>
          </cell>
          <cell r="O7032">
            <v>446.25</v>
          </cell>
        </row>
        <row r="7033">
          <cell r="A7033" t="str">
            <v>E351604F</v>
          </cell>
          <cell r="B7033">
            <v>620.62</v>
          </cell>
          <cell r="C7033" t="str">
            <v>CIACK zidna 26cm, 13W G24d-1, IP44 staklo bijelo opal</v>
          </cell>
          <cell r="O7033">
            <v>792.75</v>
          </cell>
        </row>
        <row r="7034">
          <cell r="A7034" t="str">
            <v>E351604IP</v>
          </cell>
          <cell r="B7034">
            <v>499.73000000000008</v>
          </cell>
          <cell r="C7034" t="str">
            <v>CIACK zidna 26cm, 60W E14, IP44 staklo bijelo opal</v>
          </cell>
          <cell r="O7034">
            <v>604.5</v>
          </cell>
        </row>
        <row r="7035">
          <cell r="A7035" t="str">
            <v>E351614</v>
          </cell>
          <cell r="B7035">
            <v>683.76</v>
          </cell>
          <cell r="C7035" t="str">
            <v>CIACK zidna 37cm, 2x60W E14, IP40 staklo bijelo opal</v>
          </cell>
          <cell r="O7035">
            <v>486.75</v>
          </cell>
        </row>
        <row r="7036">
          <cell r="A7036" t="str">
            <v>E351614E</v>
          </cell>
          <cell r="B7036">
            <v>980.21</v>
          </cell>
          <cell r="C7036" t="str">
            <v>CIACK zidna 37cm, 26W GX24q-3, IP44 staklo bijelo opal</v>
          </cell>
          <cell r="O7036">
            <v>666</v>
          </cell>
        </row>
        <row r="7037">
          <cell r="A7037" t="str">
            <v>E351614F</v>
          </cell>
          <cell r="B7037">
            <v>910.91</v>
          </cell>
          <cell r="C7037" t="str">
            <v>CIACK zidna 37cm, 26W G24d-3, IP44 staklo bijelo opal</v>
          </cell>
          <cell r="O7037">
            <v>954.75</v>
          </cell>
        </row>
        <row r="7038">
          <cell r="A7038" t="str">
            <v>E351614IP</v>
          </cell>
          <cell r="B7038">
            <v>742.28000000000009</v>
          </cell>
          <cell r="C7038" t="str">
            <v>CIACK zidna 37cm, 2x60W E14, IP44 staklo bijelo opal</v>
          </cell>
          <cell r="O7038">
            <v>887.25</v>
          </cell>
        </row>
        <row r="7039">
          <cell r="A7039" t="str">
            <v>E351624</v>
          </cell>
          <cell r="B7039">
            <v>1247.4000000000001</v>
          </cell>
          <cell r="C7039" t="str">
            <v>CIACK zidna 46cm, 3x40W G9, IP40 staklo bijelo opal</v>
          </cell>
          <cell r="O7039">
            <v>723</v>
          </cell>
        </row>
        <row r="7040">
          <cell r="A7040" t="str">
            <v>E351624IP</v>
          </cell>
          <cell r="B7040">
            <v>1309</v>
          </cell>
          <cell r="C7040" t="str">
            <v>CIACK zidna 46cm, 3x40W G9, IP44 staklo bijelo opal</v>
          </cell>
          <cell r="O7040">
            <v>1215</v>
          </cell>
        </row>
        <row r="7041">
          <cell r="A7041" t="str">
            <v>E352500</v>
          </cell>
          <cell r="B7041">
            <v>1785.63</v>
          </cell>
          <cell r="C7041" t="str">
            <v>FUTURA viseća fi4.5cm za 39W  G5, staklo transparent</v>
          </cell>
          <cell r="O7041">
            <v>1275</v>
          </cell>
        </row>
        <row r="7042">
          <cell r="A7042" t="str">
            <v>E352500M</v>
          </cell>
          <cell r="B7042">
            <v>1730.19</v>
          </cell>
          <cell r="C7042" t="str">
            <v>FUTURA viseća fi4.5cm za 39W G5, staklo transparent, sa kutijom</v>
          </cell>
          <cell r="O7042">
            <v>1739.25</v>
          </cell>
        </row>
        <row r="7043">
          <cell r="A7043" t="str">
            <v>E352504</v>
          </cell>
          <cell r="B7043">
            <v>1829.52</v>
          </cell>
          <cell r="C7043" t="str">
            <v>FUTURA viseća fi4.5cm za 39W G5, staklo opal</v>
          </cell>
          <cell r="O7043">
            <v>1685.25</v>
          </cell>
        </row>
        <row r="7044">
          <cell r="A7044" t="str">
            <v>E352504M</v>
          </cell>
          <cell r="B7044">
            <v>1775.62</v>
          </cell>
          <cell r="C7044" t="str">
            <v>FUTURA viseća fi4.5cm za 39W G5, staklo opal, sa kutijom</v>
          </cell>
          <cell r="O7044">
            <v>1782</v>
          </cell>
        </row>
        <row r="7045">
          <cell r="A7045" t="str">
            <v>E352510</v>
          </cell>
          <cell r="B7045">
            <v>2091.3200000000002</v>
          </cell>
          <cell r="C7045" t="str">
            <v>FUTURA viseća fi6cm za 2x39 G5, staklo transparent</v>
          </cell>
          <cell r="O7045">
            <v>1729.5</v>
          </cell>
        </row>
        <row r="7046">
          <cell r="A7046" t="str">
            <v>E352510M</v>
          </cell>
          <cell r="B7046">
            <v>2035.8799999999999</v>
          </cell>
          <cell r="C7046" t="str">
            <v>FUTURA viseća fi6cm za 2x39W G5, staklo transparent, sa kutijom</v>
          </cell>
          <cell r="O7046">
            <v>2037</v>
          </cell>
        </row>
        <row r="7047">
          <cell r="A7047" t="str">
            <v>E352514</v>
          </cell>
          <cell r="B7047">
            <v>2136.75</v>
          </cell>
          <cell r="C7047" t="str">
            <v>FUTURA viseća fi6cm za 2x39W G5, staklo opal</v>
          </cell>
          <cell r="O7047">
            <v>1983</v>
          </cell>
        </row>
        <row r="7048">
          <cell r="A7048" t="str">
            <v>E352514M</v>
          </cell>
          <cell r="B7048">
            <v>2081.31</v>
          </cell>
          <cell r="C7048" t="str">
            <v>FUTURA viseća fi6cm za 2x39W G5, staklo opal, sa kutijom</v>
          </cell>
          <cell r="O7048">
            <v>2081.25</v>
          </cell>
        </row>
        <row r="7049">
          <cell r="A7049" t="str">
            <v>E352520</v>
          </cell>
          <cell r="B7049">
            <v>1911.91</v>
          </cell>
          <cell r="C7049" t="str">
            <v>FUTURA viseća fi4.5cm za 54W  G5, staklo transparent</v>
          </cell>
          <cell r="O7049">
            <v>2027.25</v>
          </cell>
        </row>
        <row r="7050">
          <cell r="A7050" t="str">
            <v>E352520M</v>
          </cell>
          <cell r="B7050">
            <v>1856.47</v>
          </cell>
          <cell r="C7050" t="str">
            <v>FUTURA viseća fi4.5cm za 54W G5, staklo transparent, sa kutijom</v>
          </cell>
          <cell r="O7050">
            <v>1862.25</v>
          </cell>
        </row>
        <row r="7051">
          <cell r="A7051" t="str">
            <v>E352524</v>
          </cell>
          <cell r="B7051">
            <v>1965.04</v>
          </cell>
          <cell r="C7051" t="str">
            <v>FUTURA viseća fi4.5cm za 54W G5, staklo opal</v>
          </cell>
          <cell r="O7051">
            <v>1808.25</v>
          </cell>
        </row>
        <row r="7052">
          <cell r="A7052" t="str">
            <v>E352524M</v>
          </cell>
          <cell r="B7052">
            <v>1911.91</v>
          </cell>
          <cell r="C7052" t="str">
            <v>FUTURA viseća fi4.5cm za 54W G5, staklo opal, sa kutijom</v>
          </cell>
          <cell r="O7052">
            <v>1914</v>
          </cell>
        </row>
        <row r="7053">
          <cell r="A7053" t="str">
            <v>E352530</v>
          </cell>
          <cell r="B7053">
            <v>2262.2600000000002</v>
          </cell>
          <cell r="C7053" t="str">
            <v>FUTURA viseća fi6cm za 2x54 G5, staklo transparent</v>
          </cell>
          <cell r="O7053">
            <v>1862.25</v>
          </cell>
        </row>
        <row r="7054">
          <cell r="A7054" t="str">
            <v>E352530M</v>
          </cell>
          <cell r="B7054">
            <v>2217.6</v>
          </cell>
          <cell r="C7054" t="str">
            <v>FUTURA viseća fi6cm za 2x54W G5, staklo transparent, sa kutijom</v>
          </cell>
          <cell r="O7054">
            <v>2203.5</v>
          </cell>
        </row>
        <row r="7055">
          <cell r="A7055" t="str">
            <v>E352534</v>
          </cell>
          <cell r="B7055">
            <v>2307.69</v>
          </cell>
          <cell r="C7055" t="str">
            <v>FUTURA viseća fi6cm za 2x54W G5, staklo opal</v>
          </cell>
          <cell r="O7055">
            <v>2160</v>
          </cell>
        </row>
        <row r="7056">
          <cell r="A7056" t="str">
            <v>E352534DD</v>
          </cell>
          <cell r="B7056">
            <v>2656.5</v>
          </cell>
          <cell r="C7056" t="e">
            <v>#N/A</v>
          </cell>
          <cell r="O7056">
            <v>2247.75</v>
          </cell>
        </row>
        <row r="7057">
          <cell r="A7057" t="str">
            <v>E352534M</v>
          </cell>
          <cell r="B7057">
            <v>2270.73</v>
          </cell>
          <cell r="C7057" t="str">
            <v>FUTURA viseća fi6cm za 2x54W G5, staklo opal, sa kutijom</v>
          </cell>
          <cell r="O7057">
            <v>2587.5</v>
          </cell>
        </row>
        <row r="7058">
          <cell r="A7058" t="str">
            <v>E352600</v>
          </cell>
          <cell r="B7058">
            <v>1576.96</v>
          </cell>
          <cell r="C7058" t="str">
            <v>FUTURA zidna fi4.5cm za 39W  G5, staklo transparent</v>
          </cell>
          <cell r="O7058">
            <v>2211.75</v>
          </cell>
        </row>
        <row r="7059">
          <cell r="A7059" t="str">
            <v>E352604</v>
          </cell>
          <cell r="B7059">
            <v>1622.3899999999999</v>
          </cell>
          <cell r="C7059" t="str">
            <v>FUTURA zidna fi4.5cm za 39W G5, staklo opal</v>
          </cell>
          <cell r="O7059">
            <v>1536</v>
          </cell>
        </row>
        <row r="7060">
          <cell r="A7060" t="str">
            <v>E352604DD</v>
          </cell>
          <cell r="B7060">
            <v>2263.8000000000002</v>
          </cell>
          <cell r="C7060" t="e">
            <v>#N/A</v>
          </cell>
          <cell r="O7060">
            <v>1580.25</v>
          </cell>
        </row>
        <row r="7061">
          <cell r="A7061" t="str">
            <v>E352610</v>
          </cell>
          <cell r="B7061">
            <v>1793.3300000000002</v>
          </cell>
          <cell r="C7061" t="str">
            <v>FUTURA zidna fi6cm za 2x39W G5, staklo transparent</v>
          </cell>
          <cell r="O7061">
            <v>2205</v>
          </cell>
        </row>
        <row r="7062">
          <cell r="A7062" t="str">
            <v>E352614</v>
          </cell>
          <cell r="B7062">
            <v>1838.7600000000002</v>
          </cell>
          <cell r="C7062" t="str">
            <v>FUTURA zidna fi6cm za 2x39W G5, staklo opal</v>
          </cell>
          <cell r="O7062">
            <v>1746.75</v>
          </cell>
        </row>
        <row r="7063">
          <cell r="A7063" t="str">
            <v>E352620</v>
          </cell>
          <cell r="B7063">
            <v>1677.0600000000002</v>
          </cell>
          <cell r="C7063" t="str">
            <v>FUTURA zidna fi4.5cm za 54W  G5, staklo transparent</v>
          </cell>
          <cell r="O7063">
            <v>1791</v>
          </cell>
        </row>
        <row r="7064">
          <cell r="A7064" t="str">
            <v>E352624</v>
          </cell>
          <cell r="B7064">
            <v>1730.19</v>
          </cell>
          <cell r="C7064" t="str">
            <v>FUTURA zidna fi4.5cm za 54W G5, staklo opal</v>
          </cell>
          <cell r="O7064">
            <v>1633.5</v>
          </cell>
        </row>
        <row r="7065">
          <cell r="A7065" t="str">
            <v>E352630</v>
          </cell>
          <cell r="B7065">
            <v>1947.3300000000002</v>
          </cell>
          <cell r="C7065" t="str">
            <v>FUTURA zidna/stropna  fi 6cm, 2x54W transparent</v>
          </cell>
          <cell r="O7065">
            <v>1685.25</v>
          </cell>
        </row>
        <row r="7066">
          <cell r="A7066" t="str">
            <v>E352634</v>
          </cell>
          <cell r="B7066">
            <v>2000.46</v>
          </cell>
          <cell r="C7066" t="str">
            <v>FUTURA zidna/stropna fi 6cm, 2x54W opal</v>
          </cell>
          <cell r="O7066">
            <v>1896.75</v>
          </cell>
        </row>
        <row r="7067">
          <cell r="A7067" t="str">
            <v>E352700C</v>
          </cell>
          <cell r="B7067">
            <v>1891.8899999999999</v>
          </cell>
          <cell r="C7067" t="str">
            <v>FUTURA za CAVOQUICK fi 4,5cm, 1x39W transparent</v>
          </cell>
          <cell r="O7067">
            <v>1948.5</v>
          </cell>
        </row>
        <row r="7068">
          <cell r="A7068" t="str">
            <v>E352700T</v>
          </cell>
          <cell r="B7068">
            <v>1992.7600000000002</v>
          </cell>
          <cell r="C7068" t="str">
            <v>FUTURA za SLIM 3 fi 4,5cm, 1x39W transparent</v>
          </cell>
          <cell r="O7068">
            <v>1842.75</v>
          </cell>
        </row>
        <row r="7069">
          <cell r="A7069" t="str">
            <v>E352700X</v>
          </cell>
          <cell r="B7069">
            <v>1992.7600000000002</v>
          </cell>
          <cell r="C7069" t="str">
            <v>FUTURA za CURVO 230 fi 4,5cm, 1x39W transparent</v>
          </cell>
          <cell r="O7069">
            <v>1941</v>
          </cell>
        </row>
        <row r="7070">
          <cell r="A7070" t="str">
            <v>E352704C</v>
          </cell>
          <cell r="B7070">
            <v>1940.4</v>
          </cell>
          <cell r="C7070" t="str">
            <v>FUTURA za CAVOQUICK fi 4,5cm, 1x39W opal</v>
          </cell>
          <cell r="O7070">
            <v>1941</v>
          </cell>
        </row>
        <row r="7071">
          <cell r="A7071" t="str">
            <v>E352704T</v>
          </cell>
          <cell r="B7071">
            <v>2016.6299999999999</v>
          </cell>
          <cell r="C7071" t="str">
            <v>FUTURA za SLIM 3 fi 4,5cm, 1x39W opal</v>
          </cell>
          <cell r="O7071">
            <v>1890</v>
          </cell>
        </row>
        <row r="7072">
          <cell r="A7072" t="str">
            <v>E352704X</v>
          </cell>
          <cell r="B7072">
            <v>2016.6299999999999</v>
          </cell>
          <cell r="C7072" t="str">
            <v>FUTURA za CURVO 230 fi 4,5cm, 1x39W opal</v>
          </cell>
          <cell r="O7072">
            <v>1964.25</v>
          </cell>
        </row>
        <row r="7073">
          <cell r="A7073" t="str">
            <v>E352710C</v>
          </cell>
          <cell r="B7073">
            <v>2109.0299999999997</v>
          </cell>
          <cell r="C7073" t="str">
            <v>FUTURA za CAVOQUICK fi 6cm, 2x39W transparent</v>
          </cell>
          <cell r="O7073">
            <v>1964.25</v>
          </cell>
        </row>
        <row r="7074">
          <cell r="A7074" t="str">
            <v>E352710T</v>
          </cell>
          <cell r="B7074">
            <v>2196.04</v>
          </cell>
          <cell r="C7074" t="str">
            <v>FUTURA za SLIM 3 fi 6cm, 2x39W transparent</v>
          </cell>
          <cell r="O7074">
            <v>2054.25</v>
          </cell>
        </row>
        <row r="7075">
          <cell r="A7075" t="str">
            <v>E352710X</v>
          </cell>
          <cell r="B7075">
            <v>2196.04</v>
          </cell>
          <cell r="C7075" t="str">
            <v>FUTURA za CURVO 230 fi 6cm, 2x39W transparent</v>
          </cell>
          <cell r="O7075">
            <v>2139</v>
          </cell>
        </row>
        <row r="7076">
          <cell r="A7076" t="str">
            <v>E352714C</v>
          </cell>
          <cell r="B7076">
            <v>2162.1600000000003</v>
          </cell>
          <cell r="C7076" t="str">
            <v>FUTURA za CAVOQUICK fi 6cm, 2x39W opal</v>
          </cell>
          <cell r="O7076">
            <v>2139</v>
          </cell>
        </row>
        <row r="7077">
          <cell r="A7077" t="str">
            <v>E352714T</v>
          </cell>
          <cell r="B7077">
            <v>2220.6799999999998</v>
          </cell>
          <cell r="C7077" t="str">
            <v>FUTURA za SLIM 3 fi 6cm, 2x39W opal</v>
          </cell>
          <cell r="O7077">
            <v>2106</v>
          </cell>
        </row>
        <row r="7078">
          <cell r="A7078" t="str">
            <v>E352714X</v>
          </cell>
          <cell r="B7078">
            <v>2220.6799999999998</v>
          </cell>
          <cell r="C7078" t="str">
            <v>FUTURA za CURVO 230 fi 6cm, 2x39W opal</v>
          </cell>
          <cell r="O7078">
            <v>2163</v>
          </cell>
        </row>
        <row r="7079">
          <cell r="A7079" t="str">
            <v>E352720C</v>
          </cell>
          <cell r="B7079">
            <v>1992.7600000000002</v>
          </cell>
          <cell r="C7079" t="str">
            <v>FUTURA za CAVOQUICK fi 4,5cm, 1x54W transparent</v>
          </cell>
          <cell r="O7079">
            <v>2163</v>
          </cell>
        </row>
        <row r="7080">
          <cell r="A7080" t="str">
            <v>E352720T</v>
          </cell>
          <cell r="B7080">
            <v>2035.8799999999999</v>
          </cell>
          <cell r="C7080" t="str">
            <v>FUTURA za SLIM 3 fi 4,5cm, 1x54W transparent</v>
          </cell>
          <cell r="O7080">
            <v>1941</v>
          </cell>
        </row>
        <row r="7081">
          <cell r="A7081" t="str">
            <v>E352720X</v>
          </cell>
          <cell r="B7081">
            <v>2035.8799999999999</v>
          </cell>
          <cell r="C7081" t="str">
            <v>FUTURA za CURVO 230 fi 4,5cm, 1x54W transparent</v>
          </cell>
          <cell r="O7081">
            <v>1983</v>
          </cell>
        </row>
        <row r="7082">
          <cell r="A7082" t="str">
            <v>E352724C</v>
          </cell>
          <cell r="B7082">
            <v>2047.4299999999998</v>
          </cell>
          <cell r="C7082" t="str">
            <v>FUTURA za CAVOQUICK fi 4,5cm, 1x54W opal</v>
          </cell>
          <cell r="O7082">
            <v>1983</v>
          </cell>
        </row>
        <row r="7083">
          <cell r="A7083" t="str">
            <v>E352724T</v>
          </cell>
          <cell r="B7083">
            <v>2091.3200000000002</v>
          </cell>
          <cell r="C7083" t="str">
            <v>FUTURA za SLIM 3 fi 4,5cm, 1x54W opal</v>
          </cell>
          <cell r="O7083">
            <v>1994.25</v>
          </cell>
        </row>
        <row r="7084">
          <cell r="A7084" t="str">
            <v>E352724X</v>
          </cell>
          <cell r="B7084">
            <v>2091.3200000000002</v>
          </cell>
          <cell r="C7084" t="str">
            <v>FUTURA za CURVO 230 fi 4,5cm, 1x54W opal</v>
          </cell>
          <cell r="O7084">
            <v>2037</v>
          </cell>
        </row>
        <row r="7085">
          <cell r="A7085" t="str">
            <v>E352730C</v>
          </cell>
          <cell r="B7085">
            <v>2262.2600000000002</v>
          </cell>
          <cell r="C7085" t="str">
            <v>FUTURA za CAVOQUICK fi 6cm, 2x54W transparent</v>
          </cell>
          <cell r="O7085">
            <v>2037</v>
          </cell>
        </row>
        <row r="7086">
          <cell r="A7086" t="str">
            <v>E352730T</v>
          </cell>
          <cell r="B7086">
            <v>2306.15</v>
          </cell>
          <cell r="C7086" t="str">
            <v>FUTURA za SLIM 3 fi 6cm, 2x54W transparent</v>
          </cell>
          <cell r="O7086">
            <v>2203.5</v>
          </cell>
        </row>
        <row r="7087">
          <cell r="A7087" t="str">
            <v>E352730X</v>
          </cell>
          <cell r="B7087">
            <v>2306.15</v>
          </cell>
          <cell r="C7087" t="str">
            <v>FUTURA za CURVO 230 fi 6cm, 2x54W transparent</v>
          </cell>
          <cell r="O7087">
            <v>2246.25</v>
          </cell>
        </row>
        <row r="7088">
          <cell r="A7088" t="str">
            <v>E352734C</v>
          </cell>
          <cell r="B7088">
            <v>2317.7000000000003</v>
          </cell>
          <cell r="C7088" t="str">
            <v>FUTURA za CAVOQUICK fi 6cm, 2x54W opal</v>
          </cell>
          <cell r="O7088">
            <v>2246.25</v>
          </cell>
        </row>
        <row r="7089">
          <cell r="A7089" t="str">
            <v>E352734T</v>
          </cell>
          <cell r="B7089">
            <v>2360.8200000000002</v>
          </cell>
          <cell r="C7089" t="str">
            <v>FUTURA za SLIM 3 fi 6cm, 2x54W opal</v>
          </cell>
          <cell r="O7089">
            <v>2257.5</v>
          </cell>
        </row>
        <row r="7090">
          <cell r="A7090" t="str">
            <v>E352734X</v>
          </cell>
          <cell r="B7090">
            <v>2360.8200000000002</v>
          </cell>
          <cell r="C7090" t="str">
            <v>FUTURA za CURVO 230 fi 6cm, 2x54W opal</v>
          </cell>
          <cell r="O7090">
            <v>2299.5</v>
          </cell>
        </row>
        <row r="7091">
          <cell r="A7091" t="str">
            <v>E352900</v>
          </cell>
          <cell r="B7091">
            <v>200.20000000000002</v>
          </cell>
          <cell r="C7091" t="str">
            <v>FUTURA zidni nosač</v>
          </cell>
          <cell r="O7091">
            <v>2299.5</v>
          </cell>
        </row>
        <row r="7092">
          <cell r="A7092" t="str">
            <v>E352908</v>
          </cell>
          <cell r="B7092">
            <v>685.30000000000007</v>
          </cell>
          <cell r="C7092" t="str">
            <v>FUTURA stropni nosač za 2-4 lampi</v>
          </cell>
          <cell r="O7092">
            <v>195</v>
          </cell>
        </row>
        <row r="7093">
          <cell r="A7093" t="str">
            <v>E352909</v>
          </cell>
          <cell r="B7093">
            <v>708.4</v>
          </cell>
          <cell r="C7093" t="str">
            <v>FUTURA stropni nosač za 5-6 lampi</v>
          </cell>
          <cell r="O7093">
            <v>667.5</v>
          </cell>
        </row>
        <row r="7094">
          <cell r="A7094" t="str">
            <v>E353400</v>
          </cell>
          <cell r="B7094">
            <v>375.76</v>
          </cell>
          <cell r="C7094" t="str">
            <v>SINT G9 60W transparent</v>
          </cell>
          <cell r="O7094">
            <v>690</v>
          </cell>
        </row>
        <row r="7095">
          <cell r="A7095" t="str">
            <v>E353404</v>
          </cell>
          <cell r="B7095">
            <v>394.24</v>
          </cell>
          <cell r="C7095" t="str">
            <v>SINT G9 60W opal</v>
          </cell>
          <cell r="O7095">
            <v>366</v>
          </cell>
        </row>
        <row r="7096">
          <cell r="A7096" t="str">
            <v>E353410</v>
          </cell>
          <cell r="B7096">
            <v>762.30000000000007</v>
          </cell>
          <cell r="C7096" t="str">
            <v>SINT E27 75W transparent</v>
          </cell>
          <cell r="O7096">
            <v>384</v>
          </cell>
        </row>
        <row r="7097">
          <cell r="A7097" t="str">
            <v>E353414</v>
          </cell>
          <cell r="B7097">
            <v>762.30000000000007</v>
          </cell>
          <cell r="C7097" t="str">
            <v>SINT E27 75W opal</v>
          </cell>
          <cell r="O7097">
            <v>742.5</v>
          </cell>
        </row>
        <row r="7098">
          <cell r="A7098" t="str">
            <v>E353430</v>
          </cell>
          <cell r="B7098">
            <v>1301.3</v>
          </cell>
          <cell r="C7098" t="str">
            <v>SINT E27 100W transparent</v>
          </cell>
          <cell r="O7098">
            <v>742.5</v>
          </cell>
        </row>
        <row r="7099">
          <cell r="A7099" t="str">
            <v>E353434</v>
          </cell>
          <cell r="B7099">
            <v>1301.3</v>
          </cell>
          <cell r="C7099" t="str">
            <v>SINT E27 100W opal</v>
          </cell>
          <cell r="O7099">
            <v>1267.5</v>
          </cell>
        </row>
        <row r="7100">
          <cell r="A7100" t="str">
            <v>E353500</v>
          </cell>
          <cell r="B7100">
            <v>546.70000000000005</v>
          </cell>
          <cell r="C7100" t="str">
            <v>SINT viseći G9 60W transparent</v>
          </cell>
          <cell r="O7100">
            <v>1267.5</v>
          </cell>
        </row>
        <row r="7101">
          <cell r="A7101" t="str">
            <v>E353504</v>
          </cell>
          <cell r="B7101">
            <v>546.70000000000005</v>
          </cell>
          <cell r="C7101" t="str">
            <v>SINT viseći G9 60W opal</v>
          </cell>
          <cell r="O7101">
            <v>532.5</v>
          </cell>
        </row>
        <row r="7102">
          <cell r="A7102" t="str">
            <v>E353514</v>
          </cell>
          <cell r="B7102">
            <v>1118.8100000000002</v>
          </cell>
          <cell r="C7102" t="str">
            <v>COLUMBIA viseća 33cm, 100W E27</v>
          </cell>
          <cell r="O7102">
            <v>532.5</v>
          </cell>
        </row>
        <row r="7103">
          <cell r="A7103" t="str">
            <v>E353520</v>
          </cell>
          <cell r="B7103">
            <v>870.1</v>
          </cell>
          <cell r="C7103" t="str">
            <v>SINT viseći E27 75W transparent</v>
          </cell>
          <cell r="O7103">
            <v>1089.75</v>
          </cell>
        </row>
        <row r="7104">
          <cell r="A7104" t="str">
            <v>E353524</v>
          </cell>
          <cell r="B7104">
            <v>870.1</v>
          </cell>
          <cell r="C7104" t="str">
            <v>SINT viseći E27 75W opal</v>
          </cell>
          <cell r="O7104">
            <v>847.5</v>
          </cell>
        </row>
        <row r="7105">
          <cell r="A7105" t="str">
            <v>E353530</v>
          </cell>
          <cell r="B7105">
            <v>1557.71</v>
          </cell>
          <cell r="C7105" t="str">
            <v>SINT viseći E27 100W transparent</v>
          </cell>
          <cell r="O7105">
            <v>847.5</v>
          </cell>
        </row>
        <row r="7106">
          <cell r="A7106" t="str">
            <v>E353534</v>
          </cell>
          <cell r="B7106">
            <v>1557.71</v>
          </cell>
          <cell r="C7106" t="str">
            <v>SINT viseći E27 100W opal</v>
          </cell>
          <cell r="O7106">
            <v>1517.25</v>
          </cell>
        </row>
        <row r="7107">
          <cell r="A7107" t="str">
            <v>E353604</v>
          </cell>
          <cell r="B7107">
            <v>880.11</v>
          </cell>
          <cell r="C7107" t="str">
            <v>COLUMBIA zidna ukošena halogena 28cm, 100W E14</v>
          </cell>
          <cell r="O7107">
            <v>1517.25</v>
          </cell>
        </row>
        <row r="7108">
          <cell r="A7108" t="str">
            <v>E353614</v>
          </cell>
          <cell r="B7108">
            <v>1087.24</v>
          </cell>
          <cell r="C7108" t="str">
            <v>COLUMBIA zidna ukošena halogena 33,5cm, 150W E27</v>
          </cell>
          <cell r="O7108">
            <v>857.25</v>
          </cell>
        </row>
        <row r="7109">
          <cell r="A7109" t="str">
            <v>E353624</v>
          </cell>
          <cell r="B7109">
            <v>901.67</v>
          </cell>
          <cell r="C7109" t="str">
            <v>COLUMBIA zidna halogena 28cm, 100W E14</v>
          </cell>
          <cell r="O7109">
            <v>1059</v>
          </cell>
        </row>
        <row r="7110">
          <cell r="A7110" t="str">
            <v>E353634</v>
          </cell>
          <cell r="B7110">
            <v>1111.8800000000001</v>
          </cell>
          <cell r="C7110" t="str">
            <v>COLUMBIA zidna halogena 33cm, 150W E27</v>
          </cell>
          <cell r="O7110">
            <v>878.25</v>
          </cell>
        </row>
        <row r="7111">
          <cell r="A7111" t="str">
            <v>E353900</v>
          </cell>
          <cell r="B7111">
            <v>130.9</v>
          </cell>
          <cell r="C7111" t="str">
            <v>COLUMBIA staklo IP40 za E353 604</v>
          </cell>
          <cell r="O7111">
            <v>1083</v>
          </cell>
        </row>
        <row r="7112">
          <cell r="A7112" t="str">
            <v>E353901</v>
          </cell>
          <cell r="B7112">
            <v>161.70000000000002</v>
          </cell>
          <cell r="C7112" t="str">
            <v>COLUMBIA staklo IP40 za E353 614</v>
          </cell>
          <cell r="O7112">
            <v>127.5</v>
          </cell>
        </row>
        <row r="7113">
          <cell r="A7113" t="str">
            <v>E353990</v>
          </cell>
          <cell r="B7113">
            <v>277.2</v>
          </cell>
          <cell r="C7113" t="str">
            <v>Staklo za CLAP 5,8x7,5cm opal bijelo</v>
          </cell>
          <cell r="O7113">
            <v>157.5</v>
          </cell>
        </row>
        <row r="7114">
          <cell r="A7114" t="str">
            <v>E353992</v>
          </cell>
          <cell r="B7114">
            <v>361.90000000000003</v>
          </cell>
          <cell r="C7114" t="str">
            <v>DEDALO staklo za visilicu 8,5x8,5x11cm, unutra satinirano, vani transparentno</v>
          </cell>
          <cell r="O7114">
            <v>270</v>
          </cell>
        </row>
        <row r="7115">
          <cell r="A7115" t="str">
            <v>E353993</v>
          </cell>
          <cell r="B7115">
            <v>300.3</v>
          </cell>
          <cell r="C7115" t="str">
            <v>DEDALO staklo za visilicu 8,5x8,5x11cm, satinirano</v>
          </cell>
          <cell r="O7115">
            <v>352.5</v>
          </cell>
        </row>
        <row r="7116">
          <cell r="A7116" t="str">
            <v>E354104</v>
          </cell>
          <cell r="B7116">
            <v>708.4</v>
          </cell>
          <cell r="C7116" t="str">
            <v>STYLE stolna svj. H=29cm, 75W G9, baza bijela, staklo opal bijelo</v>
          </cell>
          <cell r="O7116">
            <v>292.5</v>
          </cell>
        </row>
        <row r="7117">
          <cell r="A7117" t="str">
            <v>E354105</v>
          </cell>
          <cell r="B7117">
            <v>708.4</v>
          </cell>
          <cell r="C7117" t="str">
            <v>STYLE stolna svj. H=29cm, 75W G9, baza crna, staklo opal bijelo</v>
          </cell>
          <cell r="O7117">
            <v>690</v>
          </cell>
        </row>
        <row r="7118">
          <cell r="A7118" t="str">
            <v>E354109</v>
          </cell>
          <cell r="B7118">
            <v>708.4</v>
          </cell>
          <cell r="C7118" t="str">
            <v>STYLE stolna svj. H=29cm, 75W G9, baza aluminij, staklo opal bijelo</v>
          </cell>
          <cell r="O7118">
            <v>690</v>
          </cell>
        </row>
        <row r="7119">
          <cell r="A7119" t="str">
            <v>E354114</v>
          </cell>
          <cell r="B7119">
            <v>947.1</v>
          </cell>
          <cell r="C7119" t="str">
            <v>STYLE stolna svj. H=48cm, 75W G9, baza bijela, staklo opal bijelo</v>
          </cell>
          <cell r="O7119">
            <v>690</v>
          </cell>
        </row>
        <row r="7120">
          <cell r="A7120" t="str">
            <v>E354115</v>
          </cell>
          <cell r="B7120">
            <v>947.1</v>
          </cell>
          <cell r="C7120" t="str">
            <v>STYLE stolna svj. H=48cm, 75W G9, baza crna, staklo opal bijelo</v>
          </cell>
          <cell r="O7120">
            <v>922.5</v>
          </cell>
        </row>
        <row r="7121">
          <cell r="A7121" t="str">
            <v>E354119</v>
          </cell>
          <cell r="B7121">
            <v>947.1</v>
          </cell>
          <cell r="C7121" t="str">
            <v>STYLE stolna svj. H=48cm, 75W G9, baza aluminij, staklo opal bijelo</v>
          </cell>
          <cell r="O7121">
            <v>922.5</v>
          </cell>
        </row>
        <row r="7122">
          <cell r="A7122" t="str">
            <v>E354609</v>
          </cell>
          <cell r="B7122">
            <v>472.01</v>
          </cell>
          <cell r="C7122" t="str">
            <v>STYLE zidna svj. 1x75W G9, baza aluminij, staklo opal bijelo</v>
          </cell>
          <cell r="O7122">
            <v>922.5</v>
          </cell>
        </row>
        <row r="7123">
          <cell r="A7123" t="str">
            <v>E355409</v>
          </cell>
          <cell r="B7123">
            <v>1081.0800000000002</v>
          </cell>
          <cell r="C7123" t="str">
            <v>MATCH sa bazom 300W R7s, h=32cm, opalni difuzor</v>
          </cell>
          <cell r="O7123">
            <v>459.75</v>
          </cell>
        </row>
        <row r="7124">
          <cell r="A7124" t="str">
            <v>E355419</v>
          </cell>
          <cell r="B7124">
            <v>1208.1300000000001</v>
          </cell>
          <cell r="C7124" t="str">
            <v>MATCH sa bazom 300W R7s, h=85cm, opalni difuzor</v>
          </cell>
          <cell r="O7124">
            <v>1053</v>
          </cell>
        </row>
        <row r="7125">
          <cell r="A7125" t="str">
            <v>E355604</v>
          </cell>
          <cell r="B7125">
            <v>1032.57</v>
          </cell>
          <cell r="C7125" t="str">
            <v>MATCH zidna 300W R7s, opal difuzor</v>
          </cell>
          <cell r="O7125">
            <v>1176.75</v>
          </cell>
        </row>
        <row r="7126">
          <cell r="A7126" t="str">
            <v>E355614</v>
          </cell>
          <cell r="B7126">
            <v>2256.8700000000003</v>
          </cell>
          <cell r="C7126" t="str">
            <v>MATCH zidna 70W G8,5, opal difuzor</v>
          </cell>
          <cell r="O7126">
            <v>1005.75</v>
          </cell>
        </row>
        <row r="7127">
          <cell r="A7127" t="str">
            <v>E355709C</v>
          </cell>
          <cell r="B7127">
            <v>1081.0800000000002</v>
          </cell>
          <cell r="C7127" t="str">
            <v>MATCH za CAVOQUICK 300W R7s, opalni difuzor</v>
          </cell>
          <cell r="O7127">
            <v>2198.25</v>
          </cell>
        </row>
        <row r="7128">
          <cell r="A7128" t="str">
            <v>E355719D</v>
          </cell>
          <cell r="B7128">
            <v>1260.49</v>
          </cell>
          <cell r="C7128" t="str">
            <v>MATCH za EUROSTANDARD 300W R7s, opalni difuzor</v>
          </cell>
          <cell r="O7128">
            <v>1053</v>
          </cell>
        </row>
        <row r="7129">
          <cell r="A7129" t="str">
            <v>E355719T</v>
          </cell>
          <cell r="B7129">
            <v>1166.55</v>
          </cell>
          <cell r="C7129" t="str">
            <v>MATCH za SLIM 3 300W R7s, opalni difuzor</v>
          </cell>
          <cell r="O7129">
            <v>1227.75</v>
          </cell>
        </row>
        <row r="7130">
          <cell r="A7130" t="str">
            <v>E355719X</v>
          </cell>
          <cell r="B7130">
            <v>1120.3500000000001</v>
          </cell>
          <cell r="C7130" t="str">
            <v>MATCH za CURVO230 300W R7s, opalni difuzor</v>
          </cell>
          <cell r="O7130">
            <v>1136.25</v>
          </cell>
        </row>
        <row r="7131">
          <cell r="A7131" t="str">
            <v>E355729C</v>
          </cell>
          <cell r="B7131">
            <v>2405.48</v>
          </cell>
          <cell r="C7131" t="str">
            <v>MATCH za CAVOQUICK 70W G8,5, opalni difuzor</v>
          </cell>
          <cell r="O7131">
            <v>1091.25</v>
          </cell>
        </row>
        <row r="7132">
          <cell r="A7132" t="str">
            <v>E355729D</v>
          </cell>
          <cell r="B7132">
            <v>2423.96</v>
          </cell>
          <cell r="C7132" t="str">
            <v>MATCH za EUROSTANDARD 70W G8,5, opalni difuzor</v>
          </cell>
          <cell r="O7132">
            <v>2343</v>
          </cell>
        </row>
        <row r="7133">
          <cell r="A7133" t="str">
            <v>E355729T</v>
          </cell>
          <cell r="B7133">
            <v>2390.85</v>
          </cell>
          <cell r="C7133" t="str">
            <v>MATCH za SLIM 3 70W G8,5, opalni difuzor</v>
          </cell>
          <cell r="O7133">
            <v>2361</v>
          </cell>
        </row>
        <row r="7134">
          <cell r="A7134" t="str">
            <v>E355729X</v>
          </cell>
          <cell r="B7134">
            <v>2290.75</v>
          </cell>
          <cell r="C7134" t="str">
            <v>MATCH za CURVO 230 70W G8,5, opalni difuzor</v>
          </cell>
          <cell r="O7134">
            <v>2328.75</v>
          </cell>
        </row>
        <row r="7135">
          <cell r="A7135" t="str">
            <v>E355739</v>
          </cell>
          <cell r="B7135">
            <v>2405.48</v>
          </cell>
          <cell r="C7135" t="str">
            <v>MATCH Biquick 70W G8,5, opalni difuzor</v>
          </cell>
          <cell r="O7135">
            <v>2231.25</v>
          </cell>
        </row>
        <row r="7136">
          <cell r="A7136" t="str">
            <v>E355749</v>
          </cell>
          <cell r="B7136">
            <v>954.03000000000009</v>
          </cell>
          <cell r="C7136" t="str">
            <v>MATCH Biquick 300W R7s, opalni difuzor</v>
          </cell>
          <cell r="O7136">
            <v>2343</v>
          </cell>
        </row>
        <row r="7137">
          <cell r="A7137" t="str">
            <v>E356500</v>
          </cell>
          <cell r="B7137">
            <v>1975.8200000000002</v>
          </cell>
          <cell r="C7137" t="str">
            <v>ZOTH E27 100W fi35cm</v>
          </cell>
          <cell r="O7137">
            <v>929.25</v>
          </cell>
        </row>
        <row r="7138">
          <cell r="A7138" t="str">
            <v>E356508</v>
          </cell>
          <cell r="B7138">
            <v>2035.8799999999999</v>
          </cell>
          <cell r="C7138" t="str">
            <v>ZOTH E27 75W fi35cm</v>
          </cell>
          <cell r="O7138">
            <v>1924.5</v>
          </cell>
        </row>
        <row r="7139">
          <cell r="A7139" t="str">
            <v>E356510</v>
          </cell>
          <cell r="B7139">
            <v>2233</v>
          </cell>
          <cell r="C7139" t="str">
            <v>ZOTH E27 100W fi42cm</v>
          </cell>
          <cell r="O7139">
            <v>1983</v>
          </cell>
        </row>
        <row r="7140">
          <cell r="A7140" t="str">
            <v>E356518</v>
          </cell>
          <cell r="B7140">
            <v>2438.59</v>
          </cell>
          <cell r="C7140" t="str">
            <v>ZOTH E27 75W fi42cm</v>
          </cell>
          <cell r="O7140">
            <v>2175</v>
          </cell>
        </row>
        <row r="7141">
          <cell r="A7141" t="str">
            <v>E359500</v>
          </cell>
          <cell r="B7141">
            <v>2425.5</v>
          </cell>
          <cell r="C7141" t="str">
            <v>MAJOR E27 100W fi45cm</v>
          </cell>
          <cell r="O7141">
            <v>2375.25</v>
          </cell>
        </row>
        <row r="7142">
          <cell r="A7142" t="str">
            <v>E360109</v>
          </cell>
          <cell r="B7142">
            <v>893.97</v>
          </cell>
          <cell r="C7142" t="str">
            <v>PREZZEMOLINA stajaća svjetiljka GY6,35 50W baza aluminij staklo opal bijelo</v>
          </cell>
          <cell r="O7142">
            <v>2362.5</v>
          </cell>
        </row>
        <row r="7143">
          <cell r="A7143" t="str">
            <v>E361100</v>
          </cell>
          <cell r="B7143">
            <v>501.27</v>
          </cell>
          <cell r="C7143" t="str">
            <v>BOCCINA E27 100W fi13,5cm transparent</v>
          </cell>
          <cell r="O7143">
            <v>870.75</v>
          </cell>
        </row>
        <row r="7144">
          <cell r="A7144" t="str">
            <v>E361104</v>
          </cell>
          <cell r="B7144">
            <v>520.52</v>
          </cell>
          <cell r="C7144" t="str">
            <v>BOCCINA E27 100W fi13,5cm tamna/transparent</v>
          </cell>
          <cell r="O7144">
            <v>488.25</v>
          </cell>
        </row>
        <row r="7145">
          <cell r="A7145" t="str">
            <v>E361104B</v>
          </cell>
          <cell r="B7145">
            <v>654.5</v>
          </cell>
          <cell r="C7145" t="str">
            <v>BOCCINA E27 100W fi13,5cm bijela</v>
          </cell>
          <cell r="O7145">
            <v>507</v>
          </cell>
        </row>
        <row r="7146">
          <cell r="A7146" t="str">
            <v>E361105</v>
          </cell>
          <cell r="B7146">
            <v>654.5</v>
          </cell>
          <cell r="C7146" t="str">
            <v>BOCCINA E27 100W fi13,5cm crna</v>
          </cell>
          <cell r="O7146">
            <v>637.5</v>
          </cell>
        </row>
        <row r="7147">
          <cell r="A7147" t="str">
            <v>E361109</v>
          </cell>
          <cell r="B7147">
            <v>512.05000000000007</v>
          </cell>
          <cell r="C7147" t="str">
            <v>BOCCINA E27 100W fi13,5cm tamna</v>
          </cell>
          <cell r="O7147">
            <v>637.5</v>
          </cell>
        </row>
        <row r="7148">
          <cell r="A7148" t="str">
            <v>E361400</v>
          </cell>
          <cell r="B7148">
            <v>347.27000000000004</v>
          </cell>
          <cell r="C7148" t="str">
            <v>BILLY E14 60W fi7,5cm</v>
          </cell>
          <cell r="O7148">
            <v>498.75</v>
          </cell>
        </row>
        <row r="7149">
          <cell r="A7149" t="str">
            <v>E361404</v>
          </cell>
          <cell r="B7149">
            <v>368.83</v>
          </cell>
          <cell r="C7149" t="str">
            <v>BILLY E14 60W fi7,5cm /kapa</v>
          </cell>
          <cell r="O7149">
            <v>338.25</v>
          </cell>
        </row>
        <row r="7150">
          <cell r="A7150" t="str">
            <v>E361408</v>
          </cell>
          <cell r="B7150">
            <v>420.42</v>
          </cell>
          <cell r="C7150" t="str">
            <v>BILLY Gz10 50W fi7,5cm</v>
          </cell>
          <cell r="O7150">
            <v>359.25</v>
          </cell>
        </row>
        <row r="7151">
          <cell r="A7151" t="str">
            <v>E361409</v>
          </cell>
          <cell r="B7151">
            <v>360.36</v>
          </cell>
          <cell r="C7151" t="str">
            <v>BILLY E14 60W fi7,5cm tamna/kapa</v>
          </cell>
          <cell r="O7151">
            <v>409.5</v>
          </cell>
        </row>
        <row r="7152">
          <cell r="A7152" t="str">
            <v>E361410</v>
          </cell>
          <cell r="B7152">
            <v>470.47</v>
          </cell>
          <cell r="C7152" t="str">
            <v>BILLY E14 60W fi13,5cm</v>
          </cell>
          <cell r="O7152">
            <v>351</v>
          </cell>
        </row>
        <row r="7153">
          <cell r="A7153" t="str">
            <v>E361414</v>
          </cell>
          <cell r="B7153">
            <v>508.2</v>
          </cell>
          <cell r="C7153" t="str">
            <v>BILLY E14 60W fi13,5cm /kapa</v>
          </cell>
          <cell r="O7153">
            <v>458.25</v>
          </cell>
        </row>
        <row r="7154">
          <cell r="A7154" t="str">
            <v>E361414B</v>
          </cell>
          <cell r="B7154">
            <v>646.80000000000007</v>
          </cell>
          <cell r="C7154" t="str">
            <v>BILLY E27 100W fi13,5cm bijela</v>
          </cell>
          <cell r="O7154">
            <v>495</v>
          </cell>
        </row>
        <row r="7155">
          <cell r="A7155" t="str">
            <v>E361415</v>
          </cell>
          <cell r="B7155">
            <v>646.80000000000007</v>
          </cell>
          <cell r="C7155" t="str">
            <v>BILLY E27 100W fi13,5cm crna</v>
          </cell>
          <cell r="O7155">
            <v>630</v>
          </cell>
        </row>
        <row r="7156">
          <cell r="A7156" t="str">
            <v>E361418</v>
          </cell>
          <cell r="B7156">
            <v>646.80000000000007</v>
          </cell>
          <cell r="C7156" t="str">
            <v>BILLY E27 75W fi13,5cm</v>
          </cell>
          <cell r="O7156">
            <v>630</v>
          </cell>
        </row>
        <row r="7157">
          <cell r="A7157" t="str">
            <v>E361419</v>
          </cell>
          <cell r="B7157">
            <v>465.08</v>
          </cell>
          <cell r="C7157" t="str">
            <v>BILLY E27 100W fi13,5cm tamna/kapa</v>
          </cell>
          <cell r="O7157">
            <v>630</v>
          </cell>
        </row>
        <row r="7158">
          <cell r="A7158" t="str">
            <v>E362504</v>
          </cell>
          <cell r="B7158">
            <v>1285.9000000000001</v>
          </cell>
          <cell r="C7158" t="str">
            <v>DRUGA viseća 100W E27 fi35cm staklo opal</v>
          </cell>
          <cell r="O7158">
            <v>453</v>
          </cell>
        </row>
        <row r="7159">
          <cell r="A7159" t="str">
            <v>E362514</v>
          </cell>
          <cell r="B7159">
            <v>1824.9</v>
          </cell>
          <cell r="C7159" t="str">
            <v>DRUGA viseća 100W E27 fi42,5cm staklo opal</v>
          </cell>
          <cell r="O7159">
            <v>1252.5</v>
          </cell>
        </row>
        <row r="7160">
          <cell r="A7160" t="str">
            <v>E362624</v>
          </cell>
          <cell r="B7160">
            <v>628.31999999999994</v>
          </cell>
          <cell r="C7160" t="str">
            <v>DRUGA zidna halogena 100W E14 staklo opal</v>
          </cell>
          <cell r="O7160">
            <v>1777.5</v>
          </cell>
        </row>
        <row r="7161">
          <cell r="A7161" t="str">
            <v>E363500</v>
          </cell>
          <cell r="B7161">
            <v>699.16</v>
          </cell>
          <cell r="C7161" t="str">
            <v>ROLLER E27 60W transparent</v>
          </cell>
          <cell r="O7161">
            <v>612</v>
          </cell>
        </row>
        <row r="7162">
          <cell r="A7162" t="str">
            <v>E363504</v>
          </cell>
          <cell r="B7162">
            <v>762.30000000000007</v>
          </cell>
          <cell r="C7162" t="str">
            <v>ROLLER E27 60W transparent/opal</v>
          </cell>
          <cell r="O7162">
            <v>681</v>
          </cell>
        </row>
        <row r="7163">
          <cell r="A7163" t="str">
            <v>E363510</v>
          </cell>
          <cell r="B7163">
            <v>848.54000000000008</v>
          </cell>
          <cell r="C7163" t="e">
            <v>#N/A</v>
          </cell>
          <cell r="O7163">
            <v>742.5</v>
          </cell>
        </row>
        <row r="7164">
          <cell r="A7164" t="str">
            <v>E364510</v>
          </cell>
          <cell r="B7164">
            <v>655.27</v>
          </cell>
          <cell r="C7164" t="str">
            <v>FLEX brass tige</v>
          </cell>
          <cell r="O7164">
            <v>826.5</v>
          </cell>
        </row>
        <row r="7165">
          <cell r="A7165" t="str">
            <v>E365504</v>
          </cell>
          <cell r="B7165">
            <v>299.52999999999997</v>
          </cell>
          <cell r="C7165" t="str">
            <v>DEDALO / FLEX wire in teflon</v>
          </cell>
          <cell r="O7165">
            <v>638.25</v>
          </cell>
        </row>
        <row r="7166">
          <cell r="A7166" t="str">
            <v>E365504M</v>
          </cell>
          <cell r="B7166">
            <v>328.79</v>
          </cell>
          <cell r="C7166" t="str">
            <v>DEDALO connection box</v>
          </cell>
          <cell r="O7166">
            <v>291.75</v>
          </cell>
        </row>
        <row r="7167">
          <cell r="A7167" t="str">
            <v>E365534</v>
          </cell>
          <cell r="B7167">
            <v>1011.7800000000001</v>
          </cell>
          <cell r="C7167" t="str">
            <v>DEDALO za 3 visilice</v>
          </cell>
          <cell r="O7167">
            <v>320.25</v>
          </cell>
        </row>
        <row r="7168">
          <cell r="A7168" t="str">
            <v>E366500</v>
          </cell>
          <cell r="B7168">
            <v>1162.7</v>
          </cell>
          <cell r="C7168" t="str">
            <v>KUBIK viseća 6x6cm GU5,3 50W krom</v>
          </cell>
          <cell r="O7168">
            <v>985.5</v>
          </cell>
        </row>
        <row r="7169">
          <cell r="A7169" t="str">
            <v>E366504</v>
          </cell>
          <cell r="B7169">
            <v>1008.7</v>
          </cell>
          <cell r="C7169" t="str">
            <v>KUBIK viseća 6x6cm GU5,3 50W bijela</v>
          </cell>
          <cell r="O7169">
            <v>1132.5</v>
          </cell>
        </row>
        <row r="7170">
          <cell r="A7170" t="str">
            <v>E366505</v>
          </cell>
          <cell r="B7170">
            <v>1008.7</v>
          </cell>
          <cell r="C7170" t="str">
            <v>KUBIK viseća 6x6cm GU5,3 50W crna</v>
          </cell>
          <cell r="O7170">
            <v>982.5</v>
          </cell>
        </row>
        <row r="7171">
          <cell r="A7171" t="str">
            <v>E366508</v>
          </cell>
          <cell r="B7171">
            <v>1008.7</v>
          </cell>
          <cell r="C7171" t="str">
            <v>KUBIK viseća 6x6cm GU5,3 50W bež</v>
          </cell>
          <cell r="O7171">
            <v>982.5</v>
          </cell>
        </row>
        <row r="7172">
          <cell r="A7172" t="str">
            <v>E366509</v>
          </cell>
          <cell r="B7172">
            <v>931.7</v>
          </cell>
          <cell r="C7172" t="str">
            <v>KUBIK viseća 6x6cm GU5,3 50W aluminij</v>
          </cell>
          <cell r="O7172">
            <v>982.5</v>
          </cell>
        </row>
        <row r="7173">
          <cell r="A7173" t="str">
            <v>E366510</v>
          </cell>
          <cell r="B7173">
            <v>1640.1000000000001</v>
          </cell>
          <cell r="C7173" t="str">
            <v>KUBIK viseća 11x11cm G53 75W krom</v>
          </cell>
          <cell r="O7173">
            <v>907.5</v>
          </cell>
        </row>
        <row r="7174">
          <cell r="A7174" t="str">
            <v>E366514</v>
          </cell>
          <cell r="B7174">
            <v>1486.1000000000001</v>
          </cell>
          <cell r="C7174" t="str">
            <v>KUBIK viseća 11x11cm G53 75W bijela</v>
          </cell>
          <cell r="O7174">
            <v>1597.5</v>
          </cell>
        </row>
        <row r="7175">
          <cell r="A7175" t="str">
            <v>E366515</v>
          </cell>
          <cell r="B7175">
            <v>1486.1000000000001</v>
          </cell>
          <cell r="C7175" t="str">
            <v>KUBIK viseća 11x11cm G53 75W crna</v>
          </cell>
          <cell r="O7175">
            <v>1447.5</v>
          </cell>
        </row>
        <row r="7176">
          <cell r="A7176" t="str">
            <v>E366518</v>
          </cell>
          <cell r="B7176">
            <v>1486.1000000000001</v>
          </cell>
          <cell r="C7176" t="str">
            <v>KUBIK viseća 11x11cm G53 75W bež</v>
          </cell>
          <cell r="O7176">
            <v>1447.5</v>
          </cell>
        </row>
        <row r="7177">
          <cell r="A7177" t="str">
            <v>E366519</v>
          </cell>
          <cell r="B7177">
            <v>1409.1000000000001</v>
          </cell>
          <cell r="C7177" t="str">
            <v>KUBIK viseća 11x11cm G53 75W aluminij</v>
          </cell>
          <cell r="O7177">
            <v>1447.5</v>
          </cell>
        </row>
        <row r="7178">
          <cell r="A7178" t="str">
            <v>E367500</v>
          </cell>
          <cell r="B7178">
            <v>885.5</v>
          </cell>
          <cell r="C7178" t="str">
            <v>KUBIK viseća 6x6cm GY6,35 50W aluminij/transparent</v>
          </cell>
          <cell r="O7178">
            <v>1372.5</v>
          </cell>
        </row>
        <row r="7179">
          <cell r="A7179" t="str">
            <v>E367504</v>
          </cell>
          <cell r="B7179">
            <v>870.1</v>
          </cell>
          <cell r="C7179" t="str">
            <v>KUBIK viseća 6x6cm GY6,35 50W aluminij/opal</v>
          </cell>
          <cell r="O7179">
            <v>862.5</v>
          </cell>
        </row>
        <row r="7180">
          <cell r="A7180" t="str">
            <v>E367510</v>
          </cell>
          <cell r="B7180">
            <v>1024.1000000000001</v>
          </cell>
          <cell r="C7180" t="str">
            <v>KUBIK viseća 8,5x8,5cm GY6,35 50W aluminij/transparent</v>
          </cell>
          <cell r="O7180">
            <v>847.5</v>
          </cell>
        </row>
        <row r="7181">
          <cell r="A7181" t="str">
            <v>E367514</v>
          </cell>
          <cell r="B7181">
            <v>977.9</v>
          </cell>
          <cell r="C7181" t="str">
            <v>KUBIK viseća 8,5x8,5cm GY6,35 50W aluminij/opal</v>
          </cell>
          <cell r="O7181">
            <v>997.5</v>
          </cell>
        </row>
        <row r="7182">
          <cell r="A7182" t="str">
            <v>E367520</v>
          </cell>
          <cell r="B7182">
            <v>1101.1000000000001</v>
          </cell>
          <cell r="C7182" t="str">
            <v>KUBIK viseća 11x11cm GU5,3 50W aluminij/transparent</v>
          </cell>
          <cell r="O7182">
            <v>952.5</v>
          </cell>
        </row>
        <row r="7183">
          <cell r="A7183" t="str">
            <v>E367524</v>
          </cell>
          <cell r="B7183">
            <v>1070.3</v>
          </cell>
          <cell r="C7183" t="str">
            <v>KUBIK viseća 11x11cm GU5,3 50W aluminij/opal</v>
          </cell>
          <cell r="O7183">
            <v>1072.5</v>
          </cell>
        </row>
        <row r="7184">
          <cell r="A7184" t="str">
            <v>E368104</v>
          </cell>
          <cell r="B7184">
            <v>1111.8800000000001</v>
          </cell>
          <cell r="C7184" t="str">
            <v>FIRST stolna fi13cm 60W E14 staklo opal</v>
          </cell>
          <cell r="O7184">
            <v>1042.5</v>
          </cell>
        </row>
        <row r="7185">
          <cell r="A7185" t="str">
            <v>E368114</v>
          </cell>
          <cell r="B7185">
            <v>1820.28</v>
          </cell>
          <cell r="C7185" t="str">
            <v>FIRST stolna fi20cm 100W E27 staklo opal</v>
          </cell>
          <cell r="O7185">
            <v>1083</v>
          </cell>
        </row>
        <row r="7186">
          <cell r="A7186" t="str">
            <v>E368124</v>
          </cell>
          <cell r="B7186">
            <v>2182.9500000000003</v>
          </cell>
          <cell r="C7186" t="str">
            <v>FIRST stolna fi24cm 100W E27 staklo opal</v>
          </cell>
          <cell r="O7186">
            <v>1773</v>
          </cell>
        </row>
        <row r="7187">
          <cell r="A7187" t="str">
            <v>E368500</v>
          </cell>
          <cell r="B7187">
            <v>759.99</v>
          </cell>
          <cell r="C7187" t="str">
            <v>FLEMING viseća 60W E14</v>
          </cell>
          <cell r="O7187">
            <v>2126.25</v>
          </cell>
        </row>
        <row r="7188">
          <cell r="A7188" t="str">
            <v>E368500M</v>
          </cell>
          <cell r="B7188">
            <v>791.56</v>
          </cell>
          <cell r="C7188" t="str">
            <v>FLEMING viseća 60W E14 sa konektorom</v>
          </cell>
          <cell r="O7188">
            <v>740.25</v>
          </cell>
        </row>
        <row r="7189">
          <cell r="A7189" t="str">
            <v>E368510</v>
          </cell>
          <cell r="B7189">
            <v>1128.82</v>
          </cell>
          <cell r="C7189" t="str">
            <v>FLEMING viseća 100W E27</v>
          </cell>
          <cell r="O7189">
            <v>771</v>
          </cell>
        </row>
        <row r="7190">
          <cell r="A7190" t="str">
            <v>E368510M</v>
          </cell>
          <cell r="B7190">
            <v>1148.07</v>
          </cell>
          <cell r="C7190" t="str">
            <v>FLEMING viseća 100W E27 sa konektorom</v>
          </cell>
          <cell r="O7190">
            <v>1099.5</v>
          </cell>
        </row>
        <row r="7191">
          <cell r="A7191" t="str">
            <v>E368520</v>
          </cell>
          <cell r="B7191">
            <v>1447.6000000000001</v>
          </cell>
          <cell r="C7191" t="str">
            <v>FIRST viseća 100W E27 staklo transparent</v>
          </cell>
          <cell r="O7191">
            <v>1118.25</v>
          </cell>
        </row>
        <row r="7192">
          <cell r="A7192" t="str">
            <v>E368524</v>
          </cell>
          <cell r="B7192">
            <v>1265.8800000000001</v>
          </cell>
          <cell r="C7192" t="str">
            <v>FIRST viseća 100W E27 staklo opal</v>
          </cell>
          <cell r="O7192">
            <v>1410</v>
          </cell>
        </row>
        <row r="7193">
          <cell r="A7193" t="str">
            <v>E368525</v>
          </cell>
          <cell r="B7193">
            <v>1576.96</v>
          </cell>
          <cell r="C7193" t="str">
            <v>FIRST viseća 100W E27 staklo crno</v>
          </cell>
          <cell r="O7193">
            <v>1233</v>
          </cell>
        </row>
        <row r="7194">
          <cell r="A7194" t="str">
            <v>E369604</v>
          </cell>
          <cell r="B7194">
            <v>838.53000000000009</v>
          </cell>
          <cell r="C7194" t="str">
            <v>BORA zidna/stropna halogena 300W R7s</v>
          </cell>
          <cell r="O7194">
            <v>1536</v>
          </cell>
        </row>
        <row r="7195">
          <cell r="A7195" t="str">
            <v>E370609</v>
          </cell>
          <cell r="B7195">
            <v>625.24</v>
          </cell>
          <cell r="C7195" t="str">
            <v>KARIF zidna/stropna metalhalogena E14 100W</v>
          </cell>
          <cell r="O7195">
            <v>816.75</v>
          </cell>
        </row>
        <row r="7196">
          <cell r="A7196" t="str">
            <v>E371100</v>
          </cell>
          <cell r="B7196">
            <v>875.49</v>
          </cell>
          <cell r="C7196" t="str">
            <v>DUCK stolna halogena 75W E14 h=41,5cm</v>
          </cell>
          <cell r="O7196">
            <v>609</v>
          </cell>
        </row>
        <row r="7197">
          <cell r="A7197" t="str">
            <v>E371110</v>
          </cell>
          <cell r="B7197">
            <v>1102.6399999999999</v>
          </cell>
          <cell r="C7197" t="str">
            <v>DUCK stolna halogena 100W E14 h=48cm</v>
          </cell>
          <cell r="O7197">
            <v>852.75</v>
          </cell>
        </row>
        <row r="7198">
          <cell r="A7198" t="str">
            <v>E371300</v>
          </cell>
          <cell r="B7198">
            <v>2025.1000000000001</v>
          </cell>
          <cell r="C7198" t="str">
            <v>DUCK stajaća halogena 250W E27 h=187cm</v>
          </cell>
          <cell r="O7198">
            <v>1074</v>
          </cell>
        </row>
        <row r="7199">
          <cell r="A7199" t="str">
            <v>E371600</v>
          </cell>
          <cell r="B7199">
            <v>739.2</v>
          </cell>
          <cell r="C7199" t="str">
            <v>DUCK zidna halogena 100W E14</v>
          </cell>
          <cell r="O7199">
            <v>1972.5</v>
          </cell>
        </row>
        <row r="7200">
          <cell r="A7200" t="str">
            <v>E373500</v>
          </cell>
          <cell r="B7200">
            <v>1188.8800000000001</v>
          </cell>
          <cell r="C7200" t="str">
            <v>QUID zidna E27 100W fi40cm krom/opal</v>
          </cell>
          <cell r="O7200">
            <v>720</v>
          </cell>
        </row>
        <row r="7201">
          <cell r="A7201" t="str">
            <v>E373502</v>
          </cell>
          <cell r="B7201">
            <v>1016.4</v>
          </cell>
          <cell r="C7201" t="str">
            <v>QUID zidna E27 100W fi40cm zeleno/opal</v>
          </cell>
          <cell r="O7201">
            <v>1158</v>
          </cell>
        </row>
        <row r="7202">
          <cell r="A7202" t="str">
            <v>E373504</v>
          </cell>
          <cell r="B7202">
            <v>1005.62</v>
          </cell>
          <cell r="C7202" t="str">
            <v>QUID zidna E27 100W fi40cm aluminij/opal</v>
          </cell>
          <cell r="O7202">
            <v>990</v>
          </cell>
        </row>
        <row r="7203">
          <cell r="A7203" t="str">
            <v>E373604</v>
          </cell>
          <cell r="B7203">
            <v>711.48</v>
          </cell>
          <cell r="C7203" t="str">
            <v>QUID zidna R7s 150W fi30cm aluminij/opal</v>
          </cell>
          <cell r="O7203">
            <v>979.5</v>
          </cell>
        </row>
        <row r="7204">
          <cell r="A7204" t="str">
            <v>E374404</v>
          </cell>
          <cell r="B7204">
            <v>384.23</v>
          </cell>
          <cell r="C7204" t="str">
            <v>PROFESSIONAL stropna 60W E27, staklo opal bijelo, IP40</v>
          </cell>
          <cell r="O7204">
            <v>693</v>
          </cell>
        </row>
        <row r="7205">
          <cell r="A7205" t="str">
            <v>E374404E</v>
          </cell>
          <cell r="B7205">
            <v>671.44</v>
          </cell>
          <cell r="C7205" t="str">
            <v>PROFESSIONAL stropna 26W GX24q-3, staklo opal bijelo, IP44</v>
          </cell>
          <cell r="O7205">
            <v>374.25</v>
          </cell>
        </row>
        <row r="7206">
          <cell r="A7206" t="str">
            <v>E374404F</v>
          </cell>
          <cell r="B7206">
            <v>464.31</v>
          </cell>
          <cell r="C7206" t="str">
            <v>PROFESSIONAL stropna 18W G24d-2, staklo opal bijelo, IP44</v>
          </cell>
          <cell r="O7206">
            <v>654</v>
          </cell>
        </row>
        <row r="7207">
          <cell r="A7207" t="str">
            <v>E374404IP</v>
          </cell>
          <cell r="B7207">
            <v>414.26</v>
          </cell>
          <cell r="C7207" t="str">
            <v>PROFESSIONAL stropna 60W E27, staklo opal bijelo, IP44</v>
          </cell>
          <cell r="O7207">
            <v>452.25</v>
          </cell>
        </row>
        <row r="7208">
          <cell r="A7208" t="str">
            <v>E374414</v>
          </cell>
          <cell r="B7208">
            <v>562.1</v>
          </cell>
          <cell r="C7208" t="str">
            <v>PROFESSIONAL stropna 2x60W E27, staklo opal bijelo, IP40</v>
          </cell>
          <cell r="O7208">
            <v>403.5</v>
          </cell>
        </row>
        <row r="7209">
          <cell r="A7209" t="str">
            <v>E374414E</v>
          </cell>
          <cell r="B7209">
            <v>849.31</v>
          </cell>
          <cell r="C7209" t="str">
            <v>PROFESSIONAL stropna 2x18W G24q-2, staklo opal bijelo, IP44</v>
          </cell>
          <cell r="O7209">
            <v>547.5</v>
          </cell>
        </row>
        <row r="7210">
          <cell r="A7210" t="str">
            <v>E374414EM</v>
          </cell>
          <cell r="B7210">
            <v>1965.04</v>
          </cell>
          <cell r="C7210" t="e">
            <v>#N/A</v>
          </cell>
          <cell r="O7210">
            <v>827.25</v>
          </cell>
        </row>
        <row r="7211">
          <cell r="A7211" t="str">
            <v>E374414F</v>
          </cell>
          <cell r="B7211">
            <v>639.1</v>
          </cell>
          <cell r="C7211" t="str">
            <v>PROFESSIONAL stropna 26W G24d-3, staklo opal bijelo, IP44</v>
          </cell>
          <cell r="O7211">
            <v>1914</v>
          </cell>
        </row>
        <row r="7212">
          <cell r="A7212" t="str">
            <v>E374414IP</v>
          </cell>
          <cell r="B7212">
            <v>593.66999999999996</v>
          </cell>
          <cell r="C7212" t="str">
            <v>PROFESSIONAL stropna 2x60W E27, staklo opal bijelo, IP44</v>
          </cell>
          <cell r="O7212">
            <v>622.5</v>
          </cell>
        </row>
        <row r="7213">
          <cell r="A7213" t="str">
            <v>E374424</v>
          </cell>
          <cell r="B7213">
            <v>1070.3</v>
          </cell>
          <cell r="C7213" t="str">
            <v>PROFESSIONAL stropna 3x60W E27, staklo opal bijelo, IP40</v>
          </cell>
          <cell r="O7213">
            <v>578.25</v>
          </cell>
        </row>
        <row r="7214">
          <cell r="A7214" t="str">
            <v>E374424E</v>
          </cell>
          <cell r="B7214">
            <v>1378.3</v>
          </cell>
          <cell r="C7214" t="str">
            <v>PROFESSIONAL stropna 2x42W GX24q-4, staklo opal bijelo, IP44</v>
          </cell>
          <cell r="O7214">
            <v>1042.5</v>
          </cell>
        </row>
        <row r="7215">
          <cell r="A7215" t="str">
            <v>E374424EM</v>
          </cell>
          <cell r="B7215">
            <v>2482.48</v>
          </cell>
          <cell r="C7215" t="e">
            <v>#N/A</v>
          </cell>
          <cell r="O7215">
            <v>1342.5</v>
          </cell>
        </row>
        <row r="7216">
          <cell r="A7216" t="str">
            <v>E374424IP</v>
          </cell>
          <cell r="B7216">
            <v>1116.5</v>
          </cell>
          <cell r="C7216" t="str">
            <v>PROFESSIONAL stropna 3x60W E27, staklo opal bijelo, IP44</v>
          </cell>
          <cell r="O7216">
            <v>2418</v>
          </cell>
        </row>
        <row r="7217">
          <cell r="A7217" t="str">
            <v>E374524E</v>
          </cell>
          <cell r="B7217">
            <v>2405.48</v>
          </cell>
          <cell r="C7217" t="str">
            <v>PROFESSIONAL viseća 2x26/32/42W GX24q-3/4, staklo opal bijelo</v>
          </cell>
          <cell r="O7217">
            <v>1087.5</v>
          </cell>
        </row>
        <row r="7218">
          <cell r="A7218" t="str">
            <v>E374604</v>
          </cell>
          <cell r="B7218">
            <v>400.40000000000003</v>
          </cell>
          <cell r="C7218" t="str">
            <v>PROFESSIONAL zidna 60W E27, staklo opal bijelo, IP40</v>
          </cell>
          <cell r="O7218">
            <v>2343</v>
          </cell>
        </row>
        <row r="7219">
          <cell r="A7219" t="str">
            <v>E374604E</v>
          </cell>
          <cell r="B7219">
            <v>669.9</v>
          </cell>
          <cell r="C7219" t="str">
            <v>PROFESSIONAL zidna 26W GX24q-3, staklo opal bijelo, IP44</v>
          </cell>
          <cell r="O7219">
            <v>390</v>
          </cell>
        </row>
        <row r="7220">
          <cell r="A7220" t="str">
            <v>E374604IP</v>
          </cell>
          <cell r="B7220">
            <v>420.42</v>
          </cell>
          <cell r="C7220" t="str">
            <v>PROFESSIONAL zidna 60W E27, staklo opal bijelo, IP44</v>
          </cell>
          <cell r="O7220">
            <v>652.5</v>
          </cell>
        </row>
        <row r="7221">
          <cell r="A7221" t="str">
            <v>E375100</v>
          </cell>
          <cell r="B7221">
            <v>687.61</v>
          </cell>
          <cell r="C7221" t="str">
            <v>CUBOTTO stolna G9 40W aluminij/transparent</v>
          </cell>
          <cell r="O7221">
            <v>409.5</v>
          </cell>
        </row>
        <row r="7222">
          <cell r="A7222" t="str">
            <v>E375104</v>
          </cell>
          <cell r="B7222">
            <v>687.61</v>
          </cell>
          <cell r="C7222" t="str">
            <v>CUBOTTO stolna G9 40W aluminij/opal</v>
          </cell>
          <cell r="O7222">
            <v>669.75</v>
          </cell>
        </row>
        <row r="7223">
          <cell r="A7223" t="str">
            <v>E376109</v>
          </cell>
          <cell r="B7223">
            <v>823.9</v>
          </cell>
          <cell r="C7223" t="str">
            <v>MAX stolna svjetiljka G9 60W baza aluminij staklo opal bijelo</v>
          </cell>
          <cell r="O7223">
            <v>669.75</v>
          </cell>
        </row>
        <row r="7224">
          <cell r="A7224" t="str">
            <v>E377400A</v>
          </cell>
          <cell r="B7224">
            <v>3806.88</v>
          </cell>
          <cell r="C7224" t="str">
            <v>WONDER stropna 2G11 3x24W narančasti</v>
          </cell>
          <cell r="O7224">
            <v>802.5</v>
          </cell>
        </row>
        <row r="7225">
          <cell r="A7225" t="str">
            <v>E377400N</v>
          </cell>
          <cell r="B7225">
            <v>3633.63</v>
          </cell>
          <cell r="C7225" t="str">
            <v>WONDER stropna 2G11 3x24W crni</v>
          </cell>
          <cell r="O7225">
            <v>3708</v>
          </cell>
        </row>
        <row r="7226">
          <cell r="A7226" t="str">
            <v>E377400T</v>
          </cell>
          <cell r="B7226">
            <v>3633.63</v>
          </cell>
          <cell r="C7226" t="str">
            <v>WONDER stropna 2G11 3x24W transparentni</v>
          </cell>
          <cell r="O7226">
            <v>3539.25</v>
          </cell>
        </row>
        <row r="7227">
          <cell r="A7227" t="str">
            <v>E377400V</v>
          </cell>
          <cell r="B7227">
            <v>3806.88</v>
          </cell>
          <cell r="C7227" t="str">
            <v>WONDER stropna 2G11 3x24W zeleni</v>
          </cell>
          <cell r="O7227">
            <v>3539.25</v>
          </cell>
        </row>
        <row r="7228">
          <cell r="A7228" t="str">
            <v>E377410A</v>
          </cell>
          <cell r="B7228">
            <v>5969.8099999999995</v>
          </cell>
          <cell r="C7228" t="str">
            <v>WONDER stropna G5 6x24W narančasti</v>
          </cell>
          <cell r="O7228">
            <v>3708</v>
          </cell>
        </row>
        <row r="7229">
          <cell r="A7229" t="str">
            <v>E377410AE</v>
          </cell>
          <cell r="B7229">
            <v>7267.26</v>
          </cell>
          <cell r="C7229" t="str">
            <v>WONDER EMERGENCY stropna G5 6x24W narančasti</v>
          </cell>
          <cell r="O7229">
            <v>5814.75</v>
          </cell>
        </row>
        <row r="7230">
          <cell r="A7230" t="str">
            <v>E377410N</v>
          </cell>
          <cell r="B7230">
            <v>5710.3200000000006</v>
          </cell>
          <cell r="C7230" t="str">
            <v>WONDER stropna G5 6x24W crni</v>
          </cell>
          <cell r="O7230">
            <v>7078.5</v>
          </cell>
        </row>
        <row r="7231">
          <cell r="A7231" t="str">
            <v>E377410NE</v>
          </cell>
          <cell r="B7231">
            <v>7007.77</v>
          </cell>
          <cell r="C7231" t="str">
            <v>WONDER EMERGENCY stropna G5 6x24W crni</v>
          </cell>
          <cell r="O7231">
            <v>5562</v>
          </cell>
        </row>
        <row r="7232">
          <cell r="A7232" t="str">
            <v>E377410T</v>
          </cell>
          <cell r="B7232">
            <v>5710.3200000000006</v>
          </cell>
          <cell r="C7232" t="str">
            <v>WONDER stropna G5 6x24W transparentni</v>
          </cell>
          <cell r="O7232">
            <v>6825.75</v>
          </cell>
        </row>
        <row r="7233">
          <cell r="A7233" t="str">
            <v>E377410TD</v>
          </cell>
          <cell r="B7233">
            <v>8074.2199999999993</v>
          </cell>
          <cell r="O7233">
            <v>5562</v>
          </cell>
        </row>
        <row r="7234">
          <cell r="A7234" t="str">
            <v>E377410TE</v>
          </cell>
          <cell r="B7234">
            <v>7007.77</v>
          </cell>
          <cell r="C7234" t="str">
            <v>WONDER EMERGENCY stropna G5 6x24W transparentni</v>
          </cell>
          <cell r="O7234">
            <v>7864.5</v>
          </cell>
        </row>
        <row r="7235">
          <cell r="A7235" t="str">
            <v>E377410V</v>
          </cell>
          <cell r="B7235">
            <v>5969.8099999999995</v>
          </cell>
          <cell r="C7235" t="str">
            <v>WONDER stropna G5 6x24W zeleni</v>
          </cell>
          <cell r="O7235">
            <v>6825.75</v>
          </cell>
        </row>
        <row r="7236">
          <cell r="A7236" t="str">
            <v>E377410VE</v>
          </cell>
          <cell r="B7236">
            <v>7267.26</v>
          </cell>
          <cell r="C7236" t="str">
            <v>WONDER EMERGENCY stropna G5 6x24W zeleni</v>
          </cell>
          <cell r="O7236">
            <v>5814.75</v>
          </cell>
        </row>
        <row r="7237">
          <cell r="A7237" t="str">
            <v>E377430A</v>
          </cell>
          <cell r="B7237">
            <v>4412.1000000000004</v>
          </cell>
          <cell r="C7237" t="str">
            <v>WONDER stropna G5 2x54W narančasti</v>
          </cell>
          <cell r="O7237">
            <v>7078.5</v>
          </cell>
        </row>
        <row r="7238">
          <cell r="A7238" t="str">
            <v>E377430AE</v>
          </cell>
          <cell r="B7238">
            <v>5926.6900000000005</v>
          </cell>
          <cell r="C7238" t="str">
            <v>WONDER EMERGENCY stropna G5 2x54W narančasti</v>
          </cell>
          <cell r="O7238">
            <v>4297.5</v>
          </cell>
        </row>
        <row r="7239">
          <cell r="A7239" t="str">
            <v>E377430N</v>
          </cell>
          <cell r="B7239">
            <v>4196.5</v>
          </cell>
          <cell r="C7239" t="str">
            <v>WONDER stropna G5 2x54W crni</v>
          </cell>
          <cell r="O7239">
            <v>5772.75</v>
          </cell>
        </row>
        <row r="7240">
          <cell r="A7240" t="str">
            <v>E377430NE</v>
          </cell>
          <cell r="B7240">
            <v>5667.2</v>
          </cell>
          <cell r="C7240" t="str">
            <v>WONDER EMERGENCY stropna G5 2x54W crni</v>
          </cell>
          <cell r="O7240">
            <v>4087.5</v>
          </cell>
        </row>
        <row r="7241">
          <cell r="A7241" t="str">
            <v>E377430T</v>
          </cell>
          <cell r="B7241">
            <v>4196.5</v>
          </cell>
          <cell r="C7241" t="str">
            <v>WONDER stropna G5 2x54W transparentni</v>
          </cell>
          <cell r="O7241">
            <v>5520</v>
          </cell>
        </row>
        <row r="7242">
          <cell r="A7242" t="str">
            <v>E377430TE</v>
          </cell>
          <cell r="B7242">
            <v>5667.2</v>
          </cell>
          <cell r="C7242" t="str">
            <v>WONDER EMERGENCY stropna G5 2x54W transparentni</v>
          </cell>
          <cell r="O7242">
            <v>4087.5</v>
          </cell>
        </row>
        <row r="7243">
          <cell r="A7243" t="str">
            <v>E377430V</v>
          </cell>
          <cell r="B7243">
            <v>4412.1000000000004</v>
          </cell>
          <cell r="C7243" t="str">
            <v>WONDER stropna G5 2x54W zeleni</v>
          </cell>
          <cell r="O7243">
            <v>5520</v>
          </cell>
        </row>
        <row r="7244">
          <cell r="A7244" t="str">
            <v>E377430VE</v>
          </cell>
          <cell r="B7244">
            <v>5926.6900000000005</v>
          </cell>
          <cell r="C7244" t="str">
            <v>WONDER EMERGENCY stropna G5 2x54W zeleni</v>
          </cell>
          <cell r="O7244">
            <v>4297.5</v>
          </cell>
        </row>
        <row r="7245">
          <cell r="A7245" t="str">
            <v>E377510A</v>
          </cell>
          <cell r="B7245">
            <v>4455.9900000000007</v>
          </cell>
          <cell r="C7245" t="str">
            <v xml:space="preserve">WONDER viseći 125x12cm G5 2x54W narančasti </v>
          </cell>
          <cell r="O7245">
            <v>5772.75</v>
          </cell>
        </row>
        <row r="7246">
          <cell r="A7246" t="str">
            <v>E377510N</v>
          </cell>
          <cell r="B7246">
            <v>4239.62</v>
          </cell>
          <cell r="C7246" t="str">
            <v>WONDER viseći 125x12cm G5 2x54W crni</v>
          </cell>
          <cell r="O7246">
            <v>4340.25</v>
          </cell>
        </row>
        <row r="7247">
          <cell r="A7247" t="str">
            <v>E377510T</v>
          </cell>
          <cell r="B7247">
            <v>4239.62</v>
          </cell>
          <cell r="C7247" t="str">
            <v>WONDER viseći 125x12cm G5 2x54W transparentni</v>
          </cell>
          <cell r="O7247">
            <v>4129.5</v>
          </cell>
        </row>
        <row r="7248">
          <cell r="A7248" t="str">
            <v>E377510V</v>
          </cell>
          <cell r="B7248">
            <v>4455.9900000000007</v>
          </cell>
          <cell r="C7248" t="str">
            <v>WONDER viseći 125x12cm G5 2x54W zeleni</v>
          </cell>
          <cell r="O7248">
            <v>4129.5</v>
          </cell>
        </row>
        <row r="7249">
          <cell r="A7249" t="str">
            <v>E377530A</v>
          </cell>
          <cell r="B7249">
            <v>5018.09</v>
          </cell>
          <cell r="C7249" t="str">
            <v xml:space="preserve">WONDER viseći 125x22,5cm G5 2x54W narančasti </v>
          </cell>
          <cell r="O7249">
            <v>4340.25</v>
          </cell>
        </row>
        <row r="7250">
          <cell r="A7250" t="str">
            <v>E377530N</v>
          </cell>
          <cell r="B7250">
            <v>4801.72</v>
          </cell>
          <cell r="C7250" t="str">
            <v>WONDER viseći 125x22,5cm G5 2x54W crni</v>
          </cell>
          <cell r="O7250">
            <v>4887.75</v>
          </cell>
        </row>
        <row r="7251">
          <cell r="A7251" t="str">
            <v>E377530T</v>
          </cell>
          <cell r="B7251">
            <v>4801.72</v>
          </cell>
          <cell r="C7251" t="str">
            <v>WONDER viseći 125x22,5cm G5 2x54W transparentni</v>
          </cell>
          <cell r="O7251">
            <v>4677</v>
          </cell>
        </row>
        <row r="7252">
          <cell r="A7252" t="str">
            <v>E377530V</v>
          </cell>
          <cell r="B7252">
            <v>4844.84</v>
          </cell>
          <cell r="C7252" t="str">
            <v>WONDER viseći 125x22,5cm G5 2x54W zeleni</v>
          </cell>
          <cell r="O7252">
            <v>4677</v>
          </cell>
        </row>
        <row r="7253">
          <cell r="A7253" t="str">
            <v>E377550A</v>
          </cell>
          <cell r="B7253">
            <v>4455.9900000000007</v>
          </cell>
          <cell r="C7253" t="str">
            <v xml:space="preserve">WONDER viseći 40x40cm 2G11 3x24W narančasti </v>
          </cell>
          <cell r="O7253">
            <v>4719</v>
          </cell>
        </row>
        <row r="7254">
          <cell r="A7254" t="str">
            <v>E377550N</v>
          </cell>
          <cell r="B7254">
            <v>4239.62</v>
          </cell>
          <cell r="C7254" t="str">
            <v>WONDER viseći 40x40cm 2G11 3x24W crni</v>
          </cell>
          <cell r="O7254">
            <v>4340.25</v>
          </cell>
        </row>
        <row r="7255">
          <cell r="A7255" t="str">
            <v>E377550T</v>
          </cell>
          <cell r="B7255">
            <v>4239.62</v>
          </cell>
          <cell r="C7255" t="str">
            <v xml:space="preserve">WONDER viseći 40x40cm 2G11 3x24W transparentni </v>
          </cell>
          <cell r="O7255">
            <v>4129.5</v>
          </cell>
        </row>
        <row r="7256">
          <cell r="A7256" t="str">
            <v>E377550V</v>
          </cell>
          <cell r="B7256">
            <v>4455.9900000000007</v>
          </cell>
          <cell r="C7256" t="str">
            <v xml:space="preserve">WONDER viseći 40x40cm 2G11 3x24W zeleni </v>
          </cell>
          <cell r="O7256">
            <v>4129.5</v>
          </cell>
        </row>
        <row r="7257">
          <cell r="A7257" t="str">
            <v>E377560A</v>
          </cell>
          <cell r="B7257">
            <v>6488.7900000000009</v>
          </cell>
          <cell r="C7257" t="str">
            <v xml:space="preserve">WONDER viseći 60x60cm G5 6x24W narančasti </v>
          </cell>
          <cell r="O7257">
            <v>4340.25</v>
          </cell>
        </row>
        <row r="7258">
          <cell r="A7258" t="str">
            <v>E377560N</v>
          </cell>
          <cell r="B7258">
            <v>6272.42</v>
          </cell>
          <cell r="C7258" t="str">
            <v>WONDER viseći 60x60cm G5 6x24W crni</v>
          </cell>
          <cell r="O7258">
            <v>6320.25</v>
          </cell>
        </row>
        <row r="7259">
          <cell r="A7259" t="str">
            <v>E377560T</v>
          </cell>
          <cell r="B7259">
            <v>6272.42</v>
          </cell>
          <cell r="C7259" t="str">
            <v xml:space="preserve">WONDER viseći 60x60cm G5 6x24W transparentni </v>
          </cell>
          <cell r="O7259">
            <v>6109.5</v>
          </cell>
        </row>
        <row r="7260">
          <cell r="A7260" t="str">
            <v>E377560V</v>
          </cell>
          <cell r="B7260">
            <v>6488.7900000000009</v>
          </cell>
          <cell r="C7260" t="str">
            <v xml:space="preserve">WONDER viseći 60x60cm G5 6x24W zeleni </v>
          </cell>
          <cell r="O7260">
            <v>6109.5</v>
          </cell>
        </row>
        <row r="7261">
          <cell r="A7261" t="str">
            <v>E377610A</v>
          </cell>
          <cell r="B7261">
            <v>3850.7700000000004</v>
          </cell>
          <cell r="C7261" t="str">
            <v>WONDER stropni 125x12cm G5 2x54W narančasti</v>
          </cell>
          <cell r="O7261">
            <v>6320.25</v>
          </cell>
        </row>
        <row r="7262">
          <cell r="A7262" t="str">
            <v>E377610N</v>
          </cell>
          <cell r="B7262">
            <v>3677.5200000000004</v>
          </cell>
          <cell r="C7262" t="str">
            <v>WONDER stropni 125x12cm G5 2x54W crni</v>
          </cell>
          <cell r="O7262">
            <v>3750.75</v>
          </cell>
        </row>
        <row r="7263">
          <cell r="A7263" t="str">
            <v>E377610T</v>
          </cell>
          <cell r="B7263">
            <v>3677.5200000000004</v>
          </cell>
          <cell r="C7263" t="str">
            <v>WONDER stropni 125x12cm G5 2x54W transparentni</v>
          </cell>
          <cell r="O7263">
            <v>3582</v>
          </cell>
        </row>
        <row r="7264">
          <cell r="A7264" t="str">
            <v>E377610V</v>
          </cell>
          <cell r="B7264">
            <v>3850.7700000000004</v>
          </cell>
          <cell r="C7264" t="str">
            <v>WONDER stropni 125x12cm G5 2x54W zeleni</v>
          </cell>
          <cell r="O7264">
            <v>3582</v>
          </cell>
        </row>
        <row r="7265">
          <cell r="A7265" t="str">
            <v>E377710A</v>
          </cell>
          <cell r="B7265">
            <v>4282.7400000000007</v>
          </cell>
          <cell r="C7265" t="str">
            <v>PROFILE PLUS 125x12cm G5 2x54W narančasti</v>
          </cell>
          <cell r="O7265">
            <v>3750.75</v>
          </cell>
        </row>
        <row r="7266">
          <cell r="A7266" t="str">
            <v>E377710AE</v>
          </cell>
          <cell r="B7266">
            <v>5580.96</v>
          </cell>
          <cell r="C7266" t="str">
            <v>PROFILE PLUS EMERGENCY 125x12cm G5 2x54W narančasti</v>
          </cell>
          <cell r="O7266">
            <v>4171.5</v>
          </cell>
        </row>
        <row r="7267">
          <cell r="A7267" t="str">
            <v>E377710N</v>
          </cell>
          <cell r="B7267">
            <v>4110.2599999999993</v>
          </cell>
          <cell r="C7267" t="str">
            <v>PROFILE PLUS 125x12cm G5 2x54W crni</v>
          </cell>
          <cell r="O7267">
            <v>5436</v>
          </cell>
        </row>
        <row r="7268">
          <cell r="A7268" t="str">
            <v>E377710NE</v>
          </cell>
          <cell r="B7268">
            <v>5407.71</v>
          </cell>
          <cell r="C7268" t="str">
            <v>PROFILE PLUS EMERGENCY 125x12cm G5 2x54W crni</v>
          </cell>
          <cell r="O7268">
            <v>4003.5</v>
          </cell>
        </row>
        <row r="7269">
          <cell r="A7269" t="str">
            <v>E377710T</v>
          </cell>
          <cell r="B7269">
            <v>4110.2599999999993</v>
          </cell>
          <cell r="C7269" t="str">
            <v>PROFILE PLUS 125x12cm G5 2x54W transparentni</v>
          </cell>
          <cell r="O7269">
            <v>5267.25</v>
          </cell>
        </row>
        <row r="7270">
          <cell r="A7270" t="str">
            <v>E377710TE</v>
          </cell>
          <cell r="B7270">
            <v>5407.71</v>
          </cell>
          <cell r="C7270" t="str">
            <v>PROFILE PLUS EMERGENCY 125x12cm G5 2x54W transparentni</v>
          </cell>
          <cell r="O7270">
            <v>4003.5</v>
          </cell>
        </row>
        <row r="7271">
          <cell r="A7271" t="str">
            <v>E377710V</v>
          </cell>
          <cell r="B7271">
            <v>4282.7400000000007</v>
          </cell>
          <cell r="C7271" t="str">
            <v>PROFILE PLUS 125x12cm G5 2x54W zeleni</v>
          </cell>
          <cell r="O7271">
            <v>5267.25</v>
          </cell>
        </row>
        <row r="7272">
          <cell r="A7272" t="str">
            <v>E377710VE</v>
          </cell>
          <cell r="B7272">
            <v>5580.96</v>
          </cell>
          <cell r="C7272" t="str">
            <v>PROFILE PLUS EMERGENCY 125x12cm G5 2x54W zeleni</v>
          </cell>
          <cell r="O7272">
            <v>4171.5</v>
          </cell>
        </row>
        <row r="7273">
          <cell r="A7273" t="str">
            <v>E378440</v>
          </cell>
          <cell r="B7273">
            <v>1593.9</v>
          </cell>
          <cell r="C7273" t="str">
            <v>FLY stropni 24x24cm G9 4x60W</v>
          </cell>
          <cell r="O7273">
            <v>5436</v>
          </cell>
        </row>
        <row r="7274">
          <cell r="A7274" t="str">
            <v>E378620</v>
          </cell>
          <cell r="B7274">
            <v>854.7</v>
          </cell>
          <cell r="C7274" t="str">
            <v>FLY stropni 30x6cm G9 2x60W</v>
          </cell>
          <cell r="O7274">
            <v>1552.5</v>
          </cell>
        </row>
        <row r="7275">
          <cell r="A7275" t="str">
            <v>E378630</v>
          </cell>
          <cell r="B7275">
            <v>1285.9000000000001</v>
          </cell>
          <cell r="C7275" t="str">
            <v>FLY zidni/stropni 52x6cm G9 3x60W</v>
          </cell>
          <cell r="O7275">
            <v>832.5</v>
          </cell>
        </row>
        <row r="7276">
          <cell r="A7276" t="str">
            <v>E378650</v>
          </cell>
          <cell r="B7276">
            <v>2102.1</v>
          </cell>
          <cell r="C7276" t="str">
            <v>FLY zidni/stropni 96x6cm G9 5x60W</v>
          </cell>
          <cell r="O7276">
            <v>1252.5</v>
          </cell>
        </row>
        <row r="7277">
          <cell r="A7277" t="str">
            <v>E379409</v>
          </cell>
          <cell r="B7277">
            <v>717.64</v>
          </cell>
          <cell r="C7277" t="str">
            <v>SPEED stropna G9 4x40W baza aluminij staklo opal bijelo</v>
          </cell>
          <cell r="O7277">
            <v>2047.5</v>
          </cell>
        </row>
        <row r="7278">
          <cell r="A7278" t="str">
            <v>E379419</v>
          </cell>
          <cell r="B7278">
            <v>998.68999999999994</v>
          </cell>
          <cell r="C7278" t="str">
            <v>SPEED stropna G9 8x40W baza aluminij staklo opal bijelo</v>
          </cell>
          <cell r="O7278">
            <v>699</v>
          </cell>
        </row>
        <row r="7279">
          <cell r="A7279" t="str">
            <v>E379429</v>
          </cell>
          <cell r="B7279">
            <v>1909.6000000000001</v>
          </cell>
          <cell r="C7279" t="str">
            <v>SPEED stropna G9 16x25W baza aluminij staklo opal bijelo</v>
          </cell>
          <cell r="O7279">
            <v>972.75</v>
          </cell>
        </row>
        <row r="7280">
          <cell r="A7280" t="str">
            <v>E379639</v>
          </cell>
          <cell r="B7280">
            <v>512.05000000000007</v>
          </cell>
          <cell r="C7280" t="str">
            <v>SPEED stropna G9 3x40W baza aluminij staklo opal bijelo</v>
          </cell>
          <cell r="O7280">
            <v>1860</v>
          </cell>
        </row>
        <row r="7281">
          <cell r="A7281" t="str">
            <v>E379659</v>
          </cell>
          <cell r="B7281">
            <v>798.49</v>
          </cell>
          <cell r="C7281" t="str">
            <v>SPEED stropna G9 5x40W baza aluminij staklo opal bijelo</v>
          </cell>
          <cell r="O7281">
            <v>498.75</v>
          </cell>
        </row>
        <row r="7282">
          <cell r="A7282" t="str">
            <v>E380414</v>
          </cell>
          <cell r="B7282">
            <v>355.74</v>
          </cell>
          <cell r="C7282" t="str">
            <v>ROCKET plafonjera fi 16cm 40W G9, IP40 staklo opal</v>
          </cell>
          <cell r="O7282">
            <v>777.75</v>
          </cell>
        </row>
        <row r="7283">
          <cell r="A7283" t="str">
            <v>E380414IP</v>
          </cell>
          <cell r="B7283">
            <v>393.47</v>
          </cell>
          <cell r="C7283" t="str">
            <v>ROCKET plafonjera fi 16cm 40W G9, IP44 staklo opal</v>
          </cell>
          <cell r="O7283">
            <v>346.5</v>
          </cell>
        </row>
        <row r="7284">
          <cell r="A7284" t="str">
            <v>E380424</v>
          </cell>
          <cell r="B7284">
            <v>420.42</v>
          </cell>
          <cell r="C7284" t="str">
            <v>ROCKET plafonjera fi 21cm 75W G9, IP40 staklo opal</v>
          </cell>
          <cell r="O7284">
            <v>383.25</v>
          </cell>
        </row>
        <row r="7285">
          <cell r="A7285" t="str">
            <v>E380424IP</v>
          </cell>
          <cell r="B7285">
            <v>465.85</v>
          </cell>
          <cell r="C7285" t="str">
            <v>ROCKET plafonjera fi 21cm 75W G9, IP44 staklo opal</v>
          </cell>
          <cell r="O7285">
            <v>409.5</v>
          </cell>
        </row>
        <row r="7286">
          <cell r="A7286" t="str">
            <v>E380434</v>
          </cell>
          <cell r="B7286">
            <v>632.16999999999996</v>
          </cell>
          <cell r="C7286" t="str">
            <v>ROCKET plafonjera fi26cm 75W G9 IP40</v>
          </cell>
          <cell r="O7286">
            <v>453.75</v>
          </cell>
        </row>
        <row r="7287">
          <cell r="A7287" t="str">
            <v>E380434IP</v>
          </cell>
          <cell r="B7287">
            <v>666.05000000000007</v>
          </cell>
          <cell r="C7287" t="str">
            <v>ROCKET plafonjera fi26cm 75W G9 IP44</v>
          </cell>
          <cell r="O7287">
            <v>615.75</v>
          </cell>
        </row>
        <row r="7288">
          <cell r="A7288" t="str">
            <v>E380444</v>
          </cell>
          <cell r="B7288">
            <v>897.05000000000007</v>
          </cell>
          <cell r="C7288" t="str">
            <v>ROCKET plafonjera fi31cm 2x75W G9 IP40</v>
          </cell>
          <cell r="O7288">
            <v>648.75</v>
          </cell>
        </row>
        <row r="7289">
          <cell r="A7289" t="str">
            <v>E380444IP</v>
          </cell>
          <cell r="B7289">
            <v>940.94</v>
          </cell>
          <cell r="C7289" t="str">
            <v>ROCKET plafonjera fi31cm 2x75W G9 IP44</v>
          </cell>
          <cell r="O7289">
            <v>873.75</v>
          </cell>
        </row>
        <row r="7290">
          <cell r="A7290" t="str">
            <v>E380454</v>
          </cell>
          <cell r="B7290">
            <v>1570.8</v>
          </cell>
          <cell r="C7290" t="str">
            <v>ROCKET plafonjera fi42cm 55W 2Gx13 IP40</v>
          </cell>
          <cell r="O7290">
            <v>916.5</v>
          </cell>
        </row>
        <row r="7291">
          <cell r="A7291" t="str">
            <v>E380454IP</v>
          </cell>
          <cell r="B7291">
            <v>1617</v>
          </cell>
          <cell r="C7291" t="str">
            <v>ROCKET plafonjera fi42cm 55W 2Gx13 IP44</v>
          </cell>
          <cell r="O7291">
            <v>1530</v>
          </cell>
        </row>
        <row r="7292">
          <cell r="A7292" t="str">
            <v>E380514</v>
          </cell>
          <cell r="B7292">
            <v>2102.1</v>
          </cell>
          <cell r="C7292" t="str">
            <v xml:space="preserve">ROCKET viseća fi42cm 2Gx13 55W </v>
          </cell>
          <cell r="O7292">
            <v>1575</v>
          </cell>
        </row>
        <row r="7293">
          <cell r="A7293" t="str">
            <v>E382504</v>
          </cell>
          <cell r="B7293">
            <v>678.37</v>
          </cell>
          <cell r="C7293" t="str">
            <v>ARGON viseća E27 100W staklo opal bijelo</v>
          </cell>
          <cell r="O7293">
            <v>2047.5</v>
          </cell>
        </row>
        <row r="7294">
          <cell r="A7294" t="str">
            <v>E382604</v>
          </cell>
          <cell r="B7294">
            <v>403.48</v>
          </cell>
          <cell r="C7294" t="str">
            <v>ARGON zidna halogena 150W E14 staklo opal</v>
          </cell>
          <cell r="O7294">
            <v>660.75</v>
          </cell>
        </row>
        <row r="7295">
          <cell r="A7295" t="str">
            <v>E382614</v>
          </cell>
          <cell r="B7295">
            <v>504.35</v>
          </cell>
          <cell r="C7295" t="str">
            <v>ARGON zidna halogena 150W E27 staklo opal</v>
          </cell>
          <cell r="O7295">
            <v>393</v>
          </cell>
        </row>
        <row r="7296">
          <cell r="A7296" t="str">
            <v>E383604</v>
          </cell>
          <cell r="B7296">
            <v>642.95000000000005</v>
          </cell>
          <cell r="C7296" t="str">
            <v>PRISMA zidna halogena 100W R7s 18,5x12cm</v>
          </cell>
          <cell r="O7296">
            <v>491.25</v>
          </cell>
        </row>
        <row r="7297">
          <cell r="A7297" t="str">
            <v>E383614</v>
          </cell>
          <cell r="B7297">
            <v>962.5</v>
          </cell>
          <cell r="C7297" t="str">
            <v>PRISMA zidna halogena 200W R7s 28x18cm</v>
          </cell>
          <cell r="O7297">
            <v>626.25</v>
          </cell>
        </row>
        <row r="7298">
          <cell r="A7298" t="str">
            <v>E384400A</v>
          </cell>
          <cell r="B7298">
            <v>1347.5</v>
          </cell>
          <cell r="C7298" t="str">
            <v>JET stropna 90x16cm G5 2x39W narančasti</v>
          </cell>
          <cell r="O7298">
            <v>937.5</v>
          </cell>
        </row>
        <row r="7299">
          <cell r="A7299" t="str">
            <v>E384400G</v>
          </cell>
          <cell r="B7299">
            <v>1347.5</v>
          </cell>
          <cell r="C7299" t="str">
            <v>JET stropna 90x16cm G5 2x39W sivi</v>
          </cell>
          <cell r="O7299">
            <v>1312.5</v>
          </cell>
        </row>
        <row r="7300">
          <cell r="A7300" t="str">
            <v>E384400N</v>
          </cell>
          <cell r="B7300">
            <v>1347.5</v>
          </cell>
          <cell r="C7300" t="str">
            <v>JET stropna 90x16cm G5 2x39W crni</v>
          </cell>
          <cell r="O7300">
            <v>1312.5</v>
          </cell>
        </row>
        <row r="7301">
          <cell r="A7301" t="str">
            <v>E384400V</v>
          </cell>
          <cell r="B7301">
            <v>1347.5</v>
          </cell>
          <cell r="C7301" t="str">
            <v>JET stropna 90x16cm G5 2x39W zeleni</v>
          </cell>
          <cell r="O7301">
            <v>1312.5</v>
          </cell>
        </row>
        <row r="7302">
          <cell r="A7302" t="str">
            <v>E384410A</v>
          </cell>
          <cell r="B7302">
            <v>1478.4</v>
          </cell>
          <cell r="C7302" t="str">
            <v>JET stropna 120x16cm G5 2x54W narančasti</v>
          </cell>
          <cell r="O7302">
            <v>1312.5</v>
          </cell>
        </row>
        <row r="7303">
          <cell r="A7303" t="str">
            <v>E384410AE</v>
          </cell>
          <cell r="B7303">
            <v>2631.86</v>
          </cell>
          <cell r="C7303" t="str">
            <v>JET EMERGENCY stropna 120x16cm G5 2x54W narančasti</v>
          </cell>
          <cell r="O7303">
            <v>1440</v>
          </cell>
        </row>
        <row r="7304">
          <cell r="A7304" t="str">
            <v>E384410G</v>
          </cell>
          <cell r="B7304">
            <v>1478.4</v>
          </cell>
          <cell r="C7304" t="str">
            <v>JET stropna 120x16cm G5 2x54W sivi</v>
          </cell>
          <cell r="O7304">
            <v>2563.5</v>
          </cell>
        </row>
        <row r="7305">
          <cell r="A7305" t="str">
            <v>E384410GE</v>
          </cell>
          <cell r="B7305">
            <v>2631.86</v>
          </cell>
          <cell r="C7305" t="str">
            <v>JET EMERGENCY stropna 120x16cm G5 2x54W sivi</v>
          </cell>
          <cell r="O7305">
            <v>1440</v>
          </cell>
        </row>
        <row r="7306">
          <cell r="A7306" t="str">
            <v>E384410N</v>
          </cell>
          <cell r="B7306">
            <v>1478.4</v>
          </cell>
          <cell r="C7306" t="str">
            <v>JET stropna 120x16cm G5 2x54W crni</v>
          </cell>
          <cell r="O7306">
            <v>2563.5</v>
          </cell>
        </row>
        <row r="7307">
          <cell r="A7307" t="str">
            <v>E384410NE</v>
          </cell>
          <cell r="B7307">
            <v>2631.86</v>
          </cell>
          <cell r="C7307" t="str">
            <v>JET EMERGENCY stropna 120x16cm G5 2x54W crni</v>
          </cell>
          <cell r="O7307">
            <v>1440</v>
          </cell>
        </row>
        <row r="7308">
          <cell r="A7308" t="str">
            <v>E384410V</v>
          </cell>
          <cell r="B7308">
            <v>1478.4</v>
          </cell>
          <cell r="C7308" t="str">
            <v>JET stropna 120x16cm G5 2x54W zeleni</v>
          </cell>
          <cell r="O7308">
            <v>2563.5</v>
          </cell>
        </row>
        <row r="7309">
          <cell r="A7309" t="str">
            <v>E384410VE</v>
          </cell>
          <cell r="B7309">
            <v>2631.86</v>
          </cell>
          <cell r="C7309" t="str">
            <v>JET EMERGENCY stropna 120x16cm G5 2x54W zeleni</v>
          </cell>
          <cell r="O7309">
            <v>1440</v>
          </cell>
        </row>
        <row r="7310">
          <cell r="A7310" t="str">
            <v>E384420A</v>
          </cell>
          <cell r="B7310">
            <v>1894.2</v>
          </cell>
          <cell r="C7310" t="str">
            <v>JET stropna 150x16cm G5 2x80W narančasti</v>
          </cell>
          <cell r="O7310">
            <v>2563.5</v>
          </cell>
        </row>
        <row r="7311">
          <cell r="A7311" t="str">
            <v>E384420G</v>
          </cell>
          <cell r="B7311">
            <v>1894.2</v>
          </cell>
          <cell r="C7311" t="str">
            <v>JET stropna 150x16cm G5 2x80W sivi</v>
          </cell>
          <cell r="O7311">
            <v>1845</v>
          </cell>
        </row>
        <row r="7312">
          <cell r="A7312" t="str">
            <v>E384420N</v>
          </cell>
          <cell r="B7312">
            <v>1894.2</v>
          </cell>
          <cell r="C7312" t="str">
            <v>JET stropna 150x16cm G5 2x80W crni</v>
          </cell>
          <cell r="O7312">
            <v>1845</v>
          </cell>
        </row>
        <row r="7313">
          <cell r="A7313" t="str">
            <v>E384420V</v>
          </cell>
          <cell r="B7313">
            <v>1894.2</v>
          </cell>
          <cell r="C7313" t="str">
            <v>JET stropna 150x16cm G5 2x80W zeleni</v>
          </cell>
          <cell r="O7313">
            <v>1845</v>
          </cell>
        </row>
        <row r="7314">
          <cell r="A7314" t="str">
            <v>E384500A</v>
          </cell>
          <cell r="B7314">
            <v>1771</v>
          </cell>
          <cell r="C7314" t="str">
            <v>JET viseća 90x16cm G5 2x39W narančasti</v>
          </cell>
          <cell r="O7314">
            <v>1845</v>
          </cell>
        </row>
        <row r="7315">
          <cell r="A7315" t="str">
            <v>E384500G</v>
          </cell>
          <cell r="B7315">
            <v>1771</v>
          </cell>
          <cell r="C7315" t="str">
            <v>JET viseća 90x16cm G5 2x39W sivi</v>
          </cell>
          <cell r="O7315">
            <v>1725</v>
          </cell>
        </row>
        <row r="7316">
          <cell r="A7316" t="str">
            <v>E384500N</v>
          </cell>
          <cell r="B7316">
            <v>1771</v>
          </cell>
          <cell r="C7316" t="str">
            <v>JET viseća 90x16cm G5 2x39W crni</v>
          </cell>
          <cell r="O7316">
            <v>1725</v>
          </cell>
        </row>
        <row r="7317">
          <cell r="A7317" t="str">
            <v>E384500V</v>
          </cell>
          <cell r="B7317">
            <v>1771</v>
          </cell>
          <cell r="C7317" t="str">
            <v>JET viseća 90x16cm G5 2x39W zeleni</v>
          </cell>
          <cell r="O7317">
            <v>1725</v>
          </cell>
        </row>
        <row r="7318">
          <cell r="A7318" t="str">
            <v>E384510A</v>
          </cell>
          <cell r="B7318">
            <v>1948.1000000000001</v>
          </cell>
          <cell r="C7318" t="str">
            <v>JET viseća 120x16cm G5 2x54W narančasti</v>
          </cell>
          <cell r="O7318">
            <v>1725</v>
          </cell>
        </row>
        <row r="7319">
          <cell r="A7319" t="str">
            <v>E384510G</v>
          </cell>
          <cell r="B7319">
            <v>1948.1000000000001</v>
          </cell>
          <cell r="C7319" t="str">
            <v>JET viseća 120x16cm G5 2x54W sivi</v>
          </cell>
          <cell r="O7319">
            <v>1897.5</v>
          </cell>
        </row>
        <row r="7320">
          <cell r="A7320" t="str">
            <v>E384510N</v>
          </cell>
          <cell r="B7320">
            <v>1948.1000000000001</v>
          </cell>
          <cell r="C7320" t="str">
            <v>JET viseća 120x16cm G5 2x54W crni</v>
          </cell>
          <cell r="O7320">
            <v>1897.5</v>
          </cell>
        </row>
        <row r="7321">
          <cell r="A7321" t="str">
            <v>E384510V</v>
          </cell>
          <cell r="B7321">
            <v>1948.1000000000001</v>
          </cell>
          <cell r="C7321" t="str">
            <v>JET viseća 120x16cm G5 2x54W zeleni</v>
          </cell>
          <cell r="O7321">
            <v>1897.5</v>
          </cell>
        </row>
        <row r="7322">
          <cell r="A7322" t="str">
            <v>E384520A</v>
          </cell>
          <cell r="B7322">
            <v>2371.6</v>
          </cell>
          <cell r="C7322" t="str">
            <v>JET viseća 150x16cm G5 2x80W narančasti</v>
          </cell>
          <cell r="O7322">
            <v>1897.5</v>
          </cell>
        </row>
        <row r="7323">
          <cell r="A7323" t="str">
            <v>E384520G</v>
          </cell>
          <cell r="B7323">
            <v>2371.6</v>
          </cell>
          <cell r="C7323" t="str">
            <v>JET viseća 150x16cm G5 2x80W sivi</v>
          </cell>
          <cell r="O7323">
            <v>2310</v>
          </cell>
        </row>
        <row r="7324">
          <cell r="A7324" t="str">
            <v>E384520N</v>
          </cell>
          <cell r="B7324">
            <v>2371.6</v>
          </cell>
          <cell r="C7324" t="str">
            <v>JET viseća 150x16cm G5 2x80W crni</v>
          </cell>
          <cell r="O7324">
            <v>2310</v>
          </cell>
        </row>
        <row r="7325">
          <cell r="A7325" t="str">
            <v>E384520V</v>
          </cell>
          <cell r="B7325">
            <v>2371.6</v>
          </cell>
          <cell r="C7325" t="str">
            <v>JET viseća 150x16cm G5 2x80W zeleni</v>
          </cell>
          <cell r="O7325">
            <v>2310</v>
          </cell>
        </row>
        <row r="7326">
          <cell r="A7326" t="str">
            <v>E384700A</v>
          </cell>
          <cell r="B7326">
            <v>1416.8</v>
          </cell>
          <cell r="C7326" t="str">
            <v>JET BIQUICK 90x16cm G5 2x39W narančasti</v>
          </cell>
          <cell r="O7326">
            <v>2310</v>
          </cell>
        </row>
        <row r="7327">
          <cell r="A7327" t="str">
            <v>E384700G</v>
          </cell>
          <cell r="B7327">
            <v>1416.8</v>
          </cell>
          <cell r="C7327" t="str">
            <v>JET BIQUICK 90x16cm G5 2x39W sivi</v>
          </cell>
          <cell r="O7327">
            <v>1380</v>
          </cell>
        </row>
        <row r="7328">
          <cell r="A7328" t="str">
            <v>E384700N</v>
          </cell>
          <cell r="B7328">
            <v>1416.8</v>
          </cell>
          <cell r="C7328" t="str">
            <v>JET BIQUICK 90x16cm G5 2x39W crni</v>
          </cell>
          <cell r="O7328">
            <v>1380</v>
          </cell>
        </row>
        <row r="7329">
          <cell r="A7329" t="str">
            <v>E384700V</v>
          </cell>
          <cell r="B7329">
            <v>1416.8</v>
          </cell>
          <cell r="C7329" t="str">
            <v>JET BIQUICK 90x16cm G5 2x39W zeleni</v>
          </cell>
          <cell r="O7329">
            <v>1380</v>
          </cell>
        </row>
        <row r="7330">
          <cell r="A7330" t="str">
            <v>E384710A</v>
          </cell>
          <cell r="B7330">
            <v>1563.1000000000001</v>
          </cell>
          <cell r="C7330" t="str">
            <v>JET BIQUICK 120x16cm G5 2x54W narančasti</v>
          </cell>
          <cell r="O7330">
            <v>1380</v>
          </cell>
        </row>
        <row r="7331">
          <cell r="A7331" t="str">
            <v>E384710AE</v>
          </cell>
          <cell r="B7331">
            <v>2833.6</v>
          </cell>
          <cell r="C7331" t="str">
            <v>JET BIQUICK emergency 120x16cm G5 2x54W narančasti</v>
          </cell>
          <cell r="O7331">
            <v>1522.5</v>
          </cell>
        </row>
        <row r="7332">
          <cell r="A7332" t="str">
            <v>E384710G</v>
          </cell>
          <cell r="B7332">
            <v>1563.1000000000001</v>
          </cell>
          <cell r="C7332" t="str">
            <v>JET BIQUICK 120x16cm G5 2x54W sivi</v>
          </cell>
          <cell r="O7332">
            <v>2760</v>
          </cell>
        </row>
        <row r="7333">
          <cell r="A7333" t="str">
            <v>E384710GE</v>
          </cell>
          <cell r="B7333">
            <v>2833.6</v>
          </cell>
          <cell r="C7333" t="str">
            <v>JET BIQUICK emergency 120x16cm G5 2x54W sivi</v>
          </cell>
          <cell r="O7333">
            <v>1522.5</v>
          </cell>
        </row>
        <row r="7334">
          <cell r="A7334" t="str">
            <v>E384710N</v>
          </cell>
          <cell r="B7334">
            <v>1563.1000000000001</v>
          </cell>
          <cell r="C7334" t="str">
            <v>JET BIQUICK 120x16cm G5 2x39/54/80W crni</v>
          </cell>
          <cell r="O7334">
            <v>2760</v>
          </cell>
        </row>
        <row r="7335">
          <cell r="A7335" t="str">
            <v>E384710NE</v>
          </cell>
          <cell r="B7335">
            <v>2833.6</v>
          </cell>
          <cell r="C7335" t="str">
            <v>JET BIQUICK emergency 120x16cm G5 2x54W crni</v>
          </cell>
          <cell r="O7335">
            <v>1522.5</v>
          </cell>
        </row>
        <row r="7336">
          <cell r="A7336" t="str">
            <v>E384710V</v>
          </cell>
          <cell r="B7336">
            <v>1563.1000000000001</v>
          </cell>
          <cell r="C7336" t="str">
            <v>JET BIQUICK 120x16cm G5 2x54W zeleni</v>
          </cell>
          <cell r="O7336">
            <v>2760</v>
          </cell>
        </row>
        <row r="7337">
          <cell r="A7337" t="str">
            <v>E384710VE</v>
          </cell>
          <cell r="B7337">
            <v>2833.6</v>
          </cell>
          <cell r="C7337" t="str">
            <v>JET BIQUICK emergency 120x16cm G5 2x54W zeleni</v>
          </cell>
          <cell r="O7337">
            <v>1522.5</v>
          </cell>
        </row>
        <row r="7338">
          <cell r="A7338" t="str">
            <v>E384720A</v>
          </cell>
          <cell r="B7338">
            <v>1995.84</v>
          </cell>
          <cell r="C7338" t="str">
            <v>JET BIQUICK 150x16cm G5 2x80W narančasti</v>
          </cell>
          <cell r="O7338">
            <v>2760</v>
          </cell>
        </row>
        <row r="7339">
          <cell r="A7339" t="str">
            <v>E384720G</v>
          </cell>
          <cell r="B7339">
            <v>1995.84</v>
          </cell>
          <cell r="C7339" t="str">
            <v>JET BIQUICK 150x16cm G5 2x80W sivi</v>
          </cell>
          <cell r="O7339">
            <v>1944</v>
          </cell>
        </row>
        <row r="7340">
          <cell r="A7340" t="str">
            <v>E384720N</v>
          </cell>
          <cell r="B7340">
            <v>1995.84</v>
          </cell>
          <cell r="C7340" t="str">
            <v>JET BIQUICK 150x16cm G5 2x80W crni</v>
          </cell>
          <cell r="O7340">
            <v>1944</v>
          </cell>
        </row>
        <row r="7341">
          <cell r="A7341" t="str">
            <v>E384720V</v>
          </cell>
          <cell r="B7341">
            <v>1995.84</v>
          </cell>
          <cell r="C7341" t="str">
            <v>JET BIQUICK 150x16cm G5 2x80W zeleni</v>
          </cell>
          <cell r="O7341">
            <v>1944</v>
          </cell>
        </row>
        <row r="7342">
          <cell r="A7342" t="str">
            <v>E384730A</v>
          </cell>
          <cell r="B7342">
            <v>1609.3</v>
          </cell>
          <cell r="C7342" t="str">
            <v>PROFILE PLUS JET 90x16cm G5 2x39W narančasti</v>
          </cell>
          <cell r="O7342">
            <v>1944</v>
          </cell>
        </row>
        <row r="7343">
          <cell r="A7343" t="str">
            <v>E384730G</v>
          </cell>
          <cell r="B7343">
            <v>1609.3</v>
          </cell>
          <cell r="C7343" t="str">
            <v>PROFILE PLUS JET 90x16cm G5 2x39W sivi</v>
          </cell>
          <cell r="O7343">
            <v>1567.5</v>
          </cell>
        </row>
        <row r="7344">
          <cell r="A7344" t="str">
            <v>E384730N</v>
          </cell>
          <cell r="B7344">
            <v>1609.3</v>
          </cell>
          <cell r="C7344" t="str">
            <v>PROFILE PLUS JET 90x16cm G5 2x39W crni</v>
          </cell>
          <cell r="O7344">
            <v>1567.5</v>
          </cell>
        </row>
        <row r="7345">
          <cell r="A7345" t="str">
            <v>E384730ND</v>
          </cell>
          <cell r="B7345">
            <v>2207.59</v>
          </cell>
          <cell r="O7345">
            <v>1567.5</v>
          </cell>
        </row>
        <row r="7346">
          <cell r="A7346" t="str">
            <v>E384730V</v>
          </cell>
          <cell r="B7346">
            <v>1609.3</v>
          </cell>
          <cell r="C7346" t="str">
            <v>PROFILE PLUS JET 90x16cm G5 2x39W zeleni</v>
          </cell>
          <cell r="O7346">
            <v>2150.25</v>
          </cell>
        </row>
        <row r="7347">
          <cell r="A7347" t="str">
            <v>E384740A</v>
          </cell>
          <cell r="B7347">
            <v>1755.6000000000001</v>
          </cell>
          <cell r="C7347" t="str">
            <v>PROFILE PLUS JET 120x16cm G5 2x54W narančasti</v>
          </cell>
          <cell r="O7347">
            <v>1567.5</v>
          </cell>
        </row>
        <row r="7348">
          <cell r="A7348" t="str">
            <v>E384740AE</v>
          </cell>
          <cell r="B7348">
            <v>2929.85</v>
          </cell>
          <cell r="C7348" t="str">
            <v>PROFILE PLUS JET emergency 120x16cm G5 2x54W narančasti</v>
          </cell>
          <cell r="O7348">
            <v>1710</v>
          </cell>
        </row>
        <row r="7349">
          <cell r="A7349" t="str">
            <v>E384740G</v>
          </cell>
          <cell r="B7349">
            <v>1755.6000000000001</v>
          </cell>
          <cell r="C7349" t="str">
            <v>PROFILE PLUS JET 120x16cm G5 2x54W sivi</v>
          </cell>
          <cell r="O7349">
            <v>2853.75</v>
          </cell>
        </row>
        <row r="7350">
          <cell r="A7350" t="str">
            <v>E384740GE</v>
          </cell>
          <cell r="B7350">
            <v>2929.85</v>
          </cell>
          <cell r="C7350" t="str">
            <v>PROFILE PLUS JET emergency 120x16cm G5 2x54W sivi</v>
          </cell>
          <cell r="O7350">
            <v>1710</v>
          </cell>
        </row>
        <row r="7351">
          <cell r="A7351" t="str">
            <v>E384740N</v>
          </cell>
          <cell r="B7351">
            <v>1755.6000000000001</v>
          </cell>
          <cell r="C7351" t="str">
            <v>PROFILE PLUS JET 120x16cm G5 2x54W crni</v>
          </cell>
          <cell r="O7351">
            <v>2853.75</v>
          </cell>
        </row>
        <row r="7352">
          <cell r="A7352" t="str">
            <v>E384740NE</v>
          </cell>
          <cell r="B7352">
            <v>2929.85</v>
          </cell>
          <cell r="C7352" t="str">
            <v>PROFILE PLUS JET emergency 120x16cm G5 2x54W crni</v>
          </cell>
          <cell r="O7352">
            <v>1710</v>
          </cell>
        </row>
        <row r="7353">
          <cell r="A7353" t="str">
            <v>E384740V</v>
          </cell>
          <cell r="B7353">
            <v>1755.6000000000001</v>
          </cell>
          <cell r="C7353" t="str">
            <v>PROFILE PLUS JET 120x16cm G5 2x54W zeleni</v>
          </cell>
          <cell r="O7353">
            <v>2853.75</v>
          </cell>
        </row>
        <row r="7354">
          <cell r="A7354" t="str">
            <v>E384740VE</v>
          </cell>
          <cell r="B7354">
            <v>2929.85</v>
          </cell>
          <cell r="C7354" t="str">
            <v>PROFILE PLUS JET emergency 120x16cm G5 2x54W zeleni</v>
          </cell>
          <cell r="O7354">
            <v>1710</v>
          </cell>
        </row>
        <row r="7355">
          <cell r="A7355" t="str">
            <v>E384750A</v>
          </cell>
          <cell r="B7355">
            <v>2122.89</v>
          </cell>
          <cell r="C7355" t="str">
            <v>PROFILE PLUS JET 150x16cm G5 2x80W narančasti</v>
          </cell>
          <cell r="O7355">
            <v>2853.75</v>
          </cell>
        </row>
        <row r="7356">
          <cell r="A7356" t="str">
            <v>E384750G</v>
          </cell>
          <cell r="B7356">
            <v>2122.89</v>
          </cell>
          <cell r="C7356" t="str">
            <v>PROFILE PLUS JET 150x16cm G5 2x80W sivi</v>
          </cell>
          <cell r="O7356">
            <v>2067.75</v>
          </cell>
        </row>
        <row r="7357">
          <cell r="A7357" t="str">
            <v>E384750N</v>
          </cell>
          <cell r="B7357">
            <v>2122.89</v>
          </cell>
          <cell r="C7357" t="str">
            <v>PROFILE PLUS JET 150x16cm G5 2x80W crni</v>
          </cell>
          <cell r="O7357">
            <v>2067.75</v>
          </cell>
        </row>
        <row r="7358">
          <cell r="A7358" t="str">
            <v>E384750V</v>
          </cell>
          <cell r="B7358">
            <v>2122.89</v>
          </cell>
          <cell r="C7358" t="str">
            <v>PROFILE PLUS JET 150x16cm G5 2x80W zeleni</v>
          </cell>
          <cell r="O7358">
            <v>2067.75</v>
          </cell>
        </row>
        <row r="7359">
          <cell r="A7359" t="str">
            <v>E384900</v>
          </cell>
          <cell r="B7359">
            <v>839.30000000000007</v>
          </cell>
          <cell r="C7359" t="str">
            <v xml:space="preserve">PROFILE PLUS JET GRILJA 93x16cm </v>
          </cell>
          <cell r="O7359">
            <v>2067.75</v>
          </cell>
        </row>
        <row r="7360">
          <cell r="A7360" t="str">
            <v>E384901</v>
          </cell>
          <cell r="B7360">
            <v>1147.3</v>
          </cell>
          <cell r="C7360" t="str">
            <v xml:space="preserve">PROFILE PLUS JET GRILJA 118x16cm </v>
          </cell>
          <cell r="O7360">
            <v>817.5</v>
          </cell>
        </row>
        <row r="7361">
          <cell r="A7361" t="str">
            <v>E384902</v>
          </cell>
          <cell r="B7361">
            <v>1362.9</v>
          </cell>
          <cell r="C7361" t="str">
            <v xml:space="preserve">PROFILE PLUS JET GRILJA 148x16cm </v>
          </cell>
          <cell r="O7361">
            <v>1117.5</v>
          </cell>
        </row>
        <row r="7362">
          <cell r="A7362" t="str">
            <v>E385501</v>
          </cell>
          <cell r="B7362">
            <v>858.55000000000007</v>
          </cell>
          <cell r="C7362" t="str">
            <v>AIR viseći fi38cm E27 100W narančasti/opal</v>
          </cell>
          <cell r="O7362">
            <v>1327.5</v>
          </cell>
        </row>
        <row r="7363">
          <cell r="A7363" t="str">
            <v>E385504</v>
          </cell>
          <cell r="B7363">
            <v>793.87</v>
          </cell>
          <cell r="C7363" t="str">
            <v>AIR viseći fi38cm E27 100W opal/opal</v>
          </cell>
          <cell r="O7363">
            <v>836.25</v>
          </cell>
        </row>
        <row r="7364">
          <cell r="A7364" t="str">
            <v>E385511</v>
          </cell>
          <cell r="B7364">
            <v>1399.8600000000001</v>
          </cell>
          <cell r="C7364" t="str">
            <v>AIR viseći fi48cm E27 100W narančasti/opal</v>
          </cell>
          <cell r="O7364">
            <v>773.25</v>
          </cell>
        </row>
        <row r="7365">
          <cell r="A7365" t="str">
            <v>E385514</v>
          </cell>
          <cell r="B7365">
            <v>1382.92</v>
          </cell>
          <cell r="C7365" t="str">
            <v>AIR viseći fi48cm E27 100W opal/opal</v>
          </cell>
          <cell r="O7365">
            <v>1363.5</v>
          </cell>
        </row>
        <row r="7366">
          <cell r="A7366" t="str">
            <v>E386504</v>
          </cell>
          <cell r="B7366">
            <v>729.19</v>
          </cell>
          <cell r="C7366" t="str">
            <v>BABY viseća G9 60W transparent/satinirana</v>
          </cell>
          <cell r="O7366">
            <v>1347</v>
          </cell>
        </row>
        <row r="7367">
          <cell r="A7367" t="str">
            <v>E386505</v>
          </cell>
          <cell r="B7367">
            <v>873.18000000000006</v>
          </cell>
          <cell r="C7367" t="str">
            <v>BABY viseća G9 60W crna/satinirana</v>
          </cell>
          <cell r="O7367">
            <v>710.25</v>
          </cell>
        </row>
        <row r="7368">
          <cell r="A7368" t="str">
            <v>E386515</v>
          </cell>
          <cell r="B7368">
            <v>873.18000000000006</v>
          </cell>
          <cell r="C7368" t="str">
            <v>BABY viseća G9 60W crni metal</v>
          </cell>
          <cell r="O7368">
            <v>850.5</v>
          </cell>
        </row>
        <row r="7369">
          <cell r="A7369" t="str">
            <v>E386900</v>
          </cell>
          <cell r="B7369">
            <v>114.73</v>
          </cell>
          <cell r="C7369" t="str">
            <v>BABY baza 1x60W fi 5cm aluminij</v>
          </cell>
          <cell r="O7369">
            <v>850.5</v>
          </cell>
        </row>
        <row r="7370">
          <cell r="A7370" t="str">
            <v>E386900N</v>
          </cell>
          <cell r="B7370">
            <v>123.2</v>
          </cell>
          <cell r="C7370" t="str">
            <v>BABY baza 1x60W fi 5cm crni</v>
          </cell>
          <cell r="O7370">
            <v>111.75</v>
          </cell>
        </row>
        <row r="7371">
          <cell r="A7371" t="str">
            <v>E386901</v>
          </cell>
          <cell r="B7371">
            <v>444.29</v>
          </cell>
          <cell r="C7371" t="str">
            <v>BABY baza 3x60W fi 13cm aluminij</v>
          </cell>
          <cell r="O7371">
            <v>120</v>
          </cell>
        </row>
        <row r="7372">
          <cell r="A7372" t="str">
            <v>E386901N</v>
          </cell>
          <cell r="B7372">
            <v>477.40000000000003</v>
          </cell>
          <cell r="C7372" t="str">
            <v>BABY baza 3x60W fi 13cm crni</v>
          </cell>
          <cell r="O7372">
            <v>432.75</v>
          </cell>
        </row>
        <row r="7373">
          <cell r="A7373" t="str">
            <v>E386902</v>
          </cell>
          <cell r="B7373">
            <v>592.13000000000011</v>
          </cell>
          <cell r="C7373" t="str">
            <v>BABY baza 6x60W fi 20cm aluminij</v>
          </cell>
          <cell r="O7373">
            <v>465</v>
          </cell>
        </row>
        <row r="7374">
          <cell r="A7374" t="str">
            <v>E386902N</v>
          </cell>
          <cell r="B7374">
            <v>639.1</v>
          </cell>
          <cell r="C7374" t="str">
            <v>BABY baza 6x60W fi 20cm crni</v>
          </cell>
          <cell r="O7374">
            <v>576.75</v>
          </cell>
        </row>
        <row r="7375">
          <cell r="A7375" t="str">
            <v>E386903</v>
          </cell>
          <cell r="B7375">
            <v>724.56999999999994</v>
          </cell>
          <cell r="C7375" t="str">
            <v>BABY baza 9x60W fi 30cm aluminij</v>
          </cell>
          <cell r="O7375">
            <v>622.5</v>
          </cell>
        </row>
        <row r="7376">
          <cell r="A7376" t="str">
            <v>E386903N</v>
          </cell>
          <cell r="B7376">
            <v>746.9</v>
          </cell>
          <cell r="C7376" t="str">
            <v>BABY baza 9x60W fi 30cm crni</v>
          </cell>
          <cell r="O7376">
            <v>705.75</v>
          </cell>
        </row>
        <row r="7377">
          <cell r="A7377" t="str">
            <v>E386904</v>
          </cell>
          <cell r="B7377">
            <v>300.3</v>
          </cell>
          <cell r="C7377" t="str">
            <v>BABY baza 3x60W l=19cm aluminij</v>
          </cell>
          <cell r="O7377">
            <v>727.5</v>
          </cell>
        </row>
        <row r="7378">
          <cell r="A7378" t="str">
            <v>E386904N</v>
          </cell>
          <cell r="B7378">
            <v>323.40000000000003</v>
          </cell>
          <cell r="C7378" t="str">
            <v>BABY baza 3x60W l=19cm crni</v>
          </cell>
          <cell r="O7378">
            <v>292.5</v>
          </cell>
        </row>
        <row r="7379">
          <cell r="A7379" t="str">
            <v>E386905</v>
          </cell>
          <cell r="B7379">
            <v>406.56</v>
          </cell>
          <cell r="C7379" t="str">
            <v>BABY baza 5x60W l=37cm aluminij</v>
          </cell>
          <cell r="O7379">
            <v>315</v>
          </cell>
        </row>
        <row r="7380">
          <cell r="A7380" t="str">
            <v>E386905N</v>
          </cell>
          <cell r="B7380">
            <v>438.90000000000003</v>
          </cell>
          <cell r="C7380" t="str">
            <v>BABY baza 5x60W l=37cm crni</v>
          </cell>
          <cell r="O7380">
            <v>396</v>
          </cell>
        </row>
        <row r="7381">
          <cell r="A7381" t="str">
            <v>E386906</v>
          </cell>
          <cell r="B7381">
            <v>473.55</v>
          </cell>
          <cell r="C7381" t="str">
            <v>BABY baza 7x60W l=52cm aluminij</v>
          </cell>
          <cell r="O7381">
            <v>427.5</v>
          </cell>
        </row>
        <row r="7382">
          <cell r="A7382" t="str">
            <v>E386906N</v>
          </cell>
          <cell r="B7382">
            <v>511.28000000000003</v>
          </cell>
          <cell r="C7382" t="str">
            <v>BABY baza 7x60W l=52cm crni</v>
          </cell>
          <cell r="O7382">
            <v>461.25</v>
          </cell>
        </row>
        <row r="7383">
          <cell r="A7383" t="str">
            <v>E386907</v>
          </cell>
          <cell r="B7383">
            <v>545.16</v>
          </cell>
          <cell r="C7383" t="str">
            <v>BABY baza 9x60W l=70cm aluminij</v>
          </cell>
          <cell r="O7383">
            <v>498</v>
          </cell>
        </row>
        <row r="7384">
          <cell r="A7384" t="str">
            <v>E386907N</v>
          </cell>
          <cell r="B7384">
            <v>589.05000000000007</v>
          </cell>
          <cell r="C7384" t="str">
            <v>BABY baza 9x60W l=70cm crni</v>
          </cell>
          <cell r="O7384">
            <v>531</v>
          </cell>
        </row>
        <row r="7385">
          <cell r="A7385" t="str">
            <v>E387500</v>
          </cell>
          <cell r="B7385">
            <v>1111.8800000000001</v>
          </cell>
          <cell r="C7385" t="str">
            <v>BOOM visilica 21/39W G5 L=90cm detalji transparentni</v>
          </cell>
          <cell r="O7385">
            <v>573.75</v>
          </cell>
        </row>
        <row r="7386">
          <cell r="A7386" t="str">
            <v>E387501</v>
          </cell>
          <cell r="B7386">
            <v>1155</v>
          </cell>
          <cell r="C7386" t="str">
            <v>BOOM visilica 21/39W G5 L=90cm detalji narančasti</v>
          </cell>
          <cell r="O7386">
            <v>1083</v>
          </cell>
        </row>
        <row r="7387">
          <cell r="A7387" t="str">
            <v>E387503</v>
          </cell>
          <cell r="B7387">
            <v>1155</v>
          </cell>
          <cell r="C7387" t="str">
            <v>BOOM visilica 21/39W G5 L=90cm detalji zeleni</v>
          </cell>
          <cell r="O7387">
            <v>1125</v>
          </cell>
        </row>
        <row r="7388">
          <cell r="A7388" t="str">
            <v>E387510</v>
          </cell>
          <cell r="B7388">
            <v>1137.29</v>
          </cell>
          <cell r="C7388" t="str">
            <v>BOOM visilica 28/54W G5 L=120cm detalji transparentni</v>
          </cell>
          <cell r="O7388">
            <v>1125</v>
          </cell>
        </row>
        <row r="7389">
          <cell r="A7389" t="str">
            <v>E387510DD</v>
          </cell>
          <cell r="B7389">
            <v>1673.98</v>
          </cell>
          <cell r="O7389">
            <v>1107.75</v>
          </cell>
        </row>
        <row r="7390">
          <cell r="A7390" t="str">
            <v>E387511</v>
          </cell>
          <cell r="B7390">
            <v>1181.95</v>
          </cell>
          <cell r="C7390" t="str">
            <v>BOOM visilica 28/54W G5 L=120cm detalji narančasti</v>
          </cell>
          <cell r="O7390">
            <v>1630.5</v>
          </cell>
        </row>
        <row r="7391">
          <cell r="A7391" t="str">
            <v>E387513</v>
          </cell>
          <cell r="B7391">
            <v>1181.95</v>
          </cell>
          <cell r="C7391" t="str">
            <v>BOOM visilica 28/54W G5 L=120cm detalji zeleni</v>
          </cell>
          <cell r="O7391">
            <v>1151.25</v>
          </cell>
        </row>
        <row r="7392">
          <cell r="A7392" t="str">
            <v>E387520</v>
          </cell>
          <cell r="B7392">
            <v>1163.47</v>
          </cell>
          <cell r="C7392" t="str">
            <v>BOOM visilica 35/49/80W G5 L=150cm detalji transparentni</v>
          </cell>
          <cell r="O7392">
            <v>1151.25</v>
          </cell>
        </row>
        <row r="7393">
          <cell r="A7393" t="str">
            <v>E387521</v>
          </cell>
          <cell r="B7393">
            <v>1208.1300000000001</v>
          </cell>
          <cell r="C7393" t="str">
            <v>BOOM visilica 35/49/80W G5 L=150cm detalji narančasti</v>
          </cell>
          <cell r="O7393">
            <v>1133.25</v>
          </cell>
        </row>
        <row r="7394">
          <cell r="A7394" t="str">
            <v>E387523</v>
          </cell>
          <cell r="B7394">
            <v>1208.1300000000001</v>
          </cell>
          <cell r="C7394" t="str">
            <v>BOOM visilica 35/49/80W G5 L=150cm detalji zeleni</v>
          </cell>
          <cell r="O7394">
            <v>1176.75</v>
          </cell>
        </row>
        <row r="7395">
          <cell r="A7395" t="str">
            <v>E388400</v>
          </cell>
          <cell r="B7395">
            <v>669.9</v>
          </cell>
          <cell r="C7395" t="str">
            <v>CUBETTO nadgradna G9 60W krom</v>
          </cell>
          <cell r="O7395">
            <v>1176.75</v>
          </cell>
        </row>
        <row r="7396">
          <cell r="A7396" t="str">
            <v>E388401</v>
          </cell>
          <cell r="B7396">
            <v>527.45000000000005</v>
          </cell>
          <cell r="C7396" t="str">
            <v>CUBETTO nadgradna G9 60W narančasta</v>
          </cell>
          <cell r="O7396">
            <v>652.5</v>
          </cell>
        </row>
        <row r="7397">
          <cell r="A7397" t="str">
            <v>E388404</v>
          </cell>
          <cell r="B7397">
            <v>527.45000000000005</v>
          </cell>
          <cell r="C7397" t="str">
            <v>CUBETTO nadgradna G9 60W bijela</v>
          </cell>
          <cell r="O7397">
            <v>513.75</v>
          </cell>
        </row>
        <row r="7398">
          <cell r="A7398" t="str">
            <v>E388405</v>
          </cell>
          <cell r="B7398">
            <v>527.45000000000005</v>
          </cell>
          <cell r="C7398" t="str">
            <v>CUBETTO nadgradna G9 60W crna</v>
          </cell>
          <cell r="O7398">
            <v>513.75</v>
          </cell>
        </row>
        <row r="7399">
          <cell r="A7399" t="str">
            <v>E388408</v>
          </cell>
          <cell r="B7399">
            <v>527.45000000000005</v>
          </cell>
          <cell r="C7399" t="str">
            <v>CUBETTO nadgradna G9 60W siva</v>
          </cell>
          <cell r="O7399">
            <v>513.75</v>
          </cell>
        </row>
        <row r="7400">
          <cell r="A7400" t="str">
            <v>E388409</v>
          </cell>
          <cell r="B7400">
            <v>504.35</v>
          </cell>
          <cell r="C7400" t="str">
            <v>CUBETTO nadgradna G9 60W aluminij</v>
          </cell>
          <cell r="O7400">
            <v>513.75</v>
          </cell>
        </row>
        <row r="7401">
          <cell r="A7401" t="str">
            <v>E388500</v>
          </cell>
          <cell r="B7401">
            <v>787.71</v>
          </cell>
          <cell r="C7401" t="str">
            <v>CUBETTO visilica G9 60W krom</v>
          </cell>
          <cell r="O7401">
            <v>491.25</v>
          </cell>
        </row>
        <row r="7402">
          <cell r="A7402" t="str">
            <v>E388501</v>
          </cell>
          <cell r="B7402">
            <v>679.14</v>
          </cell>
          <cell r="C7402" t="str">
            <v>CUBETTO visilica G9 60W narančasta</v>
          </cell>
          <cell r="O7402">
            <v>767.25</v>
          </cell>
        </row>
        <row r="7403">
          <cell r="A7403" t="str">
            <v>E388504</v>
          </cell>
          <cell r="B7403">
            <v>679.14</v>
          </cell>
          <cell r="C7403" t="str">
            <v>CUBETTO visilica G9 60W bijela</v>
          </cell>
          <cell r="O7403">
            <v>661.5</v>
          </cell>
        </row>
        <row r="7404">
          <cell r="A7404" t="str">
            <v>E388505</v>
          </cell>
          <cell r="B7404">
            <v>679.14</v>
          </cell>
          <cell r="C7404" t="str">
            <v>CUBETTO visilica G9 60W crna</v>
          </cell>
          <cell r="O7404">
            <v>661.5</v>
          </cell>
        </row>
        <row r="7405">
          <cell r="A7405" t="str">
            <v>E388508</v>
          </cell>
          <cell r="B7405">
            <v>679.14</v>
          </cell>
          <cell r="C7405" t="str">
            <v>CUBETTO visilica G9 60W siva</v>
          </cell>
          <cell r="O7405">
            <v>661.5</v>
          </cell>
        </row>
        <row r="7406">
          <cell r="A7406" t="str">
            <v>E388509</v>
          </cell>
          <cell r="B7406">
            <v>639.1</v>
          </cell>
          <cell r="C7406" t="str">
            <v>CUBETTO visilica G9 60W aluminij</v>
          </cell>
          <cell r="O7406">
            <v>661.5</v>
          </cell>
        </row>
        <row r="7407">
          <cell r="A7407" t="str">
            <v>E388610</v>
          </cell>
          <cell r="B7407">
            <v>746.9</v>
          </cell>
          <cell r="C7407" t="str">
            <v>CUBETTO UP/DOWN nadgradni G9 60W krom</v>
          </cell>
          <cell r="O7407">
            <v>622.5</v>
          </cell>
        </row>
        <row r="7408">
          <cell r="A7408" t="str">
            <v>E388611</v>
          </cell>
          <cell r="B7408">
            <v>577.5</v>
          </cell>
          <cell r="C7408" t="str">
            <v>CUBETTO UP/DOWN nadgradni G9 60W narančasti</v>
          </cell>
          <cell r="O7408">
            <v>727.5</v>
          </cell>
        </row>
        <row r="7409">
          <cell r="A7409" t="str">
            <v>E388612</v>
          </cell>
          <cell r="B7409">
            <v>546.70000000000005</v>
          </cell>
          <cell r="C7409" t="str">
            <v>CUBETTO UP/DOWN nadgradni G9 60W zeleni</v>
          </cell>
          <cell r="O7409">
            <v>562.5</v>
          </cell>
        </row>
        <row r="7410">
          <cell r="A7410" t="str">
            <v>E388613</v>
          </cell>
          <cell r="B7410">
            <v>546.70000000000005</v>
          </cell>
          <cell r="C7410" t="str">
            <v>CUBETTO UP/DOWN nadgradni G9 60W žuti</v>
          </cell>
          <cell r="O7410">
            <v>532.5</v>
          </cell>
        </row>
        <row r="7411">
          <cell r="A7411" t="str">
            <v>E388614</v>
          </cell>
          <cell r="B7411">
            <v>577.5</v>
          </cell>
          <cell r="C7411" t="str">
            <v>CUBETTO UP/DOWN nadgradni G9 60W bijeli</v>
          </cell>
          <cell r="O7411">
            <v>532.5</v>
          </cell>
        </row>
        <row r="7412">
          <cell r="A7412" t="str">
            <v>E388615</v>
          </cell>
          <cell r="B7412">
            <v>577.5</v>
          </cell>
          <cell r="C7412" t="str">
            <v>CUBETTO UP/DOWN nadgradni G9 60W crni</v>
          </cell>
          <cell r="O7412">
            <v>562.5</v>
          </cell>
        </row>
        <row r="7413">
          <cell r="A7413" t="str">
            <v>E388618</v>
          </cell>
          <cell r="B7413">
            <v>577.5</v>
          </cell>
          <cell r="C7413" t="str">
            <v>CUBETTO UP/DOWN nadgradni G9 60W sivi</v>
          </cell>
          <cell r="O7413">
            <v>562.5</v>
          </cell>
        </row>
        <row r="7414">
          <cell r="A7414" t="str">
            <v>E388619</v>
          </cell>
          <cell r="B7414">
            <v>554.4</v>
          </cell>
          <cell r="C7414" t="str">
            <v>CUBETTO UP/DOWN nadgradni G9 60W aluminij</v>
          </cell>
          <cell r="O7414">
            <v>562.5</v>
          </cell>
        </row>
        <row r="7415">
          <cell r="A7415" t="str">
            <v>E388620</v>
          </cell>
          <cell r="B7415">
            <v>1115.73</v>
          </cell>
          <cell r="C7415" t="str">
            <v>CUBETTO UP/DOWN nadgradni G9 2x60W krom</v>
          </cell>
          <cell r="O7415">
            <v>540</v>
          </cell>
        </row>
        <row r="7416">
          <cell r="A7416" t="str">
            <v>E388621</v>
          </cell>
          <cell r="B7416">
            <v>881.65</v>
          </cell>
          <cell r="C7416" t="str">
            <v>CUBETTO UP/DOWN nadgradni G9 2x60W narančasti</v>
          </cell>
          <cell r="O7416">
            <v>1086.75</v>
          </cell>
        </row>
        <row r="7417">
          <cell r="A7417" t="str">
            <v>E388622</v>
          </cell>
          <cell r="B7417">
            <v>839.30000000000007</v>
          </cell>
          <cell r="C7417" t="str">
            <v>CUBETTO UP/DOWN nadgradni G9 2x60W zeleni</v>
          </cell>
          <cell r="O7417">
            <v>858.75</v>
          </cell>
        </row>
        <row r="7418">
          <cell r="A7418" t="str">
            <v>E388623</v>
          </cell>
          <cell r="B7418">
            <v>839.30000000000007</v>
          </cell>
          <cell r="C7418" t="str">
            <v>CUBETTO UP/DOWN nadgradni G9 2x60W žuti</v>
          </cell>
          <cell r="O7418">
            <v>817.5</v>
          </cell>
        </row>
        <row r="7419">
          <cell r="A7419" t="str">
            <v>E388624</v>
          </cell>
          <cell r="B7419">
            <v>881.65</v>
          </cell>
          <cell r="C7419" t="str">
            <v>CUBETTO UP/DOWN nadgradni G9 2x60W bijeli</v>
          </cell>
          <cell r="O7419">
            <v>817.5</v>
          </cell>
        </row>
        <row r="7420">
          <cell r="A7420" t="str">
            <v>E388625</v>
          </cell>
          <cell r="B7420">
            <v>881.65</v>
          </cell>
          <cell r="C7420" t="str">
            <v>CUBETTO UP/DOWN nadgradni G9 2x60W crni</v>
          </cell>
          <cell r="O7420">
            <v>858.75</v>
          </cell>
        </row>
        <row r="7421">
          <cell r="A7421" t="str">
            <v>E388628</v>
          </cell>
          <cell r="B7421">
            <v>881.65</v>
          </cell>
          <cell r="C7421" t="str">
            <v>CUBETTO UP/DOWN nadgradni G9 2x60W sivi</v>
          </cell>
          <cell r="O7421">
            <v>858.75</v>
          </cell>
        </row>
        <row r="7422">
          <cell r="A7422" t="str">
            <v>E388629</v>
          </cell>
          <cell r="B7422">
            <v>839.30000000000007</v>
          </cell>
          <cell r="C7422" t="str">
            <v>CUBETTO UP/DOWN nadgradni G9 2x60W aluminij</v>
          </cell>
          <cell r="O7422">
            <v>858.75</v>
          </cell>
        </row>
        <row r="7423">
          <cell r="A7423" t="str">
            <v>E389410</v>
          </cell>
          <cell r="B7423">
            <v>1208.9000000000001</v>
          </cell>
          <cell r="C7423" t="str">
            <v>BIRBONA stropna G9 2x60W 12x12cm krom</v>
          </cell>
          <cell r="O7423">
            <v>817.5</v>
          </cell>
        </row>
        <row r="7424">
          <cell r="A7424" t="str">
            <v>E389411</v>
          </cell>
          <cell r="B7424">
            <v>977.9</v>
          </cell>
          <cell r="C7424" t="str">
            <v>BIRBONA stropna G9 2x60W 12x12cm narančasta</v>
          </cell>
          <cell r="O7424">
            <v>1177.5</v>
          </cell>
        </row>
        <row r="7425">
          <cell r="A7425" t="str">
            <v>E389414</v>
          </cell>
          <cell r="B7425">
            <v>977.9</v>
          </cell>
          <cell r="C7425" t="str">
            <v>BIRBONA stropna G9 2x60W 12x12cm bijela</v>
          </cell>
          <cell r="O7425">
            <v>952.5</v>
          </cell>
        </row>
        <row r="7426">
          <cell r="A7426" t="str">
            <v>E389415</v>
          </cell>
          <cell r="B7426">
            <v>977.9</v>
          </cell>
          <cell r="C7426" t="str">
            <v>BIRBONA stropna G9 2x60W 12x12cm crna</v>
          </cell>
          <cell r="O7426">
            <v>952.5</v>
          </cell>
        </row>
        <row r="7427">
          <cell r="A7427" t="str">
            <v>E389418</v>
          </cell>
          <cell r="B7427">
            <v>977.9</v>
          </cell>
          <cell r="C7427" t="str">
            <v>BIRBONA stropna G9 2x60W 12x12cm siva</v>
          </cell>
          <cell r="O7427">
            <v>952.5</v>
          </cell>
        </row>
        <row r="7428">
          <cell r="A7428" t="str">
            <v>E389419</v>
          </cell>
          <cell r="B7428">
            <v>939.4</v>
          </cell>
          <cell r="C7428" t="str">
            <v>BIRBONA stropna G9 2x60W 12x12cm aluminij</v>
          </cell>
          <cell r="O7428">
            <v>952.5</v>
          </cell>
        </row>
        <row r="7429">
          <cell r="A7429" t="str">
            <v>E389510</v>
          </cell>
          <cell r="B7429">
            <v>1347.5</v>
          </cell>
          <cell r="C7429" t="str">
            <v>BIRBONA visilica G9 2x60W 12x12cm krom</v>
          </cell>
          <cell r="O7429">
            <v>915</v>
          </cell>
        </row>
        <row r="7430">
          <cell r="A7430" t="str">
            <v>E389511</v>
          </cell>
          <cell r="B7430">
            <v>1116.5</v>
          </cell>
          <cell r="C7430" t="str">
            <v>BIRBONA visilica G9 2x60W 12x12cm narančasta</v>
          </cell>
          <cell r="O7430">
            <v>1312.5</v>
          </cell>
        </row>
        <row r="7431">
          <cell r="A7431" t="str">
            <v>E389513</v>
          </cell>
          <cell r="B7431">
            <v>1054.9000000000001</v>
          </cell>
          <cell r="C7431" t="str">
            <v>BIRBONA visilica G9 2x60W 12x12cm žuta</v>
          </cell>
          <cell r="O7431">
            <v>1087.5</v>
          </cell>
        </row>
        <row r="7432">
          <cell r="A7432" t="str">
            <v>E389514</v>
          </cell>
          <cell r="B7432">
            <v>1116.5</v>
          </cell>
          <cell r="C7432" t="str">
            <v>BIRBONA visilica G9 2x60W 12x12cm bijela</v>
          </cell>
          <cell r="O7432">
            <v>1027.5</v>
          </cell>
        </row>
        <row r="7433">
          <cell r="A7433" t="str">
            <v>E389515</v>
          </cell>
          <cell r="B7433">
            <v>1116.5</v>
          </cell>
          <cell r="C7433" t="str">
            <v>BIRBONA visilica G9 2x60W 12x12cm crna</v>
          </cell>
          <cell r="O7433">
            <v>1087.5</v>
          </cell>
        </row>
        <row r="7434">
          <cell r="A7434" t="str">
            <v>E389518</v>
          </cell>
          <cell r="B7434">
            <v>1116.5</v>
          </cell>
          <cell r="C7434" t="str">
            <v>BIRBONA visilica G9 2x60W 12x12cm siva</v>
          </cell>
          <cell r="O7434">
            <v>1087.5</v>
          </cell>
        </row>
        <row r="7435">
          <cell r="A7435" t="str">
            <v>E389519</v>
          </cell>
          <cell r="B7435">
            <v>1078</v>
          </cell>
          <cell r="C7435" t="str">
            <v>BIRBONA visilica G9 2x60W 12x12cm aluminij</v>
          </cell>
          <cell r="O7435">
            <v>1087.5</v>
          </cell>
        </row>
        <row r="7436">
          <cell r="A7436" t="str">
            <v>E389600</v>
          </cell>
          <cell r="B7436">
            <v>1409.1000000000001</v>
          </cell>
          <cell r="C7436" t="str">
            <v>BIRBONA UP-DOWN G9 2x60W 12x12cm krom</v>
          </cell>
          <cell r="O7436">
            <v>1050</v>
          </cell>
        </row>
        <row r="7437">
          <cell r="A7437" t="str">
            <v>E389601</v>
          </cell>
          <cell r="B7437">
            <v>1147.3</v>
          </cell>
          <cell r="C7437" t="str">
            <v>BIRBONA UP-DOWN G9 2x60W 12x12cm narančasta</v>
          </cell>
          <cell r="O7437">
            <v>1372.5</v>
          </cell>
        </row>
        <row r="7438">
          <cell r="A7438" t="str">
            <v>E389603</v>
          </cell>
          <cell r="B7438">
            <v>1147.3</v>
          </cell>
          <cell r="C7438" t="str">
            <v>BIRBONA UP-DOWN G9 2x60W 12x12cm žuta</v>
          </cell>
          <cell r="O7438">
            <v>1117.5</v>
          </cell>
        </row>
        <row r="7439">
          <cell r="A7439" t="str">
            <v>E389604</v>
          </cell>
          <cell r="B7439">
            <v>1147.3</v>
          </cell>
          <cell r="C7439" t="str">
            <v>BIRBONA UP-DOWN G9 2x60W 12x12cm bijela</v>
          </cell>
          <cell r="O7439">
            <v>1117.5</v>
          </cell>
        </row>
        <row r="7440">
          <cell r="A7440" t="str">
            <v>E389605</v>
          </cell>
          <cell r="B7440">
            <v>1147.3</v>
          </cell>
          <cell r="C7440" t="str">
            <v>BIRBONA UP-DOWN G9 2x60W 12x12cm crna</v>
          </cell>
          <cell r="O7440">
            <v>1117.5</v>
          </cell>
        </row>
        <row r="7441">
          <cell r="A7441" t="str">
            <v>E389608</v>
          </cell>
          <cell r="B7441">
            <v>1147.3</v>
          </cell>
          <cell r="C7441" t="str">
            <v>BIRBONA UP-DOWN G9 2x60W 12x12cm siva</v>
          </cell>
          <cell r="O7441">
            <v>1117.5</v>
          </cell>
        </row>
        <row r="7442">
          <cell r="A7442" t="str">
            <v>E389609</v>
          </cell>
          <cell r="B7442">
            <v>1108.8</v>
          </cell>
          <cell r="C7442" t="str">
            <v>BIRBONA UP-DOWN G9 2x60W 12x12cm aluminij</v>
          </cell>
          <cell r="O7442">
            <v>1117.5</v>
          </cell>
        </row>
        <row r="7443">
          <cell r="A7443" t="str">
            <v>E389610</v>
          </cell>
          <cell r="B7443">
            <v>1285.9000000000001</v>
          </cell>
          <cell r="C7443" t="str">
            <v>BIRBONA zidna G9 2x60W 12x12cm krom</v>
          </cell>
          <cell r="O7443">
            <v>1080</v>
          </cell>
        </row>
        <row r="7444">
          <cell r="A7444" t="str">
            <v>E389611</v>
          </cell>
          <cell r="B7444">
            <v>1051.05</v>
          </cell>
          <cell r="C7444" t="str">
            <v>BIRBONA zidna G9 2x60W 12x12cm narančasta</v>
          </cell>
          <cell r="O7444">
            <v>1252.5</v>
          </cell>
        </row>
        <row r="7445">
          <cell r="A7445" t="str">
            <v>E389612</v>
          </cell>
          <cell r="B7445">
            <v>1001</v>
          </cell>
          <cell r="C7445" t="str">
            <v>BIRBONA zidna G9 2x60W 12x12cm zelena</v>
          </cell>
          <cell r="O7445">
            <v>1023.75</v>
          </cell>
        </row>
        <row r="7446">
          <cell r="A7446" t="str">
            <v>E389613</v>
          </cell>
          <cell r="B7446">
            <v>1001</v>
          </cell>
          <cell r="C7446" t="str">
            <v>BIRBONA zidna G9 2x60W 12x12cm žuta</v>
          </cell>
          <cell r="O7446">
            <v>975</v>
          </cell>
        </row>
        <row r="7447">
          <cell r="A7447" t="str">
            <v>E389614</v>
          </cell>
          <cell r="B7447">
            <v>1051.05</v>
          </cell>
          <cell r="C7447" t="str">
            <v>BIRBONA zidna G9 2x60W 12x12cm bijela</v>
          </cell>
          <cell r="O7447">
            <v>975</v>
          </cell>
        </row>
        <row r="7448">
          <cell r="A7448" t="str">
            <v>E389615</v>
          </cell>
          <cell r="B7448">
            <v>1051.05</v>
          </cell>
          <cell r="C7448" t="str">
            <v>BIRBONA zidna G9 2x60W 12x12cm crna</v>
          </cell>
          <cell r="O7448">
            <v>1023.75</v>
          </cell>
        </row>
        <row r="7449">
          <cell r="A7449" t="str">
            <v>E389618</v>
          </cell>
          <cell r="B7449">
            <v>1051.05</v>
          </cell>
          <cell r="C7449" t="str">
            <v>BIRBONA zidna G9 2x60W 12x12cm siva</v>
          </cell>
          <cell r="O7449">
            <v>1023.75</v>
          </cell>
        </row>
        <row r="7450">
          <cell r="A7450" t="str">
            <v>E389619</v>
          </cell>
          <cell r="B7450">
            <v>1014.8600000000001</v>
          </cell>
          <cell r="C7450" t="str">
            <v>BIRBONA zidna G9 2x60W 12x12cm aluminij</v>
          </cell>
          <cell r="O7450">
            <v>1023.75</v>
          </cell>
        </row>
        <row r="7451">
          <cell r="A7451" t="str">
            <v>E389620</v>
          </cell>
          <cell r="B7451">
            <v>2610.3000000000002</v>
          </cell>
          <cell r="C7451" t="str">
            <v>CUBETTO UP-DOWN G9 2x60W 12x12cm krom</v>
          </cell>
          <cell r="O7451">
            <v>988.5</v>
          </cell>
        </row>
        <row r="7452">
          <cell r="A7452" t="str">
            <v>E389621</v>
          </cell>
          <cell r="B7452">
            <v>2333.1</v>
          </cell>
          <cell r="C7452" t="str">
            <v>CUBETTO UP-DOWN G9 2x60W 12x12cm narančasta</v>
          </cell>
          <cell r="O7452">
            <v>2542.5</v>
          </cell>
        </row>
        <row r="7453">
          <cell r="A7453" t="str">
            <v>E389624</v>
          </cell>
          <cell r="B7453">
            <v>2333.1</v>
          </cell>
          <cell r="C7453" t="str">
            <v>CUBETTO UP-DOWN G9 2x60W 12x12cm bijela</v>
          </cell>
          <cell r="O7453">
            <v>2272.5</v>
          </cell>
        </row>
        <row r="7454">
          <cell r="A7454" t="str">
            <v>E389625</v>
          </cell>
          <cell r="B7454">
            <v>2333.1</v>
          </cell>
          <cell r="C7454" t="str">
            <v>CUBETTO UP-DOWN G9 2x60W 12x12cm crna</v>
          </cell>
          <cell r="O7454">
            <v>2272.5</v>
          </cell>
        </row>
        <row r="7455">
          <cell r="A7455" t="str">
            <v>E389628</v>
          </cell>
          <cell r="B7455">
            <v>2333.1</v>
          </cell>
          <cell r="C7455" t="str">
            <v>CUBETTO UP-DOWN G9 2x60W 12x12cm siva</v>
          </cell>
          <cell r="O7455">
            <v>2272.5</v>
          </cell>
        </row>
        <row r="7456">
          <cell r="A7456" t="str">
            <v>E389629</v>
          </cell>
          <cell r="B7456">
            <v>2286.9</v>
          </cell>
          <cell r="C7456" t="str">
            <v>CUBETTO UP-DOWN G9 2x60W 12x12cm aluminij</v>
          </cell>
          <cell r="O7456">
            <v>2272.5</v>
          </cell>
        </row>
        <row r="7457">
          <cell r="A7457" t="str">
            <v>E389630</v>
          </cell>
          <cell r="B7457">
            <v>1871.1000000000001</v>
          </cell>
          <cell r="C7457" t="str">
            <v>BIRBONA FLUO zidna Gx24q-3 26W krom</v>
          </cell>
          <cell r="O7457">
            <v>2227.5</v>
          </cell>
        </row>
        <row r="7458">
          <cell r="A7458" t="str">
            <v>E389631</v>
          </cell>
          <cell r="B7458">
            <v>1563.1000000000001</v>
          </cell>
          <cell r="C7458" t="str">
            <v>BIRBONA FLUO zidna Gx24q-3 26W narančasta</v>
          </cell>
          <cell r="O7458">
            <v>1822.5</v>
          </cell>
        </row>
        <row r="7459">
          <cell r="A7459" t="str">
            <v>E389634</v>
          </cell>
          <cell r="B7459">
            <v>1563.1000000000001</v>
          </cell>
          <cell r="C7459" t="str">
            <v>BIRBONA FLUO zidna Gx24q-3 26W bijela</v>
          </cell>
          <cell r="O7459">
            <v>1522.5</v>
          </cell>
        </row>
        <row r="7460">
          <cell r="A7460" t="str">
            <v>E389635</v>
          </cell>
          <cell r="B7460">
            <v>1563.1000000000001</v>
          </cell>
          <cell r="C7460" t="str">
            <v>BIRBONA FLUO zidna Gx24q-3 26W crna</v>
          </cell>
          <cell r="O7460">
            <v>1522.5</v>
          </cell>
        </row>
        <row r="7461">
          <cell r="A7461" t="str">
            <v>E389638</v>
          </cell>
          <cell r="B7461">
            <v>1563.1000000000001</v>
          </cell>
          <cell r="C7461" t="str">
            <v>BIRBONA FLUO zidna Gx24q-3 26W siva</v>
          </cell>
          <cell r="O7461">
            <v>1522.5</v>
          </cell>
        </row>
        <row r="7462">
          <cell r="A7462" t="str">
            <v>E389639</v>
          </cell>
          <cell r="B7462">
            <v>1516.9</v>
          </cell>
          <cell r="C7462" t="str">
            <v>BIRBONA FLUO zidna Gx24q-3 26W aluminij</v>
          </cell>
          <cell r="O7462">
            <v>1522.5</v>
          </cell>
        </row>
        <row r="7463">
          <cell r="A7463" t="str">
            <v>E390600</v>
          </cell>
          <cell r="B7463">
            <v>833.14</v>
          </cell>
          <cell r="C7463" t="str">
            <v>BIRBA zidna G9 60W krom</v>
          </cell>
          <cell r="O7463">
            <v>1477.5</v>
          </cell>
        </row>
        <row r="7464">
          <cell r="A7464" t="str">
            <v>E390601</v>
          </cell>
          <cell r="B7464">
            <v>655.27</v>
          </cell>
          <cell r="C7464" t="str">
            <v>BIRBA zidna G9 60W krom</v>
          </cell>
          <cell r="O7464">
            <v>811.5</v>
          </cell>
        </row>
        <row r="7465">
          <cell r="A7465" t="str">
            <v>E390602</v>
          </cell>
          <cell r="B7465">
            <v>623.70000000000005</v>
          </cell>
          <cell r="C7465" t="str">
            <v>BIRBA zidna G9 60W zelena</v>
          </cell>
          <cell r="O7465">
            <v>638.25</v>
          </cell>
        </row>
        <row r="7466">
          <cell r="A7466" t="str">
            <v>E390603</v>
          </cell>
          <cell r="B7466">
            <v>623.70000000000005</v>
          </cell>
          <cell r="C7466" t="str">
            <v>BIRBA zidna G9 60W žuta</v>
          </cell>
          <cell r="O7466">
            <v>607.5</v>
          </cell>
        </row>
        <row r="7467">
          <cell r="A7467" t="str">
            <v>E390604</v>
          </cell>
          <cell r="B7467">
            <v>655.27</v>
          </cell>
          <cell r="C7467" t="str">
            <v>BIRBA zidna G9 60W bijela</v>
          </cell>
          <cell r="O7467">
            <v>607.5</v>
          </cell>
        </row>
        <row r="7468">
          <cell r="A7468" t="str">
            <v>E390605</v>
          </cell>
          <cell r="B7468">
            <v>655.27</v>
          </cell>
          <cell r="C7468" t="str">
            <v>BIRBA zidna G9 60W crna</v>
          </cell>
          <cell r="O7468">
            <v>638.25</v>
          </cell>
        </row>
        <row r="7469">
          <cell r="A7469" t="str">
            <v>E390608</v>
          </cell>
          <cell r="B7469">
            <v>655.27</v>
          </cell>
          <cell r="C7469" t="str">
            <v>BIRBA zidna G9 60W siva</v>
          </cell>
          <cell r="O7469">
            <v>638.25</v>
          </cell>
        </row>
        <row r="7470">
          <cell r="A7470" t="str">
            <v>E390609</v>
          </cell>
          <cell r="B7470">
            <v>622.93000000000006</v>
          </cell>
          <cell r="C7470" t="str">
            <v>BIRBA zidna G9 60W aluminij</v>
          </cell>
          <cell r="O7470">
            <v>638.25</v>
          </cell>
        </row>
        <row r="7471">
          <cell r="A7471" t="str">
            <v>E390610</v>
          </cell>
          <cell r="B7471">
            <v>1378.3</v>
          </cell>
          <cell r="C7471" t="str">
            <v>MONOLITE zidna R7s 200W krom</v>
          </cell>
          <cell r="O7471">
            <v>606.75</v>
          </cell>
        </row>
        <row r="7472">
          <cell r="A7472" t="str">
            <v>E390611</v>
          </cell>
          <cell r="B7472">
            <v>1131.9000000000001</v>
          </cell>
          <cell r="C7472" t="str">
            <v>MONOLITE zidna R7s 200W narančasta</v>
          </cell>
          <cell r="O7472">
            <v>1342.5</v>
          </cell>
        </row>
        <row r="7473">
          <cell r="A7473" t="str">
            <v>E390612</v>
          </cell>
          <cell r="B7473">
            <v>1054.9000000000001</v>
          </cell>
          <cell r="C7473" t="str">
            <v>MONOLITE zidna R7s 200W zelena</v>
          </cell>
          <cell r="O7473">
            <v>1102.5</v>
          </cell>
        </row>
        <row r="7474">
          <cell r="A7474" t="str">
            <v>E390613</v>
          </cell>
          <cell r="B7474">
            <v>1054.9000000000001</v>
          </cell>
          <cell r="C7474" t="str">
            <v>MONOLITE zidna R7s 200W žuta</v>
          </cell>
          <cell r="O7474">
            <v>1027.5</v>
          </cell>
        </row>
        <row r="7475">
          <cell r="A7475" t="str">
            <v>E390614</v>
          </cell>
          <cell r="B7475">
            <v>1131.9000000000001</v>
          </cell>
          <cell r="C7475" t="str">
            <v>MONOLITE zidna R7s 200W bijela</v>
          </cell>
          <cell r="O7475">
            <v>1027.5</v>
          </cell>
        </row>
        <row r="7476">
          <cell r="A7476" t="str">
            <v>E390615</v>
          </cell>
          <cell r="B7476">
            <v>1131.9000000000001</v>
          </cell>
          <cell r="C7476" t="str">
            <v>MONOLITE zidna R7s 200W crna</v>
          </cell>
          <cell r="O7476">
            <v>1102.5</v>
          </cell>
        </row>
        <row r="7477">
          <cell r="A7477" t="str">
            <v>E390618</v>
          </cell>
          <cell r="B7477">
            <v>1131.9000000000001</v>
          </cell>
          <cell r="C7477" t="str">
            <v>MONOLITE zidna R7s 200W siva</v>
          </cell>
          <cell r="O7477">
            <v>1102.5</v>
          </cell>
        </row>
        <row r="7478">
          <cell r="A7478" t="str">
            <v>E390619</v>
          </cell>
          <cell r="B7478">
            <v>1085.7</v>
          </cell>
          <cell r="C7478" t="str">
            <v>MONOLITE zidna R7s 200W aluminij</v>
          </cell>
          <cell r="O7478">
            <v>1102.5</v>
          </cell>
        </row>
        <row r="7479">
          <cell r="A7479" t="str">
            <v>E390620</v>
          </cell>
          <cell r="B7479">
            <v>1016.4</v>
          </cell>
          <cell r="C7479" t="str">
            <v>BIRBA R7s 100W krom</v>
          </cell>
          <cell r="O7479">
            <v>1057.5</v>
          </cell>
        </row>
        <row r="7480">
          <cell r="A7480" t="str">
            <v>E390621</v>
          </cell>
          <cell r="B7480">
            <v>808.5</v>
          </cell>
          <cell r="C7480" t="str">
            <v>BIRBA R7s 100W narančasta</v>
          </cell>
          <cell r="O7480">
            <v>990</v>
          </cell>
        </row>
        <row r="7481">
          <cell r="A7481" t="str">
            <v>E390624</v>
          </cell>
          <cell r="B7481">
            <v>808.5</v>
          </cell>
          <cell r="C7481" t="str">
            <v>BIRBA R7s 100W bijela</v>
          </cell>
          <cell r="O7481">
            <v>787.5</v>
          </cell>
        </row>
        <row r="7482">
          <cell r="A7482" t="str">
            <v>E390625</v>
          </cell>
          <cell r="B7482">
            <v>808.5</v>
          </cell>
          <cell r="C7482" t="str">
            <v>BIRBA R7s 100W crna</v>
          </cell>
          <cell r="O7482">
            <v>787.5</v>
          </cell>
        </row>
        <row r="7483">
          <cell r="A7483" t="str">
            <v>E390628</v>
          </cell>
          <cell r="B7483">
            <v>808.5</v>
          </cell>
          <cell r="C7483" t="str">
            <v>BIRBA R7s 100W siva</v>
          </cell>
          <cell r="O7483">
            <v>787.5</v>
          </cell>
        </row>
        <row r="7484">
          <cell r="A7484" t="str">
            <v>E390629</v>
          </cell>
          <cell r="B7484">
            <v>770</v>
          </cell>
          <cell r="C7484" t="str">
            <v>BIRBA R7s 100W aluminij</v>
          </cell>
          <cell r="O7484">
            <v>787.5</v>
          </cell>
        </row>
        <row r="7485">
          <cell r="A7485" t="str">
            <v>E390630</v>
          </cell>
          <cell r="B7485">
            <v>1131.9000000000001</v>
          </cell>
          <cell r="C7485" t="str">
            <v>BIRBA R7s 200W krom</v>
          </cell>
          <cell r="O7485">
            <v>750</v>
          </cell>
        </row>
        <row r="7486">
          <cell r="A7486" t="str">
            <v>E390631</v>
          </cell>
          <cell r="B7486">
            <v>900.9</v>
          </cell>
          <cell r="C7486" t="str">
            <v>BIRBA R7s 200W narančasta</v>
          </cell>
          <cell r="O7486">
            <v>1102.5</v>
          </cell>
        </row>
        <row r="7487">
          <cell r="A7487" t="str">
            <v>E390634</v>
          </cell>
          <cell r="B7487">
            <v>900.9</v>
          </cell>
          <cell r="C7487" t="str">
            <v>BIRBA R7s 200W bijela</v>
          </cell>
          <cell r="O7487">
            <v>877.5</v>
          </cell>
        </row>
        <row r="7488">
          <cell r="A7488" t="str">
            <v>E390635</v>
          </cell>
          <cell r="B7488">
            <v>900.9</v>
          </cell>
          <cell r="C7488" t="str">
            <v>BIRBA R7s 200W crna</v>
          </cell>
          <cell r="O7488">
            <v>877.5</v>
          </cell>
        </row>
        <row r="7489">
          <cell r="A7489" t="str">
            <v>E390638</v>
          </cell>
          <cell r="B7489">
            <v>900.9</v>
          </cell>
          <cell r="C7489" t="str">
            <v>BIRBA R7s 200W siva</v>
          </cell>
          <cell r="O7489">
            <v>877.5</v>
          </cell>
        </row>
        <row r="7490">
          <cell r="A7490" t="str">
            <v>E390639</v>
          </cell>
          <cell r="B7490">
            <v>862.4</v>
          </cell>
          <cell r="C7490" t="str">
            <v>BIRBA R7s 200W aluminij</v>
          </cell>
          <cell r="O7490">
            <v>877.5</v>
          </cell>
        </row>
        <row r="7491">
          <cell r="A7491" t="str">
            <v>E391400</v>
          </cell>
          <cell r="B7491">
            <v>364.21</v>
          </cell>
          <cell r="C7491" t="str">
            <v>SLIM LIGHT 37cm G5 8W transparent</v>
          </cell>
          <cell r="O7491">
            <v>840</v>
          </cell>
        </row>
        <row r="7492">
          <cell r="A7492" t="str">
            <v>E391400C</v>
          </cell>
          <cell r="B7492">
            <v>364.21</v>
          </cell>
          <cell r="O7492">
            <v>354.75</v>
          </cell>
        </row>
        <row r="7493">
          <cell r="A7493" t="str">
            <v>E391401</v>
          </cell>
          <cell r="B7493">
            <v>364.21</v>
          </cell>
          <cell r="C7493" t="str">
            <v>SLIM LIGHT 37cm G5 8W žuta</v>
          </cell>
          <cell r="O7493">
            <v>354.75</v>
          </cell>
        </row>
        <row r="7494">
          <cell r="A7494" t="str">
            <v>E391401C</v>
          </cell>
          <cell r="B7494">
            <v>364.21</v>
          </cell>
          <cell r="O7494">
            <v>354.75</v>
          </cell>
        </row>
        <row r="7495">
          <cell r="A7495" t="str">
            <v>E391404</v>
          </cell>
          <cell r="B7495">
            <v>344.19000000000005</v>
          </cell>
          <cell r="C7495" t="str">
            <v>SLIM LIGHT 37cm G5 8W bijela</v>
          </cell>
          <cell r="O7495">
            <v>354.75</v>
          </cell>
        </row>
        <row r="7496">
          <cell r="A7496" t="str">
            <v>E391404C</v>
          </cell>
          <cell r="B7496">
            <v>364.21</v>
          </cell>
          <cell r="O7496">
            <v>335.25</v>
          </cell>
        </row>
        <row r="7497">
          <cell r="A7497" t="str">
            <v>E391406</v>
          </cell>
          <cell r="B7497">
            <v>364.21</v>
          </cell>
          <cell r="C7497" t="str">
            <v>SLIM LIGHT 37cm G5 8W plava</v>
          </cell>
          <cell r="O7497">
            <v>354.75</v>
          </cell>
        </row>
        <row r="7498">
          <cell r="A7498" t="str">
            <v>E391406C</v>
          </cell>
          <cell r="B7498">
            <v>364.21</v>
          </cell>
          <cell r="O7498">
            <v>354.75</v>
          </cell>
        </row>
        <row r="7499">
          <cell r="A7499" t="str">
            <v>E391407</v>
          </cell>
          <cell r="B7499">
            <v>364.21</v>
          </cell>
          <cell r="C7499" t="str">
            <v>SLIM LIGHT 37cm G5 8W ljubičasta</v>
          </cell>
          <cell r="O7499">
            <v>354.75</v>
          </cell>
        </row>
        <row r="7500">
          <cell r="A7500" t="str">
            <v>E391407C</v>
          </cell>
          <cell r="B7500">
            <v>364.21</v>
          </cell>
          <cell r="O7500">
            <v>354.75</v>
          </cell>
        </row>
        <row r="7501">
          <cell r="A7501" t="str">
            <v>E391410</v>
          </cell>
          <cell r="B7501">
            <v>501.27</v>
          </cell>
          <cell r="C7501" t="str">
            <v>SLIM LIGHT 63cm G5 14W transparent</v>
          </cell>
          <cell r="O7501">
            <v>354.75</v>
          </cell>
        </row>
        <row r="7502">
          <cell r="A7502" t="str">
            <v>E391410C</v>
          </cell>
          <cell r="B7502">
            <v>501.27</v>
          </cell>
          <cell r="O7502">
            <v>488.25</v>
          </cell>
        </row>
        <row r="7503">
          <cell r="A7503" t="str">
            <v>E391411</v>
          </cell>
          <cell r="B7503">
            <v>501.27</v>
          </cell>
          <cell r="C7503" t="str">
            <v>SLIM LIGHT 63cm G5 14W žuta</v>
          </cell>
          <cell r="O7503">
            <v>488.25</v>
          </cell>
        </row>
        <row r="7504">
          <cell r="A7504" t="str">
            <v>E391411C</v>
          </cell>
          <cell r="B7504">
            <v>501.27</v>
          </cell>
          <cell r="O7504">
            <v>488.25</v>
          </cell>
        </row>
        <row r="7505">
          <cell r="A7505" t="str">
            <v>E391414</v>
          </cell>
          <cell r="B7505">
            <v>473.55</v>
          </cell>
          <cell r="C7505" t="str">
            <v>SLIM LIGHT 63cm G5 14W bijela</v>
          </cell>
          <cell r="O7505">
            <v>488.25</v>
          </cell>
        </row>
        <row r="7506">
          <cell r="A7506" t="str">
            <v>E391414C</v>
          </cell>
          <cell r="B7506">
            <v>501.27</v>
          </cell>
          <cell r="O7506">
            <v>461.25</v>
          </cell>
        </row>
        <row r="7507">
          <cell r="A7507" t="str">
            <v>E391414CC</v>
          </cell>
          <cell r="B7507">
            <v>501.27</v>
          </cell>
          <cell r="O7507">
            <v>488.25</v>
          </cell>
        </row>
        <row r="7508">
          <cell r="A7508" t="str">
            <v>E391416</v>
          </cell>
          <cell r="B7508">
            <v>501.27</v>
          </cell>
          <cell r="C7508" t="str">
            <v>SLIM LIGHT 63cm G5 14W plava</v>
          </cell>
          <cell r="O7508">
            <v>488.25</v>
          </cell>
        </row>
        <row r="7509">
          <cell r="A7509" t="str">
            <v>E391416C</v>
          </cell>
          <cell r="B7509">
            <v>501.27</v>
          </cell>
          <cell r="O7509">
            <v>488.25</v>
          </cell>
        </row>
        <row r="7510">
          <cell r="A7510" t="str">
            <v>E391417</v>
          </cell>
          <cell r="B7510">
            <v>501.27</v>
          </cell>
          <cell r="C7510" t="str">
            <v>SLIM LIGHT 63cm G5 14W ljubičasta</v>
          </cell>
          <cell r="O7510">
            <v>488.25</v>
          </cell>
        </row>
        <row r="7511">
          <cell r="A7511" t="str">
            <v>E391417C</v>
          </cell>
          <cell r="B7511">
            <v>501.27</v>
          </cell>
          <cell r="O7511">
            <v>488.25</v>
          </cell>
        </row>
        <row r="7512">
          <cell r="A7512" t="str">
            <v>E391420</v>
          </cell>
          <cell r="B7512">
            <v>629.86</v>
          </cell>
          <cell r="C7512" t="str">
            <v>SLIM LIGHT 93cm G5 21W transparent</v>
          </cell>
          <cell r="O7512">
            <v>488.25</v>
          </cell>
        </row>
        <row r="7513">
          <cell r="A7513" t="str">
            <v>E391420C</v>
          </cell>
          <cell r="B7513">
            <v>629.86</v>
          </cell>
          <cell r="O7513">
            <v>613.5</v>
          </cell>
        </row>
        <row r="7514">
          <cell r="A7514" t="str">
            <v>E391421</v>
          </cell>
          <cell r="B7514">
            <v>629.86</v>
          </cell>
          <cell r="C7514" t="str">
            <v>SLIM LIGHT 93cm G5 21W žuta</v>
          </cell>
          <cell r="O7514">
            <v>613.5</v>
          </cell>
        </row>
        <row r="7515">
          <cell r="A7515" t="str">
            <v>E391421C</v>
          </cell>
          <cell r="B7515">
            <v>629.86</v>
          </cell>
          <cell r="O7515">
            <v>613.5</v>
          </cell>
        </row>
        <row r="7516">
          <cell r="A7516" t="str">
            <v>E391424</v>
          </cell>
          <cell r="B7516">
            <v>594.44000000000005</v>
          </cell>
          <cell r="C7516" t="str">
            <v>SLIM LIGHT 93cm G5 21W bijela</v>
          </cell>
          <cell r="O7516">
            <v>613.5</v>
          </cell>
        </row>
        <row r="7517">
          <cell r="A7517" t="str">
            <v>E391424C</v>
          </cell>
          <cell r="B7517">
            <v>629.86</v>
          </cell>
          <cell r="O7517">
            <v>579</v>
          </cell>
        </row>
        <row r="7518">
          <cell r="A7518" t="str">
            <v>E391424CC</v>
          </cell>
          <cell r="B7518">
            <v>565.95000000000005</v>
          </cell>
          <cell r="O7518">
            <v>613.5</v>
          </cell>
        </row>
        <row r="7519">
          <cell r="A7519" t="str">
            <v>E391426</v>
          </cell>
          <cell r="B7519">
            <v>629.86</v>
          </cell>
          <cell r="C7519" t="str">
            <v>SLIM LIGHT 93cm G5 21W plava</v>
          </cell>
          <cell r="O7519">
            <v>551.25</v>
          </cell>
        </row>
        <row r="7520">
          <cell r="A7520" t="str">
            <v>E391426C</v>
          </cell>
          <cell r="B7520">
            <v>629.86</v>
          </cell>
          <cell r="O7520">
            <v>613.5</v>
          </cell>
        </row>
        <row r="7521">
          <cell r="A7521" t="str">
            <v>E391427</v>
          </cell>
          <cell r="B7521">
            <v>629.86</v>
          </cell>
          <cell r="C7521" t="str">
            <v>SLIM LIGHT 93cm G5 21W ljubičasta</v>
          </cell>
          <cell r="O7521">
            <v>613.5</v>
          </cell>
        </row>
        <row r="7522">
          <cell r="A7522" t="str">
            <v>E391427C</v>
          </cell>
          <cell r="B7522">
            <v>629.86</v>
          </cell>
          <cell r="O7522">
            <v>613.5</v>
          </cell>
        </row>
        <row r="7523">
          <cell r="A7523" t="str">
            <v>E391430</v>
          </cell>
          <cell r="B7523">
            <v>836.99</v>
          </cell>
          <cell r="C7523" t="str">
            <v>SLIM LIGHT 123cm G5 28W transparent</v>
          </cell>
          <cell r="O7523">
            <v>613.5</v>
          </cell>
        </row>
        <row r="7524">
          <cell r="A7524" t="str">
            <v>E391430C</v>
          </cell>
          <cell r="B7524">
            <v>836.99</v>
          </cell>
          <cell r="O7524">
            <v>815.25</v>
          </cell>
        </row>
        <row r="7525">
          <cell r="A7525" t="str">
            <v>E391431</v>
          </cell>
          <cell r="B7525">
            <v>836.99</v>
          </cell>
          <cell r="C7525" t="str">
            <v>SLIM LIGHT 123cm G5 28W žuta</v>
          </cell>
          <cell r="O7525">
            <v>815.25</v>
          </cell>
        </row>
        <row r="7526">
          <cell r="A7526" t="str">
            <v>E391431C</v>
          </cell>
          <cell r="B7526">
            <v>836.99</v>
          </cell>
          <cell r="O7526">
            <v>815.25</v>
          </cell>
        </row>
        <row r="7527">
          <cell r="A7527" t="str">
            <v>E391434</v>
          </cell>
          <cell r="B7527">
            <v>790.02</v>
          </cell>
          <cell r="C7527" t="str">
            <v>SLIM LIGHT 123cm G5 28W bijela</v>
          </cell>
          <cell r="O7527">
            <v>815.25</v>
          </cell>
        </row>
        <row r="7528">
          <cell r="A7528" t="str">
            <v>E391434C</v>
          </cell>
          <cell r="B7528">
            <v>836.99</v>
          </cell>
          <cell r="O7528">
            <v>769.5</v>
          </cell>
        </row>
        <row r="7529">
          <cell r="A7529" t="str">
            <v>E391434CC</v>
          </cell>
          <cell r="B7529">
            <v>836.99</v>
          </cell>
          <cell r="O7529">
            <v>815.25</v>
          </cell>
        </row>
        <row r="7530">
          <cell r="A7530" t="str">
            <v>E391436</v>
          </cell>
          <cell r="B7530">
            <v>836.99</v>
          </cell>
          <cell r="C7530" t="str">
            <v>SLIM LIGHT 123cm G5 28W plava</v>
          </cell>
          <cell r="O7530">
            <v>815.25</v>
          </cell>
        </row>
        <row r="7531">
          <cell r="A7531" t="str">
            <v>E391436C</v>
          </cell>
          <cell r="B7531">
            <v>836.99</v>
          </cell>
          <cell r="O7531">
            <v>815.25</v>
          </cell>
        </row>
        <row r="7532">
          <cell r="A7532" t="str">
            <v>E391437</v>
          </cell>
          <cell r="B7532">
            <v>836.99</v>
          </cell>
          <cell r="C7532" t="str">
            <v>SLIM LIGHT 123cm G5 28W ljubičasta</v>
          </cell>
          <cell r="O7532">
            <v>815.25</v>
          </cell>
        </row>
        <row r="7533">
          <cell r="A7533" t="str">
            <v>E391437C</v>
          </cell>
          <cell r="B7533">
            <v>836.99</v>
          </cell>
          <cell r="O7533">
            <v>815.25</v>
          </cell>
        </row>
        <row r="7534">
          <cell r="A7534" t="str">
            <v>E391440</v>
          </cell>
          <cell r="B7534">
            <v>918.61</v>
          </cell>
          <cell r="C7534" t="str">
            <v>SLIM LIGHT 153cm G5 35W transparent</v>
          </cell>
          <cell r="O7534">
            <v>815.25</v>
          </cell>
        </row>
        <row r="7535">
          <cell r="A7535" t="str">
            <v>E391440C</v>
          </cell>
          <cell r="B7535">
            <v>918.61</v>
          </cell>
          <cell r="O7535">
            <v>894.75</v>
          </cell>
        </row>
        <row r="7536">
          <cell r="A7536" t="str">
            <v>E391441</v>
          </cell>
          <cell r="B7536">
            <v>918.61</v>
          </cell>
          <cell r="C7536" t="str">
            <v>SLIM LIGHT 153cm G5 35W žuta</v>
          </cell>
          <cell r="O7536">
            <v>894.75</v>
          </cell>
        </row>
        <row r="7537">
          <cell r="A7537" t="str">
            <v>E391441C</v>
          </cell>
          <cell r="B7537">
            <v>918.61</v>
          </cell>
          <cell r="O7537">
            <v>894.75</v>
          </cell>
        </row>
        <row r="7538">
          <cell r="A7538" t="str">
            <v>E391444</v>
          </cell>
          <cell r="B7538">
            <v>866.25</v>
          </cell>
          <cell r="C7538" t="str">
            <v>SLIM LIGHT 153cm G5 35W bijela</v>
          </cell>
          <cell r="O7538">
            <v>894.75</v>
          </cell>
        </row>
        <row r="7539">
          <cell r="A7539" t="str">
            <v>E391444C</v>
          </cell>
          <cell r="B7539">
            <v>918.61</v>
          </cell>
          <cell r="O7539">
            <v>843.75</v>
          </cell>
        </row>
        <row r="7540">
          <cell r="A7540" t="str">
            <v>E391444CC</v>
          </cell>
          <cell r="B7540">
            <v>918.61</v>
          </cell>
          <cell r="O7540">
            <v>894.75</v>
          </cell>
        </row>
        <row r="7541">
          <cell r="A7541" t="str">
            <v>E391446</v>
          </cell>
          <cell r="B7541">
            <v>918.61</v>
          </cell>
          <cell r="C7541" t="str">
            <v>SLIM LIGHT 153cm G5 35W plava</v>
          </cell>
          <cell r="O7541">
            <v>894.75</v>
          </cell>
        </row>
        <row r="7542">
          <cell r="A7542" t="str">
            <v>E391446C</v>
          </cell>
          <cell r="B7542">
            <v>918.61</v>
          </cell>
          <cell r="O7542">
            <v>894.75</v>
          </cell>
        </row>
        <row r="7543">
          <cell r="A7543" t="str">
            <v>E391447</v>
          </cell>
          <cell r="B7543">
            <v>918.61</v>
          </cell>
          <cell r="C7543" t="str">
            <v>SLIM LIGHT 153cm G5 35W ljubičasta</v>
          </cell>
          <cell r="O7543">
            <v>894.75</v>
          </cell>
        </row>
        <row r="7544">
          <cell r="A7544" t="str">
            <v>E391447C</v>
          </cell>
          <cell r="B7544">
            <v>918.61</v>
          </cell>
          <cell r="O7544">
            <v>894.75</v>
          </cell>
        </row>
        <row r="7545">
          <cell r="A7545" t="str">
            <v>E391904</v>
          </cell>
          <cell r="B7545">
            <v>75.460000000000008</v>
          </cell>
          <cell r="C7545" t="str">
            <v>SLIM LIGHT Kabel za montažu L=50cm</v>
          </cell>
          <cell r="O7545">
            <v>894.75</v>
          </cell>
        </row>
        <row r="7546">
          <cell r="A7546" t="str">
            <v>E391914</v>
          </cell>
          <cell r="B7546">
            <v>77</v>
          </cell>
          <cell r="C7546" t="str">
            <v>SLIM LIGHT Kabel za montažu L=100cm</v>
          </cell>
          <cell r="O7546">
            <v>73.5</v>
          </cell>
        </row>
        <row r="7547">
          <cell r="A7547" t="str">
            <v>E392400</v>
          </cell>
          <cell r="B7547">
            <v>1907.29</v>
          </cell>
          <cell r="C7547" t="str">
            <v>SUPERSTAR nadgradna 27,5x27,5cm 2Gx13 22W</v>
          </cell>
          <cell r="O7547">
            <v>75</v>
          </cell>
        </row>
        <row r="7548">
          <cell r="A7548" t="str">
            <v>E392410</v>
          </cell>
          <cell r="B7548">
            <v>2597.98</v>
          </cell>
          <cell r="C7548" t="str">
            <v>SUPERSTAR nadgradna 36x36cm 2Gx13 55W</v>
          </cell>
          <cell r="O7548">
            <v>1857.75</v>
          </cell>
        </row>
        <row r="7549">
          <cell r="A7549" t="str">
            <v>E392500</v>
          </cell>
          <cell r="B7549">
            <v>2813.58</v>
          </cell>
          <cell r="C7549" t="str">
            <v>SUPERSTAR visilica 36x36cm 2Gx13 55W</v>
          </cell>
          <cell r="O7549">
            <v>2530.5</v>
          </cell>
        </row>
        <row r="7550">
          <cell r="A7550" t="str">
            <v>E393404</v>
          </cell>
          <cell r="B7550">
            <v>336.49</v>
          </cell>
          <cell r="C7550" t="str">
            <v>QUADRA stropna 1x40W G9 IP40, opal bijela</v>
          </cell>
          <cell r="O7550">
            <v>2740.5</v>
          </cell>
        </row>
        <row r="7551">
          <cell r="A7551" t="str">
            <v>E393404IP</v>
          </cell>
          <cell r="B7551">
            <v>370.37</v>
          </cell>
          <cell r="C7551" t="str">
            <v>QUADRA stropna 1x40W G9 IP44, opal bijela</v>
          </cell>
          <cell r="O7551">
            <v>327.75</v>
          </cell>
        </row>
        <row r="7552">
          <cell r="A7552" t="str">
            <v>E393414</v>
          </cell>
          <cell r="B7552">
            <v>512.05000000000007</v>
          </cell>
          <cell r="C7552" t="str">
            <v>QUADRA stropna 2x60W G9 IP40, opal bijela</v>
          </cell>
          <cell r="O7552">
            <v>360.75</v>
          </cell>
        </row>
        <row r="7553">
          <cell r="A7553" t="str">
            <v>E393414IP</v>
          </cell>
          <cell r="B7553">
            <v>547.46999999999991</v>
          </cell>
          <cell r="C7553" t="str">
            <v>QUADRA stropna 2x60W G9 IP44, opal bijela</v>
          </cell>
          <cell r="O7553">
            <v>498.75</v>
          </cell>
        </row>
        <row r="7554">
          <cell r="A7554" t="str">
            <v>E393424</v>
          </cell>
          <cell r="B7554">
            <v>898.59</v>
          </cell>
          <cell r="C7554" t="str">
            <v>QUADRA stropna 3x60W G9 IP40, opal bijela</v>
          </cell>
          <cell r="O7554">
            <v>533.25</v>
          </cell>
        </row>
        <row r="7555">
          <cell r="A7555" t="str">
            <v>E393424IP</v>
          </cell>
          <cell r="B7555">
            <v>930.16</v>
          </cell>
          <cell r="C7555" t="str">
            <v>QUADRA stropna 3x60W G9 IP44, opal bijela</v>
          </cell>
          <cell r="O7555">
            <v>875.25</v>
          </cell>
        </row>
        <row r="7556">
          <cell r="A7556" t="str">
            <v>E394400</v>
          </cell>
          <cell r="B7556">
            <v>435.82</v>
          </cell>
          <cell r="C7556" t="str">
            <v>QUADRA stropna 1x40W G9 IP40, opal bijela, prsten transparent</v>
          </cell>
          <cell r="O7556">
            <v>906</v>
          </cell>
        </row>
        <row r="7557">
          <cell r="A7557" t="str">
            <v>E394400IP</v>
          </cell>
          <cell r="B7557">
            <v>425.81</v>
          </cell>
          <cell r="C7557" t="str">
            <v>QUADRA stropna 1x40W G9 IP44, opal bijela, prsten transparent</v>
          </cell>
          <cell r="O7557">
            <v>424.5</v>
          </cell>
        </row>
        <row r="7558">
          <cell r="A7558" t="str">
            <v>E394401</v>
          </cell>
          <cell r="B7558">
            <v>439.67</v>
          </cell>
          <cell r="C7558" t="str">
            <v>QUADRA stropna 1x40W G9 IP40, opal bijela, prsten narančast</v>
          </cell>
          <cell r="O7558">
            <v>414.75</v>
          </cell>
        </row>
        <row r="7559">
          <cell r="A7559" t="str">
            <v>E394401IP</v>
          </cell>
          <cell r="B7559">
            <v>464.31</v>
          </cell>
          <cell r="C7559" t="str">
            <v>QUADRA stropna 1x40W G9 IP44, opal bijela, prsten narančast</v>
          </cell>
          <cell r="O7559">
            <v>428.25</v>
          </cell>
        </row>
        <row r="7560">
          <cell r="A7560" t="str">
            <v>E394403</v>
          </cell>
          <cell r="B7560">
            <v>439.67</v>
          </cell>
          <cell r="C7560" t="str">
            <v>QUADRA stropna 1x40W G9 IP40, opal bijela, prsten žuti</v>
          </cell>
          <cell r="O7560">
            <v>452.25</v>
          </cell>
        </row>
        <row r="7561">
          <cell r="A7561" t="str">
            <v>E394403IP</v>
          </cell>
          <cell r="B7561">
            <v>464.31</v>
          </cell>
          <cell r="C7561" t="str">
            <v>QUADRA stropna 1x40W G9 IP44, opal bijela, prsten žuti</v>
          </cell>
          <cell r="O7561">
            <v>428.25</v>
          </cell>
        </row>
        <row r="7562">
          <cell r="A7562" t="str">
            <v>E394405</v>
          </cell>
          <cell r="B7562">
            <v>439.67</v>
          </cell>
          <cell r="C7562" t="str">
            <v>QUADRA stropna 1x40W G9 IP40, opal bijela, prsten crni</v>
          </cell>
          <cell r="O7562">
            <v>452.25</v>
          </cell>
        </row>
        <row r="7563">
          <cell r="A7563" t="str">
            <v>E394405IP</v>
          </cell>
          <cell r="B7563">
            <v>441.21</v>
          </cell>
          <cell r="C7563" t="str">
            <v>QUADRA stropna 1x40W G9 IP44, opal bijela, prsten crni</v>
          </cell>
          <cell r="O7563">
            <v>428.25</v>
          </cell>
        </row>
        <row r="7564">
          <cell r="A7564" t="str">
            <v>E394410</v>
          </cell>
          <cell r="B7564">
            <v>682.22</v>
          </cell>
          <cell r="C7564" t="str">
            <v>QUADRA stropna 2x60W G9 IP40, opal bijela, prsten transparent</v>
          </cell>
          <cell r="O7564">
            <v>429.75</v>
          </cell>
        </row>
        <row r="7565">
          <cell r="A7565" t="str">
            <v>E394410IP</v>
          </cell>
          <cell r="B7565">
            <v>716.87</v>
          </cell>
          <cell r="C7565" t="str">
            <v>QUADRA stropna 2x60W G9 IP44, opal bijela, prsten transparent</v>
          </cell>
          <cell r="O7565">
            <v>664.5</v>
          </cell>
        </row>
        <row r="7566">
          <cell r="A7566" t="str">
            <v>E394411</v>
          </cell>
          <cell r="B7566">
            <v>682.22</v>
          </cell>
          <cell r="C7566" t="str">
            <v>QUADRA stropna 2x60W G9 IP40, opal bijela, prsten narančast</v>
          </cell>
          <cell r="O7566">
            <v>698.25</v>
          </cell>
        </row>
        <row r="7567">
          <cell r="A7567" t="str">
            <v>E394411IP</v>
          </cell>
          <cell r="B7567">
            <v>716.87</v>
          </cell>
          <cell r="C7567" t="str">
            <v>QUADRA stropna 2x60W G9 IP44, opal bijela, prsten narančast</v>
          </cell>
          <cell r="O7567">
            <v>664.5</v>
          </cell>
        </row>
        <row r="7568">
          <cell r="A7568" t="str">
            <v>E394413</v>
          </cell>
          <cell r="B7568">
            <v>682.22</v>
          </cell>
          <cell r="C7568" t="str">
            <v>QUADRA stropna 2x60W G9 IP40, opal bijela, prsten žuti</v>
          </cell>
          <cell r="O7568">
            <v>698.25</v>
          </cell>
        </row>
        <row r="7569">
          <cell r="A7569" t="str">
            <v>E394413IP</v>
          </cell>
          <cell r="B7569">
            <v>716.87</v>
          </cell>
          <cell r="C7569" t="str">
            <v>QUADRA stropna 2x60W G9 IP44, opal bijela, prsten žuti</v>
          </cell>
          <cell r="O7569">
            <v>664.5</v>
          </cell>
        </row>
        <row r="7570">
          <cell r="A7570" t="str">
            <v>E394415</v>
          </cell>
          <cell r="B7570">
            <v>682.22</v>
          </cell>
          <cell r="C7570" t="str">
            <v>QUADRA stropna 2x60W G9 IP40, opal bijela, prsten crni</v>
          </cell>
          <cell r="O7570">
            <v>698.25</v>
          </cell>
        </row>
        <row r="7571">
          <cell r="A7571" t="str">
            <v>E394415IP</v>
          </cell>
          <cell r="B7571">
            <v>716.87</v>
          </cell>
          <cell r="C7571" t="str">
            <v>QUADRA stropna 2x60W G9 IP44, opal bijela, prsten crni</v>
          </cell>
          <cell r="O7571">
            <v>664.5</v>
          </cell>
        </row>
        <row r="7572">
          <cell r="A7572" t="str">
            <v>E394420</v>
          </cell>
          <cell r="B7572">
            <v>1136.52</v>
          </cell>
          <cell r="C7572" t="str">
            <v>QUADRA stropna 3x60W G9 IP40, opal bijela, prsten transparent</v>
          </cell>
          <cell r="O7572">
            <v>698.25</v>
          </cell>
        </row>
        <row r="7573">
          <cell r="A7573" t="str">
            <v>E394420IP</v>
          </cell>
          <cell r="B7573">
            <v>1176.5600000000002</v>
          </cell>
          <cell r="C7573" t="str">
            <v>QUADRA stropna 3x60W G9 IP44, opal bijela, prsten transparent</v>
          </cell>
          <cell r="O7573">
            <v>1107</v>
          </cell>
        </row>
        <row r="7574">
          <cell r="A7574" t="str">
            <v>E394421</v>
          </cell>
          <cell r="B7574">
            <v>1136.52</v>
          </cell>
          <cell r="C7574" t="str">
            <v>QUADRA stropna 3x60W G9 IP40, opal bijela, prsten narančast</v>
          </cell>
          <cell r="O7574">
            <v>1146</v>
          </cell>
        </row>
        <row r="7575">
          <cell r="A7575" t="str">
            <v>E394421IP</v>
          </cell>
          <cell r="B7575">
            <v>1176.5600000000002</v>
          </cell>
          <cell r="C7575" t="str">
            <v>QUADRA stropna 3x60W G9 IP44, opal bijela, prsten narančast</v>
          </cell>
          <cell r="O7575">
            <v>1107</v>
          </cell>
        </row>
        <row r="7576">
          <cell r="A7576" t="str">
            <v>E394423</v>
          </cell>
          <cell r="B7576">
            <v>1136.52</v>
          </cell>
          <cell r="C7576" t="str">
            <v>QUADRA stropna 3x60W G9 IP40, opal bijela, prsten žuti</v>
          </cell>
          <cell r="O7576">
            <v>1146</v>
          </cell>
        </row>
        <row r="7577">
          <cell r="A7577" t="str">
            <v>E394423IP</v>
          </cell>
          <cell r="B7577">
            <v>1176.5600000000002</v>
          </cell>
          <cell r="C7577" t="str">
            <v>QUADRA stropna 3x60W G9 IP44, opal bijela, prsten žuti</v>
          </cell>
          <cell r="O7577">
            <v>1107</v>
          </cell>
        </row>
        <row r="7578">
          <cell r="A7578" t="str">
            <v>E394425</v>
          </cell>
          <cell r="B7578">
            <v>1136.52</v>
          </cell>
          <cell r="C7578" t="str">
            <v>QUADRA stropna 3x60W G9 IP40, opal bijela, prsten crni</v>
          </cell>
          <cell r="O7578">
            <v>1146</v>
          </cell>
        </row>
        <row r="7579">
          <cell r="A7579" t="str">
            <v>E394425IP</v>
          </cell>
          <cell r="B7579">
            <v>1176.5600000000002</v>
          </cell>
          <cell r="C7579" t="str">
            <v>QUADRA stropna 3x60W G9 IP44, opal bijela, prsten crni</v>
          </cell>
          <cell r="O7579">
            <v>1107</v>
          </cell>
        </row>
        <row r="7580">
          <cell r="A7580" t="str">
            <v>E395500</v>
          </cell>
          <cell r="B7580">
            <v>338.8</v>
          </cell>
          <cell r="C7580" t="str">
            <v>IDEAL visilica fi12,5cm E27 100W transparent</v>
          </cell>
          <cell r="O7580">
            <v>1146</v>
          </cell>
        </row>
        <row r="7581">
          <cell r="A7581" t="str">
            <v>E395500M</v>
          </cell>
          <cell r="B7581">
            <v>317.24</v>
          </cell>
          <cell r="C7581" t="str">
            <v>IDEAL visilica fi12,5cm E27 100W transparent + dodatak</v>
          </cell>
          <cell r="O7581">
            <v>330</v>
          </cell>
        </row>
        <row r="7582">
          <cell r="A7582" t="str">
            <v>E395501</v>
          </cell>
          <cell r="B7582">
            <v>338.8</v>
          </cell>
          <cell r="C7582" t="str">
            <v>IDEAL visilica fi12,5cm E27 100W narančasti</v>
          </cell>
          <cell r="O7582">
            <v>309</v>
          </cell>
        </row>
        <row r="7583">
          <cell r="A7583" t="str">
            <v>E395501M</v>
          </cell>
          <cell r="B7583">
            <v>317.24</v>
          </cell>
          <cell r="C7583" t="str">
            <v>IDEAL visilica fi12,5cm E27 100W narančasti + dodatak</v>
          </cell>
          <cell r="O7583">
            <v>330</v>
          </cell>
        </row>
        <row r="7584">
          <cell r="A7584" t="str">
            <v>E395503</v>
          </cell>
          <cell r="B7584">
            <v>338.8</v>
          </cell>
          <cell r="C7584" t="str">
            <v>IDEAL visilica fi12,5cm E27 100W zeleni</v>
          </cell>
          <cell r="O7584">
            <v>309</v>
          </cell>
        </row>
        <row r="7585">
          <cell r="A7585" t="str">
            <v>E395503M</v>
          </cell>
          <cell r="B7585">
            <v>317.24</v>
          </cell>
          <cell r="C7585" t="str">
            <v>IDEAL visilica fi12,5cm E27 100W zeleni + dodatak</v>
          </cell>
          <cell r="O7585">
            <v>330</v>
          </cell>
        </row>
        <row r="7586">
          <cell r="A7586" t="str">
            <v>E395901</v>
          </cell>
          <cell r="B7586">
            <v>284.90000000000003</v>
          </cell>
          <cell r="C7586" t="str">
            <v>IDEAL visilica fi5,3cm narančasti</v>
          </cell>
          <cell r="O7586">
            <v>309</v>
          </cell>
        </row>
        <row r="7587">
          <cell r="A7587" t="str">
            <v>E395903</v>
          </cell>
          <cell r="B7587">
            <v>284.90000000000003</v>
          </cell>
          <cell r="C7587" t="str">
            <v>IDEAL visilica fi5,3cm zeleni</v>
          </cell>
          <cell r="O7587">
            <v>277.5</v>
          </cell>
        </row>
        <row r="7588">
          <cell r="A7588" t="str">
            <v>E395909</v>
          </cell>
          <cell r="B7588">
            <v>246.4</v>
          </cell>
          <cell r="C7588" t="str">
            <v>IDEAL visilica fi5,3cm aluminij</v>
          </cell>
          <cell r="O7588">
            <v>277.5</v>
          </cell>
        </row>
        <row r="7589">
          <cell r="A7589" t="str">
            <v>E396401</v>
          </cell>
          <cell r="B7589">
            <v>1981.21</v>
          </cell>
          <cell r="C7589" t="str">
            <v>MINIMA stropna L=90cm 39W G5, narančasta</v>
          </cell>
          <cell r="O7589">
            <v>240</v>
          </cell>
        </row>
        <row r="7590">
          <cell r="A7590" t="str">
            <v>E396402</v>
          </cell>
          <cell r="B7590">
            <v>1886.5</v>
          </cell>
          <cell r="C7590" t="str">
            <v>MINIMA stropna L=90cm 39W G5, zelena</v>
          </cell>
          <cell r="O7590">
            <v>1929.75</v>
          </cell>
        </row>
        <row r="7591">
          <cell r="A7591" t="str">
            <v>E396403</v>
          </cell>
          <cell r="B7591">
            <v>1886.5</v>
          </cell>
          <cell r="C7591" t="str">
            <v>MINIMA stropna L=90cm 39W G5, žuta</v>
          </cell>
          <cell r="O7591">
            <v>1837.5</v>
          </cell>
        </row>
        <row r="7592">
          <cell r="A7592" t="str">
            <v>E396404</v>
          </cell>
          <cell r="B7592">
            <v>1981.21</v>
          </cell>
          <cell r="C7592" t="str">
            <v>MINIMA stropna L=90cm 39W G5, bijela</v>
          </cell>
          <cell r="O7592">
            <v>1837.5</v>
          </cell>
        </row>
        <row r="7593">
          <cell r="A7593" t="str">
            <v>E396405</v>
          </cell>
          <cell r="B7593">
            <v>1981.21</v>
          </cell>
          <cell r="C7593" t="str">
            <v>MINIMA stropna L=90cm 39W G5, crna</v>
          </cell>
          <cell r="O7593">
            <v>1929.75</v>
          </cell>
        </row>
        <row r="7594">
          <cell r="A7594" t="str">
            <v>E396408</v>
          </cell>
          <cell r="B7594">
            <v>1981.21</v>
          </cell>
          <cell r="C7594" t="str">
            <v>MINIMA stropna L=90cm 39W G5, siva</v>
          </cell>
          <cell r="O7594">
            <v>1929.75</v>
          </cell>
        </row>
        <row r="7595">
          <cell r="A7595" t="str">
            <v>E396409</v>
          </cell>
          <cell r="B7595">
            <v>1891.8899999999999</v>
          </cell>
          <cell r="C7595" t="str">
            <v>MINIMA stropna L=90cm 39W G5, aluminij</v>
          </cell>
          <cell r="O7595">
            <v>1929.75</v>
          </cell>
        </row>
        <row r="7596">
          <cell r="A7596" t="str">
            <v>E396411</v>
          </cell>
          <cell r="B7596">
            <v>2271.5</v>
          </cell>
          <cell r="C7596" t="str">
            <v>MINIMA stropna L=120cm 54W G5, narančasta</v>
          </cell>
          <cell r="O7596">
            <v>1842.75</v>
          </cell>
        </row>
        <row r="7597">
          <cell r="A7597" t="str">
            <v>E396412</v>
          </cell>
          <cell r="B7597">
            <v>2148.3000000000002</v>
          </cell>
          <cell r="C7597" t="str">
            <v>MINIMA stropna L=120cm 54W G5, zelena</v>
          </cell>
          <cell r="O7597">
            <v>2212.5</v>
          </cell>
        </row>
        <row r="7598">
          <cell r="A7598" t="str">
            <v>E396413</v>
          </cell>
          <cell r="B7598">
            <v>2148.3000000000002</v>
          </cell>
          <cell r="C7598" t="str">
            <v>MINIMA stropna L=120cm 54W G5, žuta</v>
          </cell>
          <cell r="O7598">
            <v>2092.5</v>
          </cell>
        </row>
        <row r="7599">
          <cell r="A7599" t="str">
            <v>E396414</v>
          </cell>
          <cell r="B7599">
            <v>2271.5</v>
          </cell>
          <cell r="C7599" t="str">
            <v>MINIMA stropna L=120cm 54W G5, bijela</v>
          </cell>
          <cell r="O7599">
            <v>2092.5</v>
          </cell>
        </row>
        <row r="7600">
          <cell r="A7600" t="str">
            <v>E396415</v>
          </cell>
          <cell r="B7600">
            <v>2271.5</v>
          </cell>
          <cell r="C7600" t="str">
            <v>MINIMA stropna L=120cm 54W G5, crna</v>
          </cell>
          <cell r="O7600">
            <v>2212.5</v>
          </cell>
        </row>
        <row r="7601">
          <cell r="A7601" t="str">
            <v>E396418</v>
          </cell>
          <cell r="B7601">
            <v>2271.5</v>
          </cell>
          <cell r="C7601" t="str">
            <v>MINIMA stropna L=120cm 54W G5, siva</v>
          </cell>
          <cell r="O7601">
            <v>2212.5</v>
          </cell>
        </row>
        <row r="7602">
          <cell r="A7602" t="str">
            <v>E396419</v>
          </cell>
          <cell r="B7602">
            <v>2159.08</v>
          </cell>
          <cell r="C7602" t="str">
            <v>MINIMA stropna L=120cm 54W G5, aluminij</v>
          </cell>
          <cell r="O7602">
            <v>2212.5</v>
          </cell>
        </row>
        <row r="7603">
          <cell r="A7603" t="str">
            <v>E396501</v>
          </cell>
          <cell r="B7603">
            <v>2471.7000000000003</v>
          </cell>
          <cell r="C7603" t="str">
            <v>MINIMA visilica L=90cm 39W G5, narančasta</v>
          </cell>
          <cell r="O7603">
            <v>2103</v>
          </cell>
        </row>
        <row r="7604">
          <cell r="A7604" t="str">
            <v>E396502</v>
          </cell>
          <cell r="B7604">
            <v>2317.7000000000003</v>
          </cell>
          <cell r="C7604" t="str">
            <v>MINIMA visilica L=90cm 39W G5, zelena</v>
          </cell>
          <cell r="O7604">
            <v>2407.5</v>
          </cell>
        </row>
        <row r="7605">
          <cell r="A7605" t="str">
            <v>E396503</v>
          </cell>
          <cell r="B7605">
            <v>2317.7000000000003</v>
          </cell>
          <cell r="C7605" t="str">
            <v>MINIMA visilica L=90cm 39W G5, žuta</v>
          </cell>
          <cell r="O7605">
            <v>2257.5</v>
          </cell>
        </row>
        <row r="7606">
          <cell r="A7606" t="str">
            <v>E396504</v>
          </cell>
          <cell r="B7606">
            <v>2471.7000000000003</v>
          </cell>
          <cell r="C7606" t="str">
            <v>MINIMA visilica L=90cm 39W G5, bijela</v>
          </cell>
          <cell r="O7606">
            <v>2257.5</v>
          </cell>
        </row>
        <row r="7607">
          <cell r="A7607" t="str">
            <v>E396505</v>
          </cell>
          <cell r="B7607">
            <v>2471.7000000000003</v>
          </cell>
          <cell r="C7607" t="str">
            <v>MINIMA visilica L=90cm 39W G5, crna</v>
          </cell>
          <cell r="O7607">
            <v>2407.5</v>
          </cell>
        </row>
        <row r="7608">
          <cell r="A7608" t="str">
            <v>E396508</v>
          </cell>
          <cell r="B7608">
            <v>2471.7000000000003</v>
          </cell>
          <cell r="C7608" t="str">
            <v>MINIMA visilica L=90cm 39W G5, siva</v>
          </cell>
          <cell r="O7608">
            <v>2407.5</v>
          </cell>
        </row>
        <row r="7609">
          <cell r="A7609" t="str">
            <v>E396509</v>
          </cell>
          <cell r="B7609">
            <v>2385.46</v>
          </cell>
          <cell r="C7609" t="str">
            <v>MINIMA visilica L=90cm 39W G5, aluminij</v>
          </cell>
          <cell r="O7609">
            <v>2407.5</v>
          </cell>
        </row>
        <row r="7610">
          <cell r="A7610" t="str">
            <v>E396511</v>
          </cell>
          <cell r="B7610">
            <v>2471.7000000000003</v>
          </cell>
          <cell r="C7610" t="str">
            <v>MINIMA up-down visilica L=90cm 39W G5, narančasta</v>
          </cell>
          <cell r="O7610">
            <v>2323.5</v>
          </cell>
        </row>
        <row r="7611">
          <cell r="A7611" t="str">
            <v>E396512</v>
          </cell>
          <cell r="B7611">
            <v>2317.7000000000003</v>
          </cell>
          <cell r="C7611" t="str">
            <v>MINIMA up-down visilica L=90cm 39W G5, zelena</v>
          </cell>
          <cell r="O7611">
            <v>2407.5</v>
          </cell>
        </row>
        <row r="7612">
          <cell r="A7612" t="str">
            <v>E396513</v>
          </cell>
          <cell r="B7612">
            <v>2317.7000000000003</v>
          </cell>
          <cell r="C7612" t="str">
            <v>MINIMA up-down visilica L=90cm 39W G5, žuta</v>
          </cell>
          <cell r="O7612">
            <v>2257.5</v>
          </cell>
        </row>
        <row r="7613">
          <cell r="A7613" t="str">
            <v>E396514</v>
          </cell>
          <cell r="B7613">
            <v>2471.7000000000003</v>
          </cell>
          <cell r="C7613" t="str">
            <v>MINIMA up-down visilica L=90cm 39W G5, bijela</v>
          </cell>
          <cell r="O7613">
            <v>2257.5</v>
          </cell>
        </row>
        <row r="7614">
          <cell r="A7614" t="str">
            <v>E396515</v>
          </cell>
          <cell r="B7614">
            <v>2471.7000000000003</v>
          </cell>
          <cell r="C7614" t="str">
            <v>MINIMA up-down visilica L=90cm 39W G5, crna</v>
          </cell>
          <cell r="O7614">
            <v>2407.5</v>
          </cell>
        </row>
        <row r="7615">
          <cell r="A7615" t="str">
            <v>E396518</v>
          </cell>
          <cell r="B7615">
            <v>2471.7000000000003</v>
          </cell>
          <cell r="C7615" t="str">
            <v>MINIMA up-down visilica L=90cm 39W G5, siva</v>
          </cell>
          <cell r="O7615">
            <v>2407.5</v>
          </cell>
        </row>
        <row r="7616">
          <cell r="A7616" t="str">
            <v>E396519</v>
          </cell>
          <cell r="B7616">
            <v>2385.46</v>
          </cell>
          <cell r="C7616" t="str">
            <v>MINIMA up-down visilica L=90cm 39W G5, aluminij</v>
          </cell>
          <cell r="O7616">
            <v>2407.5</v>
          </cell>
        </row>
        <row r="7617">
          <cell r="A7617" t="str">
            <v>E396521</v>
          </cell>
          <cell r="B7617">
            <v>2676.5200000000004</v>
          </cell>
          <cell r="C7617" t="str">
            <v>MINIMA visilica L=120cm 54W G5, narančasta</v>
          </cell>
          <cell r="O7617">
            <v>2323.5</v>
          </cell>
        </row>
        <row r="7618">
          <cell r="A7618" t="str">
            <v>E396521DD</v>
          </cell>
          <cell r="B7618">
            <v>3355.6600000000003</v>
          </cell>
          <cell r="O7618">
            <v>2607</v>
          </cell>
        </row>
        <row r="7619">
          <cell r="A7619" t="str">
            <v>E396522</v>
          </cell>
          <cell r="B7619">
            <v>2548.7000000000003</v>
          </cell>
          <cell r="C7619" t="str">
            <v>MINIMA visilica L=120cm 54W G5, zelena</v>
          </cell>
          <cell r="O7619">
            <v>3268.5</v>
          </cell>
        </row>
        <row r="7620">
          <cell r="A7620" t="str">
            <v>E396523</v>
          </cell>
          <cell r="B7620">
            <v>2548.7000000000003</v>
          </cell>
          <cell r="C7620" t="str">
            <v>MINIMA visilica L=120cm 54W G5, žuta</v>
          </cell>
          <cell r="O7620">
            <v>2482.5</v>
          </cell>
        </row>
        <row r="7621">
          <cell r="A7621" t="str">
            <v>E396524</v>
          </cell>
          <cell r="B7621">
            <v>2676.5200000000004</v>
          </cell>
          <cell r="C7621" t="str">
            <v>MINIMA visilica L=120cm 54W G5, bijela</v>
          </cell>
          <cell r="O7621">
            <v>2482.5</v>
          </cell>
        </row>
        <row r="7622">
          <cell r="A7622" t="str">
            <v>E396525</v>
          </cell>
          <cell r="B7622">
            <v>2676.5200000000004</v>
          </cell>
          <cell r="C7622" t="str">
            <v>MINIMA visilica L=120cm 54W G5, crna</v>
          </cell>
          <cell r="O7622">
            <v>2607</v>
          </cell>
        </row>
        <row r="7623">
          <cell r="A7623" t="str">
            <v>E396528</v>
          </cell>
          <cell r="B7623">
            <v>2676.5200000000004</v>
          </cell>
          <cell r="C7623" t="str">
            <v>MINIMA visilica L=120cm 54W G5, siva</v>
          </cell>
          <cell r="O7623">
            <v>2607</v>
          </cell>
        </row>
        <row r="7624">
          <cell r="A7624" t="str">
            <v>E396529</v>
          </cell>
          <cell r="B7624">
            <v>2579.5</v>
          </cell>
          <cell r="C7624" t="str">
            <v>MINIMA visilica L=120cm 54W G5, aluminij</v>
          </cell>
          <cell r="O7624">
            <v>2607</v>
          </cell>
        </row>
        <row r="7625">
          <cell r="A7625" t="str">
            <v>E396531</v>
          </cell>
          <cell r="B7625">
            <v>2676.5200000000004</v>
          </cell>
          <cell r="C7625" t="str">
            <v>MINIMA up-down visilica L=120cm 54W G5, narančasta</v>
          </cell>
          <cell r="O7625">
            <v>2512.5</v>
          </cell>
        </row>
        <row r="7626">
          <cell r="A7626" t="str">
            <v>E396532</v>
          </cell>
          <cell r="B7626">
            <v>2548.7000000000003</v>
          </cell>
          <cell r="C7626" t="str">
            <v>MINIMA up-down visilica L=120cm 54W G5, zelena</v>
          </cell>
          <cell r="O7626">
            <v>2607</v>
          </cell>
        </row>
        <row r="7627">
          <cell r="A7627" t="str">
            <v>E396533</v>
          </cell>
          <cell r="B7627">
            <v>2548.7000000000003</v>
          </cell>
          <cell r="C7627" t="str">
            <v>MINIMA up-down visilica L=120cm 54W G5, žuta</v>
          </cell>
          <cell r="O7627">
            <v>2482.5</v>
          </cell>
        </row>
        <row r="7628">
          <cell r="A7628" t="str">
            <v>E396534</v>
          </cell>
          <cell r="B7628">
            <v>2676.5200000000004</v>
          </cell>
          <cell r="C7628" t="str">
            <v>MINIMA up-down visilica L=120cm 54W G5, bijela</v>
          </cell>
          <cell r="O7628">
            <v>2482.5</v>
          </cell>
        </row>
        <row r="7629">
          <cell r="A7629" t="str">
            <v>E396535</v>
          </cell>
          <cell r="B7629">
            <v>2676.5200000000004</v>
          </cell>
          <cell r="C7629" t="str">
            <v>MINIMA up-down visilica L=120cm 54W G5, crna</v>
          </cell>
          <cell r="O7629">
            <v>2607</v>
          </cell>
        </row>
        <row r="7630">
          <cell r="A7630" t="str">
            <v>E396538</v>
          </cell>
          <cell r="B7630">
            <v>2676.5200000000004</v>
          </cell>
          <cell r="C7630" t="str">
            <v>MINIMA up-down visilica L=120cm 54W G5, siva</v>
          </cell>
          <cell r="O7630">
            <v>2607</v>
          </cell>
        </row>
        <row r="7631">
          <cell r="A7631" t="str">
            <v>E396539</v>
          </cell>
          <cell r="B7631">
            <v>2579.5</v>
          </cell>
          <cell r="C7631" t="str">
            <v>MINIMA up-down visilica L=120cm 54W G5, aluminij</v>
          </cell>
          <cell r="O7631">
            <v>2607</v>
          </cell>
        </row>
        <row r="7632">
          <cell r="A7632" t="str">
            <v>E396601</v>
          </cell>
          <cell r="B7632">
            <v>1988.91</v>
          </cell>
          <cell r="C7632" t="str">
            <v>MINIMA zidna L=90cm 39W G5, narančasta</v>
          </cell>
          <cell r="O7632">
            <v>2512.5</v>
          </cell>
        </row>
        <row r="7633">
          <cell r="A7633" t="str">
            <v>E396602</v>
          </cell>
          <cell r="B7633">
            <v>1894.2</v>
          </cell>
          <cell r="C7633" t="str">
            <v>MINIMA zidna L=90cm 39W G5, zelena</v>
          </cell>
          <cell r="O7633">
            <v>1937.25</v>
          </cell>
        </row>
        <row r="7634">
          <cell r="A7634" t="str">
            <v>E396603</v>
          </cell>
          <cell r="B7634">
            <v>1894.2</v>
          </cell>
          <cell r="C7634" t="str">
            <v>MINIMA zidna L=90cm 39W G5, žuta</v>
          </cell>
          <cell r="O7634">
            <v>1845</v>
          </cell>
        </row>
        <row r="7635">
          <cell r="A7635" t="str">
            <v>E396604</v>
          </cell>
          <cell r="B7635">
            <v>1988.91</v>
          </cell>
          <cell r="C7635" t="str">
            <v>MINIMA zidna L=90cm 39W G5, bijela</v>
          </cell>
          <cell r="O7635">
            <v>1845</v>
          </cell>
        </row>
        <row r="7636">
          <cell r="A7636" t="str">
            <v>E396605</v>
          </cell>
          <cell r="B7636">
            <v>1988.91</v>
          </cell>
          <cell r="C7636" t="str">
            <v>MINIMA zidna L=90cm 39W G5, crna</v>
          </cell>
          <cell r="O7636">
            <v>1937.25</v>
          </cell>
        </row>
        <row r="7637">
          <cell r="A7637" t="str">
            <v>E396608</v>
          </cell>
          <cell r="B7637">
            <v>1988.91</v>
          </cell>
          <cell r="C7637" t="str">
            <v>MINIMA zidna L=90cm 39W G5, siva</v>
          </cell>
          <cell r="O7637">
            <v>1937.25</v>
          </cell>
        </row>
        <row r="7638">
          <cell r="A7638" t="str">
            <v>E396609</v>
          </cell>
          <cell r="B7638">
            <v>1900.3600000000001</v>
          </cell>
          <cell r="C7638" t="str">
            <v>MINIMA zidna L=90cm 39W G5, aluminij</v>
          </cell>
          <cell r="O7638">
            <v>1937.25</v>
          </cell>
        </row>
        <row r="7639">
          <cell r="A7639" t="str">
            <v>E396611</v>
          </cell>
          <cell r="B7639">
            <v>1988.91</v>
          </cell>
          <cell r="C7639" t="str">
            <v>MINIMA up-down zidna L=90cm 39W G5, narančasta</v>
          </cell>
          <cell r="O7639">
            <v>1851</v>
          </cell>
        </row>
        <row r="7640">
          <cell r="A7640" t="str">
            <v>E396612</v>
          </cell>
          <cell r="B7640">
            <v>1894.2</v>
          </cell>
          <cell r="C7640" t="str">
            <v>MINIMA up-down zidna L=90cm 39W G5, zelena</v>
          </cell>
          <cell r="O7640">
            <v>1937.25</v>
          </cell>
        </row>
        <row r="7641">
          <cell r="A7641" t="str">
            <v>E396613</v>
          </cell>
          <cell r="B7641">
            <v>1894.2</v>
          </cell>
          <cell r="C7641" t="str">
            <v>MINIMA up-down zidna L=90cm 39W G5, žuta</v>
          </cell>
          <cell r="O7641">
            <v>1845</v>
          </cell>
        </row>
        <row r="7642">
          <cell r="A7642" t="str">
            <v>E396614</v>
          </cell>
          <cell r="B7642">
            <v>1988.91</v>
          </cell>
          <cell r="C7642" t="str">
            <v>MINIMA up-down zidna L=90cm 39W G5, bijela</v>
          </cell>
          <cell r="O7642">
            <v>1845</v>
          </cell>
        </row>
        <row r="7643">
          <cell r="A7643" t="str">
            <v>E396615</v>
          </cell>
          <cell r="B7643">
            <v>1988.91</v>
          </cell>
          <cell r="C7643" t="str">
            <v>MINIMA up-down zidna L=90cm 39W G5, crna</v>
          </cell>
          <cell r="O7643">
            <v>1937.25</v>
          </cell>
        </row>
        <row r="7644">
          <cell r="A7644" t="str">
            <v>E396618</v>
          </cell>
          <cell r="B7644">
            <v>1988.91</v>
          </cell>
          <cell r="C7644" t="str">
            <v>MINIMA up-down zidna L=90cm 39W G5, siva</v>
          </cell>
          <cell r="O7644">
            <v>1937.25</v>
          </cell>
        </row>
        <row r="7645">
          <cell r="A7645" t="str">
            <v>E396619</v>
          </cell>
          <cell r="B7645">
            <v>1900.3600000000001</v>
          </cell>
          <cell r="C7645" t="str">
            <v>MINIMA up-down zidna L=90cm 39W G5, aluminij</v>
          </cell>
          <cell r="O7645">
            <v>1937.25</v>
          </cell>
        </row>
        <row r="7646">
          <cell r="A7646" t="str">
            <v>E396621</v>
          </cell>
          <cell r="B7646">
            <v>2263.8000000000002</v>
          </cell>
          <cell r="C7646" t="str">
            <v>MINIMA zidna L=120cm 54W G5, narančasta</v>
          </cell>
          <cell r="O7646">
            <v>1851</v>
          </cell>
        </row>
        <row r="7647">
          <cell r="A7647" t="str">
            <v>E396622</v>
          </cell>
          <cell r="B7647">
            <v>2132.9</v>
          </cell>
          <cell r="C7647" t="str">
            <v>MINIMA zidna L=120cm 54W G5, zelena</v>
          </cell>
          <cell r="O7647">
            <v>2205</v>
          </cell>
        </row>
        <row r="7648">
          <cell r="A7648" t="str">
            <v>E396623</v>
          </cell>
          <cell r="B7648">
            <v>2132.9</v>
          </cell>
          <cell r="C7648" t="str">
            <v>MINIMA zidna L=120cm 54W G5, žuta</v>
          </cell>
          <cell r="O7648">
            <v>2077.5</v>
          </cell>
        </row>
        <row r="7649">
          <cell r="A7649" t="str">
            <v>E396624</v>
          </cell>
          <cell r="B7649">
            <v>2263.8000000000002</v>
          </cell>
          <cell r="C7649" t="str">
            <v>MINIMA zidna L=120cm 54W G5, bijela</v>
          </cell>
          <cell r="O7649">
            <v>2077.5</v>
          </cell>
        </row>
        <row r="7650">
          <cell r="A7650" t="str">
            <v>E396625</v>
          </cell>
          <cell r="B7650">
            <v>2263.8000000000002</v>
          </cell>
          <cell r="C7650" t="str">
            <v>MINIMA zidna L=120cm 54W G5, crna</v>
          </cell>
          <cell r="O7650">
            <v>2205</v>
          </cell>
        </row>
        <row r="7651">
          <cell r="A7651" t="str">
            <v>E396628</v>
          </cell>
          <cell r="B7651">
            <v>2263.8000000000002</v>
          </cell>
          <cell r="C7651" t="str">
            <v>MINIMA zidna L=120cm 54W G5, siva</v>
          </cell>
          <cell r="O7651">
            <v>2205</v>
          </cell>
        </row>
        <row r="7652">
          <cell r="A7652" t="str">
            <v>E396629</v>
          </cell>
          <cell r="B7652">
            <v>2159.08</v>
          </cell>
          <cell r="C7652" t="str">
            <v>MINIMA zidna L=120cm 54W G5, aluminij</v>
          </cell>
          <cell r="O7652">
            <v>2205</v>
          </cell>
        </row>
        <row r="7653">
          <cell r="A7653" t="str">
            <v>E396631</v>
          </cell>
          <cell r="B7653">
            <v>2263.8000000000002</v>
          </cell>
          <cell r="C7653" t="str">
            <v>MINIMA up-down zidna L=120cm 54W G5, narančasta</v>
          </cell>
          <cell r="O7653">
            <v>2103</v>
          </cell>
        </row>
        <row r="7654">
          <cell r="A7654" t="str">
            <v>E396632</v>
          </cell>
          <cell r="B7654">
            <v>2132.9</v>
          </cell>
          <cell r="C7654" t="str">
            <v>MINIMA up-down zidna L=120cm 54W G5, zelena</v>
          </cell>
          <cell r="O7654">
            <v>2205</v>
          </cell>
        </row>
        <row r="7655">
          <cell r="A7655" t="str">
            <v>E396633</v>
          </cell>
          <cell r="B7655">
            <v>2132.9</v>
          </cell>
          <cell r="C7655" t="str">
            <v>MINIMA up-down zidna L=120cm 54W G5, žuta</v>
          </cell>
          <cell r="O7655">
            <v>2077.5</v>
          </cell>
        </row>
        <row r="7656">
          <cell r="A7656" t="str">
            <v>E396634</v>
          </cell>
          <cell r="B7656">
            <v>2263.8000000000002</v>
          </cell>
          <cell r="C7656" t="str">
            <v>MINIMA up-down zidna L=120cm 54W G5, bijela</v>
          </cell>
          <cell r="O7656">
            <v>2077.5</v>
          </cell>
        </row>
        <row r="7657">
          <cell r="A7657" t="str">
            <v>E396635</v>
          </cell>
          <cell r="B7657">
            <v>2263.8000000000002</v>
          </cell>
          <cell r="C7657" t="str">
            <v>MINIMA up-down zidna L=120cm 54W G5, crna</v>
          </cell>
          <cell r="O7657">
            <v>2205</v>
          </cell>
        </row>
        <row r="7658">
          <cell r="A7658" t="str">
            <v>E396638</v>
          </cell>
          <cell r="B7658">
            <v>2263.8000000000002</v>
          </cell>
          <cell r="C7658" t="str">
            <v>MINIMA up-down zidna L=120cm 54W G5, siva</v>
          </cell>
          <cell r="O7658">
            <v>2205</v>
          </cell>
        </row>
        <row r="7659">
          <cell r="A7659" t="str">
            <v>E396639</v>
          </cell>
          <cell r="B7659">
            <v>2159.08</v>
          </cell>
          <cell r="C7659" t="str">
            <v>MINIMA up-down zidna L=120cm 54W G5, aluminij</v>
          </cell>
          <cell r="O7659">
            <v>2205</v>
          </cell>
        </row>
        <row r="7660">
          <cell r="A7660" t="str">
            <v>E397601</v>
          </cell>
          <cell r="B7660">
            <v>994.83999999999992</v>
          </cell>
          <cell r="C7660" t="str">
            <v>NET zidna R7s 300W narančasta</v>
          </cell>
          <cell r="O7660">
            <v>2103</v>
          </cell>
        </row>
        <row r="7661">
          <cell r="A7661" t="str">
            <v>E397602</v>
          </cell>
          <cell r="B7661">
            <v>947.1</v>
          </cell>
          <cell r="C7661" t="str">
            <v>NET zidna R7s 300W zelena</v>
          </cell>
          <cell r="O7661">
            <v>969</v>
          </cell>
        </row>
        <row r="7662">
          <cell r="A7662" t="str">
            <v>E397603</v>
          </cell>
          <cell r="B7662">
            <v>947.1</v>
          </cell>
          <cell r="C7662" t="str">
            <v>NET zidna R7s 300W žuta</v>
          </cell>
          <cell r="O7662">
            <v>922.5</v>
          </cell>
        </row>
        <row r="7663">
          <cell r="A7663" t="str">
            <v>E397604</v>
          </cell>
          <cell r="B7663">
            <v>994.83999999999992</v>
          </cell>
          <cell r="C7663" t="str">
            <v>NET zidna R7s 300W bijela</v>
          </cell>
          <cell r="O7663">
            <v>922.5</v>
          </cell>
        </row>
        <row r="7664">
          <cell r="A7664" t="str">
            <v>E397605</v>
          </cell>
          <cell r="B7664">
            <v>994.83999999999992</v>
          </cell>
          <cell r="C7664" t="str">
            <v>NET zidna R7s 300W crna</v>
          </cell>
          <cell r="O7664">
            <v>969</v>
          </cell>
        </row>
        <row r="7665">
          <cell r="A7665" t="str">
            <v>E397608</v>
          </cell>
          <cell r="B7665">
            <v>994.83999999999992</v>
          </cell>
          <cell r="C7665" t="str">
            <v>NET zidna R7s 300W siva</v>
          </cell>
          <cell r="O7665">
            <v>969</v>
          </cell>
        </row>
        <row r="7666">
          <cell r="A7666" t="str">
            <v>E397609</v>
          </cell>
          <cell r="B7666">
            <v>962.5</v>
          </cell>
          <cell r="C7666" t="str">
            <v>NET zidna R7s 300W aluminij</v>
          </cell>
          <cell r="O7666">
            <v>969</v>
          </cell>
        </row>
        <row r="7667">
          <cell r="A7667" t="str">
            <v>E397611</v>
          </cell>
          <cell r="B7667">
            <v>2021.25</v>
          </cell>
          <cell r="C7667" t="str">
            <v>NET zidna G8,5 70W narančasta</v>
          </cell>
          <cell r="O7667">
            <v>937.5</v>
          </cell>
        </row>
        <row r="7668">
          <cell r="A7668" t="str">
            <v>E397612</v>
          </cell>
          <cell r="B7668">
            <v>1925</v>
          </cell>
          <cell r="C7668" t="str">
            <v>NET zidna G8,5 70W zelena</v>
          </cell>
          <cell r="O7668">
            <v>1968.75</v>
          </cell>
        </row>
        <row r="7669">
          <cell r="A7669" t="str">
            <v>E397613</v>
          </cell>
          <cell r="B7669">
            <v>1925</v>
          </cell>
          <cell r="C7669" t="str">
            <v>NET zidna G8,5 70W žuta</v>
          </cell>
          <cell r="O7669">
            <v>1875</v>
          </cell>
        </row>
        <row r="7670">
          <cell r="A7670" t="str">
            <v>E397614</v>
          </cell>
          <cell r="B7670">
            <v>2021.25</v>
          </cell>
          <cell r="C7670" t="str">
            <v>NET zidna G8,5 70W bijela</v>
          </cell>
          <cell r="O7670">
            <v>1875</v>
          </cell>
        </row>
        <row r="7671">
          <cell r="A7671" t="str">
            <v>E397615</v>
          </cell>
          <cell r="B7671">
            <v>2021.25</v>
          </cell>
          <cell r="C7671" t="str">
            <v>NET zidna G8,5 70W crna</v>
          </cell>
          <cell r="O7671">
            <v>1968.75</v>
          </cell>
        </row>
        <row r="7672">
          <cell r="A7672" t="str">
            <v>E397618</v>
          </cell>
          <cell r="B7672">
            <v>2021.25</v>
          </cell>
          <cell r="C7672" t="str">
            <v>NET zidna G8,5 70W siva</v>
          </cell>
          <cell r="O7672">
            <v>1968.75</v>
          </cell>
        </row>
        <row r="7673">
          <cell r="A7673" t="str">
            <v>E397619</v>
          </cell>
          <cell r="B7673">
            <v>1981.21</v>
          </cell>
          <cell r="C7673" t="str">
            <v>NET zidna G8,5 70W aluminij</v>
          </cell>
          <cell r="O7673">
            <v>1968.75</v>
          </cell>
        </row>
        <row r="7674">
          <cell r="A7674" t="str">
            <v>E397621</v>
          </cell>
          <cell r="B7674">
            <v>1277.43</v>
          </cell>
          <cell r="C7674" t="str">
            <v>NET zidna Gx24q-3 26/32W narančasta</v>
          </cell>
          <cell r="O7674">
            <v>1929.75</v>
          </cell>
        </row>
        <row r="7675">
          <cell r="A7675" t="str">
            <v>E397622</v>
          </cell>
          <cell r="B7675">
            <v>1216.6000000000001</v>
          </cell>
          <cell r="C7675" t="str">
            <v>NET zidna Gx24q-3 26/32W zelena</v>
          </cell>
          <cell r="O7675">
            <v>1244.25</v>
          </cell>
        </row>
        <row r="7676">
          <cell r="A7676" t="str">
            <v>E397623</v>
          </cell>
          <cell r="B7676">
            <v>1216.6000000000001</v>
          </cell>
          <cell r="C7676" t="str">
            <v>NET zidna Gx24q-3 26/32W žuta</v>
          </cell>
          <cell r="O7676">
            <v>1185</v>
          </cell>
        </row>
        <row r="7677">
          <cell r="A7677" t="str">
            <v>E397624</v>
          </cell>
          <cell r="B7677">
            <v>1277.43</v>
          </cell>
          <cell r="C7677" t="str">
            <v>NET zidna Gx24q-3 26/32W bijela</v>
          </cell>
          <cell r="O7677">
            <v>1185</v>
          </cell>
        </row>
        <row r="7678">
          <cell r="A7678" t="str">
            <v>E397625</v>
          </cell>
          <cell r="B7678">
            <v>1277.43</v>
          </cell>
          <cell r="C7678" t="str">
            <v>NET zidna Gx24q-3 26/32W crna</v>
          </cell>
          <cell r="O7678">
            <v>1244.25</v>
          </cell>
        </row>
        <row r="7679">
          <cell r="A7679" t="str">
            <v>E397628</v>
          </cell>
          <cell r="B7679">
            <v>1277.43</v>
          </cell>
          <cell r="C7679" t="str">
            <v>NET zidna Gx24q-3 26/32W siva</v>
          </cell>
          <cell r="O7679">
            <v>1244.25</v>
          </cell>
        </row>
        <row r="7680">
          <cell r="A7680" t="str">
            <v>E397629</v>
          </cell>
          <cell r="B7680">
            <v>1237.3899999999999</v>
          </cell>
          <cell r="C7680" t="str">
            <v>NET zidna Gx24q-3 26/32W aluminij</v>
          </cell>
          <cell r="O7680">
            <v>1244.25</v>
          </cell>
        </row>
        <row r="7681">
          <cell r="A7681" t="str">
            <v>E397631</v>
          </cell>
          <cell r="B7681">
            <v>1277.43</v>
          </cell>
          <cell r="C7681" t="str">
            <v>NET zidna Gx24q-3 26/32W narančasta</v>
          </cell>
          <cell r="O7681">
            <v>1205.25</v>
          </cell>
        </row>
        <row r="7682">
          <cell r="A7682" t="str">
            <v>E397633</v>
          </cell>
          <cell r="B7682">
            <v>1216.6000000000001</v>
          </cell>
          <cell r="C7682" t="str">
            <v>NET zidna up-down Gx24q-3 26/32W žuta</v>
          </cell>
          <cell r="O7682">
            <v>1244.25</v>
          </cell>
        </row>
        <row r="7683">
          <cell r="A7683" t="str">
            <v>E397634</v>
          </cell>
          <cell r="B7683">
            <v>1277.43</v>
          </cell>
          <cell r="C7683" t="str">
            <v>NET zidna up-down Gx24q-3 26/32W bijela</v>
          </cell>
          <cell r="O7683">
            <v>1185</v>
          </cell>
        </row>
        <row r="7684">
          <cell r="A7684" t="str">
            <v>E397635</v>
          </cell>
          <cell r="B7684">
            <v>1277.43</v>
          </cell>
          <cell r="C7684" t="str">
            <v>NET zidna up-down Gx24q-3 26/32W crna</v>
          </cell>
          <cell r="O7684">
            <v>1244.25</v>
          </cell>
        </row>
        <row r="7685">
          <cell r="A7685" t="str">
            <v>E397638</v>
          </cell>
          <cell r="B7685">
            <v>1277.43</v>
          </cell>
          <cell r="C7685" t="str">
            <v>NET zidna up-down Gx24q-3 26/32W siva</v>
          </cell>
          <cell r="O7685">
            <v>1244.25</v>
          </cell>
        </row>
        <row r="7686">
          <cell r="A7686" t="str">
            <v>E397639</v>
          </cell>
          <cell r="B7686">
            <v>1237.3899999999999</v>
          </cell>
          <cell r="C7686" t="str">
            <v>NET zidna up-down Gx24q-3 26/32W aluminij</v>
          </cell>
          <cell r="O7686">
            <v>1244.25</v>
          </cell>
        </row>
        <row r="7687">
          <cell r="A7687" t="str">
            <v>E397641</v>
          </cell>
          <cell r="B7687">
            <v>1746.3600000000001</v>
          </cell>
          <cell r="C7687" t="str">
            <v>NET zidna 2G11 2x36W narančasta</v>
          </cell>
          <cell r="O7687">
            <v>1205.25</v>
          </cell>
        </row>
        <row r="7688">
          <cell r="A7688" t="str">
            <v>E397642</v>
          </cell>
          <cell r="B7688">
            <v>1663.2</v>
          </cell>
          <cell r="C7688" t="str">
            <v>NET zidna 2G11 2x36W zelena</v>
          </cell>
          <cell r="O7688">
            <v>1701</v>
          </cell>
        </row>
        <row r="7689">
          <cell r="A7689" t="str">
            <v>E397643</v>
          </cell>
          <cell r="B7689">
            <v>1663.2</v>
          </cell>
          <cell r="C7689" t="str">
            <v>NET zidna 2G11 2x36W žuta</v>
          </cell>
          <cell r="O7689">
            <v>1620</v>
          </cell>
        </row>
        <row r="7690">
          <cell r="A7690" t="str">
            <v>E397644</v>
          </cell>
          <cell r="B7690">
            <v>1746.3600000000001</v>
          </cell>
          <cell r="C7690" t="str">
            <v>NET zidna 2G11 2x36W bijela</v>
          </cell>
          <cell r="O7690">
            <v>1620</v>
          </cell>
        </row>
        <row r="7691">
          <cell r="A7691" t="str">
            <v>E397645</v>
          </cell>
          <cell r="B7691">
            <v>1746.3600000000001</v>
          </cell>
          <cell r="C7691" t="str">
            <v>NET zidna 2G11 2x36W crna</v>
          </cell>
          <cell r="O7691">
            <v>1701</v>
          </cell>
        </row>
        <row r="7692">
          <cell r="A7692" t="str">
            <v>E397648</v>
          </cell>
          <cell r="B7692">
            <v>1746.3600000000001</v>
          </cell>
          <cell r="C7692" t="str">
            <v>NET zidna 2G11 2x36W siva</v>
          </cell>
          <cell r="O7692">
            <v>1701</v>
          </cell>
        </row>
        <row r="7693">
          <cell r="A7693" t="str">
            <v>E397649</v>
          </cell>
          <cell r="B7693">
            <v>1678.6000000000001</v>
          </cell>
          <cell r="C7693" t="str">
            <v>NET zidna 2G11 2x36W aluminij</v>
          </cell>
          <cell r="O7693">
            <v>1701</v>
          </cell>
        </row>
        <row r="7694">
          <cell r="A7694" t="str">
            <v>E397651</v>
          </cell>
          <cell r="B7694">
            <v>1655.5</v>
          </cell>
          <cell r="C7694" t="str">
            <v>NET zidna 2G11 2x36W narančasta</v>
          </cell>
          <cell r="O7694">
            <v>1635</v>
          </cell>
        </row>
        <row r="7695">
          <cell r="A7695" t="str">
            <v>E397653</v>
          </cell>
          <cell r="B7695">
            <v>1563.1000000000001</v>
          </cell>
          <cell r="C7695" t="str">
            <v>NET zidna up-down 2G11 2x36W žuta</v>
          </cell>
          <cell r="O7695">
            <v>1612.5</v>
          </cell>
        </row>
        <row r="7696">
          <cell r="A7696" t="str">
            <v>E397654</v>
          </cell>
          <cell r="B7696">
            <v>1655.5</v>
          </cell>
          <cell r="C7696" t="str">
            <v>NET zidna up-down 2G11 2x36W bijela</v>
          </cell>
          <cell r="O7696">
            <v>1522.5</v>
          </cell>
        </row>
        <row r="7697">
          <cell r="A7697" t="str">
            <v>E397655</v>
          </cell>
          <cell r="B7697">
            <v>1655.5</v>
          </cell>
          <cell r="C7697" t="str">
            <v>NET zidna up-down 2G11 2x36W crna</v>
          </cell>
          <cell r="O7697">
            <v>1612.5</v>
          </cell>
        </row>
        <row r="7698">
          <cell r="A7698" t="str">
            <v>E397658</v>
          </cell>
          <cell r="B7698">
            <v>1655.5</v>
          </cell>
          <cell r="C7698" t="str">
            <v>NET zidna up-down 2G11 2x36W siva</v>
          </cell>
          <cell r="O7698">
            <v>1612.5</v>
          </cell>
        </row>
        <row r="7699">
          <cell r="A7699" t="str">
            <v>E397659</v>
          </cell>
          <cell r="B7699">
            <v>1600.8300000000002</v>
          </cell>
          <cell r="C7699" t="str">
            <v>NET zidna up-down 2G11 2x36W aluminij</v>
          </cell>
          <cell r="O7699">
            <v>1612.5</v>
          </cell>
        </row>
        <row r="7700">
          <cell r="A7700" t="str">
            <v>E398400</v>
          </cell>
          <cell r="B7700">
            <v>2651.88</v>
          </cell>
          <cell r="C7700" t="str">
            <v>QUEEN L=96cm G5 2x39W</v>
          </cell>
          <cell r="O7700">
            <v>1559.25</v>
          </cell>
        </row>
        <row r="7701">
          <cell r="A7701" t="str">
            <v>E398410</v>
          </cell>
          <cell r="B7701">
            <v>3242.4700000000003</v>
          </cell>
          <cell r="C7701" t="str">
            <v>QUEEN L=126cm G5 2x54W</v>
          </cell>
          <cell r="O7701">
            <v>2583</v>
          </cell>
        </row>
        <row r="7702">
          <cell r="A7702" t="str">
            <v>E398410DD</v>
          </cell>
          <cell r="B7702">
            <v>4204.2</v>
          </cell>
          <cell r="C7702" t="e">
            <v>#N/A</v>
          </cell>
          <cell r="O7702">
            <v>3158.25</v>
          </cell>
        </row>
        <row r="7703">
          <cell r="A7703" t="str">
            <v>E398500</v>
          </cell>
          <cell r="B7703">
            <v>3193.96</v>
          </cell>
          <cell r="C7703" t="str">
            <v>QUEEN visilica G5 2x39W opal bijeli difuzor</v>
          </cell>
          <cell r="O7703">
            <v>4095</v>
          </cell>
        </row>
        <row r="7704">
          <cell r="A7704" t="str">
            <v>E398510</v>
          </cell>
          <cell r="B7704">
            <v>3826.9</v>
          </cell>
          <cell r="C7704" t="str">
            <v>QUEEN visilica G5 2x54W opal bijeli difuzor</v>
          </cell>
          <cell r="O7704">
            <v>3111</v>
          </cell>
        </row>
        <row r="7705">
          <cell r="A7705" t="str">
            <v>E398510DD</v>
          </cell>
          <cell r="B7705">
            <v>5231.38</v>
          </cell>
          <cell r="C7705" t="e">
            <v>#N/A</v>
          </cell>
          <cell r="O7705">
            <v>3727.5</v>
          </cell>
        </row>
        <row r="7706">
          <cell r="A7706" t="str">
            <v>E398700</v>
          </cell>
          <cell r="B7706">
            <v>1958.1100000000001</v>
          </cell>
          <cell r="C7706" t="str">
            <v>QUEEN Biquick L=96cm G5 2x39W</v>
          </cell>
          <cell r="O7706">
            <v>5095.5</v>
          </cell>
        </row>
        <row r="7707">
          <cell r="A7707" t="str">
            <v>E398710</v>
          </cell>
          <cell r="B7707">
            <v>2233</v>
          </cell>
          <cell r="C7707" t="str">
            <v>QUEEN Biquick L=126cm G5 2x54W</v>
          </cell>
          <cell r="O7707">
            <v>1907.25</v>
          </cell>
        </row>
        <row r="7708">
          <cell r="A7708" t="str">
            <v>E398710EM</v>
          </cell>
          <cell r="B7708">
            <v>4204.2</v>
          </cell>
          <cell r="C7708" t="e">
            <v>#N/A</v>
          </cell>
          <cell r="O7708">
            <v>2175</v>
          </cell>
        </row>
        <row r="7709">
          <cell r="A7709" t="str">
            <v>E398790</v>
          </cell>
          <cell r="B7709">
            <v>1051.05</v>
          </cell>
          <cell r="C7709" t="str">
            <v>BABY QUEEN Biquick GX24q-3/4 2x26/32/42W transparentni difuzor</v>
          </cell>
          <cell r="O7709">
            <v>4095</v>
          </cell>
        </row>
        <row r="7710">
          <cell r="A7710" t="str">
            <v>E398794</v>
          </cell>
          <cell r="B7710">
            <v>1131.9000000000001</v>
          </cell>
          <cell r="C7710" t="str">
            <v>BABY QUEEN Biquick GX24q-3/4 2x26/32/42W opal bijeli difuzor</v>
          </cell>
          <cell r="O7710">
            <v>1023.75</v>
          </cell>
        </row>
        <row r="7711">
          <cell r="A7711" t="str">
            <v>E398794EM</v>
          </cell>
          <cell r="B7711">
            <v>2781.24</v>
          </cell>
          <cell r="C7711" t="e">
            <v>#N/A</v>
          </cell>
          <cell r="O7711">
            <v>1102.5</v>
          </cell>
        </row>
        <row r="7712">
          <cell r="A7712" t="str">
            <v>E399411</v>
          </cell>
          <cell r="B7712">
            <v>1115.73</v>
          </cell>
          <cell r="C7712" t="str">
            <v>HIP-HOP stropna 100W QPAR30, narančasta</v>
          </cell>
          <cell r="O7712">
            <v>2709</v>
          </cell>
        </row>
        <row r="7713">
          <cell r="A7713" t="str">
            <v>E399412</v>
          </cell>
          <cell r="B7713">
            <v>1062.6000000000001</v>
          </cell>
          <cell r="C7713" t="str">
            <v>HIP-HOP stropna 100W QPAR30, zelena</v>
          </cell>
          <cell r="O7713">
            <v>1086.75</v>
          </cell>
        </row>
        <row r="7714">
          <cell r="A7714" t="str">
            <v>E399413</v>
          </cell>
          <cell r="B7714">
            <v>1062.6000000000001</v>
          </cell>
          <cell r="C7714" t="str">
            <v>HIP-HOP stropna 100W QPAR30, žuta</v>
          </cell>
          <cell r="O7714">
            <v>1035</v>
          </cell>
        </row>
        <row r="7715">
          <cell r="A7715" t="str">
            <v>E399414</v>
          </cell>
          <cell r="B7715">
            <v>1115.73</v>
          </cell>
          <cell r="C7715" t="str">
            <v>HIP-HOP stropna 100W QPAR30, bijela</v>
          </cell>
          <cell r="O7715">
            <v>1035</v>
          </cell>
        </row>
        <row r="7716">
          <cell r="A7716" t="str">
            <v>E399415</v>
          </cell>
          <cell r="B7716">
            <v>1115.73</v>
          </cell>
          <cell r="C7716" t="str">
            <v>HIP-HOP stropna 100W QPAR30, crna</v>
          </cell>
          <cell r="O7716">
            <v>1086.75</v>
          </cell>
        </row>
        <row r="7717">
          <cell r="A7717" t="str">
            <v>E399419</v>
          </cell>
          <cell r="B7717">
            <v>1075.6899999999998</v>
          </cell>
          <cell r="C7717" t="str">
            <v>HIP-HOP stropna 100W QPAR30, aluminij</v>
          </cell>
          <cell r="O7717">
            <v>1086.75</v>
          </cell>
        </row>
        <row r="7718">
          <cell r="A7718" t="str">
            <v>E399421</v>
          </cell>
          <cell r="B7718">
            <v>1382.92</v>
          </cell>
          <cell r="C7718" t="str">
            <v>HIP-HOP stropna G53 75W, narančasta</v>
          </cell>
          <cell r="O7718">
            <v>1047.75</v>
          </cell>
        </row>
        <row r="7719">
          <cell r="A7719" t="str">
            <v>E399422</v>
          </cell>
          <cell r="B7719">
            <v>1316.7</v>
          </cell>
          <cell r="C7719" t="str">
            <v>HIP-HOP stropna G53 75W, zelena</v>
          </cell>
          <cell r="O7719">
            <v>1347</v>
          </cell>
        </row>
        <row r="7720">
          <cell r="A7720" t="str">
            <v>E399423</v>
          </cell>
          <cell r="B7720">
            <v>1316.7</v>
          </cell>
          <cell r="C7720" t="str">
            <v>HIP-HOP stropna G53 75W, žuta</v>
          </cell>
          <cell r="O7720">
            <v>1282.5</v>
          </cell>
        </row>
        <row r="7721">
          <cell r="A7721" t="str">
            <v>E399424</v>
          </cell>
          <cell r="B7721">
            <v>1382.92</v>
          </cell>
          <cell r="C7721" t="str">
            <v>HIP-HOP stropna G53 75W, bijela</v>
          </cell>
          <cell r="O7721">
            <v>1282.5</v>
          </cell>
        </row>
        <row r="7722">
          <cell r="A7722" t="str">
            <v>E399425</v>
          </cell>
          <cell r="B7722">
            <v>1382.92</v>
          </cell>
          <cell r="C7722" t="str">
            <v>HIP-HOP stropna G53 75W, crna</v>
          </cell>
          <cell r="O7722">
            <v>1347</v>
          </cell>
        </row>
        <row r="7723">
          <cell r="A7723" t="str">
            <v>E399429</v>
          </cell>
          <cell r="B7723">
            <v>1350.5800000000002</v>
          </cell>
          <cell r="C7723" t="str">
            <v>HIP-HOP stropna G53 75W, aluminij</v>
          </cell>
          <cell r="O7723">
            <v>1347</v>
          </cell>
        </row>
        <row r="7724">
          <cell r="A7724" t="str">
            <v>E399431</v>
          </cell>
          <cell r="B7724">
            <v>2247.6299999999997</v>
          </cell>
          <cell r="C7724" t="str">
            <v>HIP-HOP stropna GX8,5 70W, narančasta</v>
          </cell>
          <cell r="O7724">
            <v>1315.5</v>
          </cell>
        </row>
        <row r="7725">
          <cell r="A7725" t="str">
            <v>E399433</v>
          </cell>
          <cell r="B7725">
            <v>2140.6</v>
          </cell>
          <cell r="C7725" t="str">
            <v>HIP-HOP stropna GX8,5 70W, žuta</v>
          </cell>
          <cell r="O7725">
            <v>2189.25</v>
          </cell>
        </row>
        <row r="7726">
          <cell r="A7726" t="str">
            <v>E399434</v>
          </cell>
          <cell r="B7726">
            <v>2247.6299999999997</v>
          </cell>
          <cell r="C7726" t="str">
            <v>HIP-HOP stropna GX8,5 70W, bijela</v>
          </cell>
          <cell r="O7726">
            <v>2085</v>
          </cell>
        </row>
        <row r="7727">
          <cell r="A7727" t="str">
            <v>E399435</v>
          </cell>
          <cell r="B7727">
            <v>2247.6299999999997</v>
          </cell>
          <cell r="C7727" t="str">
            <v>HIP-HOP stropna GX8,5 70W, crna</v>
          </cell>
          <cell r="O7727">
            <v>2189.25</v>
          </cell>
        </row>
        <row r="7728">
          <cell r="A7728" t="str">
            <v>E399439</v>
          </cell>
          <cell r="B7728">
            <v>2209.9</v>
          </cell>
          <cell r="C7728" t="str">
            <v>HIP-HOP stropna GX8,5 70W, aluminij</v>
          </cell>
          <cell r="O7728">
            <v>2189.25</v>
          </cell>
        </row>
        <row r="7729">
          <cell r="A7729" t="str">
            <v>E399511</v>
          </cell>
          <cell r="B7729">
            <v>1342.1100000000001</v>
          </cell>
          <cell r="C7729" t="str">
            <v>HIP-HOP visilica E27 100W, narančasta</v>
          </cell>
          <cell r="O7729">
            <v>2152.5</v>
          </cell>
        </row>
        <row r="7730">
          <cell r="A7730" t="str">
            <v>E399512</v>
          </cell>
          <cell r="B7730">
            <v>1278.2</v>
          </cell>
          <cell r="C7730" t="str">
            <v>HIP-HOP visilica E27 100W, zelena</v>
          </cell>
          <cell r="O7730">
            <v>1307.25</v>
          </cell>
        </row>
        <row r="7731">
          <cell r="A7731" t="str">
            <v>E399514</v>
          </cell>
          <cell r="B7731">
            <v>1342.1100000000001</v>
          </cell>
          <cell r="C7731" t="str">
            <v>HIP-HOP visilica E27 100W, bijela</v>
          </cell>
          <cell r="O7731">
            <v>1245</v>
          </cell>
        </row>
        <row r="7732">
          <cell r="A7732" t="str">
            <v>E399515</v>
          </cell>
          <cell r="B7732">
            <v>1342.1100000000001</v>
          </cell>
          <cell r="C7732" t="str">
            <v>HIP-HOP visilica E27 100W, crna</v>
          </cell>
          <cell r="O7732">
            <v>1307.25</v>
          </cell>
        </row>
        <row r="7733">
          <cell r="A7733" t="str">
            <v>E399519</v>
          </cell>
          <cell r="B7733">
            <v>1303.6100000000001</v>
          </cell>
          <cell r="C7733" t="str">
            <v>HIP-HOP visilica E27 100W, aluminij</v>
          </cell>
          <cell r="O7733">
            <v>1307.25</v>
          </cell>
        </row>
        <row r="7734">
          <cell r="A7734" t="str">
            <v>E399521</v>
          </cell>
          <cell r="B7734">
            <v>1593.13</v>
          </cell>
          <cell r="C7734" t="str">
            <v>HIP-HOP viseća G53 75W, narančasta</v>
          </cell>
          <cell r="O7734">
            <v>1269.75</v>
          </cell>
        </row>
        <row r="7735">
          <cell r="A7735" t="str">
            <v>E399524</v>
          </cell>
          <cell r="B7735">
            <v>1593.13</v>
          </cell>
          <cell r="C7735" t="str">
            <v>HIP-HOP viseća G53 75W, bijela</v>
          </cell>
          <cell r="O7735">
            <v>1551.75</v>
          </cell>
        </row>
        <row r="7736">
          <cell r="A7736" t="str">
            <v>E399525</v>
          </cell>
          <cell r="B7736">
            <v>1593.13</v>
          </cell>
          <cell r="C7736" t="str">
            <v>HIP-HOP viseća G53 75W, crna</v>
          </cell>
          <cell r="O7736">
            <v>1551.75</v>
          </cell>
        </row>
        <row r="7737">
          <cell r="A7737" t="str">
            <v>E399529</v>
          </cell>
          <cell r="B7737">
            <v>1547.7</v>
          </cell>
          <cell r="C7737" t="str">
            <v>HIP-HOP viseća G53 75W, aluminij</v>
          </cell>
          <cell r="O7737">
            <v>1551.75</v>
          </cell>
        </row>
        <row r="7738">
          <cell r="A7738" t="str">
            <v>E399531</v>
          </cell>
          <cell r="B7738">
            <v>2450.14</v>
          </cell>
          <cell r="C7738" t="str">
            <v>HIP-HOP visilica GX8,5 70W narančasta</v>
          </cell>
          <cell r="O7738">
            <v>1507.5</v>
          </cell>
        </row>
        <row r="7739">
          <cell r="A7739" t="str">
            <v>E399532</v>
          </cell>
          <cell r="B7739">
            <v>2333.1</v>
          </cell>
          <cell r="C7739" t="str">
            <v>HIP-HOP visilica GX8,5 70W zelena</v>
          </cell>
          <cell r="O7739">
            <v>2386.5</v>
          </cell>
        </row>
        <row r="7740">
          <cell r="A7740" t="str">
            <v>E399534</v>
          </cell>
          <cell r="B7740">
            <v>2450.14</v>
          </cell>
          <cell r="C7740" t="str">
            <v>HIP-HOP visilica GX8,5 70W bijela</v>
          </cell>
          <cell r="O7740">
            <v>2272.5</v>
          </cell>
        </row>
        <row r="7741">
          <cell r="A7741" t="str">
            <v>E399535</v>
          </cell>
          <cell r="B7741">
            <v>2450.14</v>
          </cell>
          <cell r="C7741" t="str">
            <v>HIP-HOP visilica GX8,5 70W crna</v>
          </cell>
          <cell r="O7741">
            <v>2386.5</v>
          </cell>
        </row>
        <row r="7742">
          <cell r="A7742" t="str">
            <v>E399539</v>
          </cell>
          <cell r="B7742">
            <v>2410.1</v>
          </cell>
          <cell r="C7742" t="str">
            <v>HIP-HOP visilica GX8,5 70W aluminij</v>
          </cell>
          <cell r="O7742">
            <v>2386.5</v>
          </cell>
        </row>
        <row r="7743">
          <cell r="A7743" t="str">
            <v>E399611</v>
          </cell>
          <cell r="B7743">
            <v>1164.24</v>
          </cell>
          <cell r="C7743" t="str">
            <v>HIP-HOP zidna 100W QPAR30, narančasta</v>
          </cell>
          <cell r="O7743">
            <v>2347.5</v>
          </cell>
        </row>
        <row r="7744">
          <cell r="A7744" t="str">
            <v>E399612</v>
          </cell>
          <cell r="B7744">
            <v>1108.8</v>
          </cell>
          <cell r="C7744" t="str">
            <v>HIP-HOP zidna 100W QPAR30, zelena</v>
          </cell>
          <cell r="O7744">
            <v>1134</v>
          </cell>
        </row>
        <row r="7745">
          <cell r="A7745" t="str">
            <v>E399613</v>
          </cell>
          <cell r="B7745">
            <v>1108.8</v>
          </cell>
          <cell r="C7745" t="str">
            <v>HIP-HOP zidna 100W QPAR30, žuta</v>
          </cell>
          <cell r="O7745">
            <v>1080</v>
          </cell>
        </row>
        <row r="7746">
          <cell r="A7746" t="str">
            <v>E399614</v>
          </cell>
          <cell r="B7746">
            <v>1164.24</v>
          </cell>
          <cell r="C7746" t="str">
            <v>HIP-HOP zidna 100W QPAR30, bijela</v>
          </cell>
          <cell r="O7746">
            <v>1080</v>
          </cell>
        </row>
        <row r="7747">
          <cell r="A7747" t="str">
            <v>E399615</v>
          </cell>
          <cell r="B7747">
            <v>1164.24</v>
          </cell>
          <cell r="C7747" t="str">
            <v>HIP-HOP zidna 100W QPAR30, crna</v>
          </cell>
          <cell r="O7747">
            <v>1134</v>
          </cell>
        </row>
        <row r="7748">
          <cell r="A7748" t="str">
            <v>E399619</v>
          </cell>
          <cell r="B7748">
            <v>1136.52</v>
          </cell>
          <cell r="C7748" t="str">
            <v>HIP-HOP zidna 100W QPAR30, aluminij</v>
          </cell>
          <cell r="O7748">
            <v>1134</v>
          </cell>
        </row>
        <row r="7749">
          <cell r="A7749" t="str">
            <v>E399621</v>
          </cell>
          <cell r="B7749">
            <v>1431.43</v>
          </cell>
          <cell r="C7749" t="str">
            <v>HIP-HOP zidna G53 75W narančasta</v>
          </cell>
          <cell r="O7749">
            <v>1107</v>
          </cell>
        </row>
        <row r="7750">
          <cell r="A7750" t="str">
            <v>E399622</v>
          </cell>
          <cell r="B7750">
            <v>1362.9</v>
          </cell>
          <cell r="C7750" t="str">
            <v>HIP-HOP zidna G53 75W zelena</v>
          </cell>
          <cell r="O7750">
            <v>1394.25</v>
          </cell>
        </row>
        <row r="7751">
          <cell r="A7751" t="str">
            <v>E399623</v>
          </cell>
          <cell r="B7751">
            <v>1362.9</v>
          </cell>
          <cell r="C7751" t="str">
            <v>HIP-HOP zidna G53 75W žuta</v>
          </cell>
          <cell r="O7751">
            <v>1327.5</v>
          </cell>
        </row>
        <row r="7752">
          <cell r="A7752" t="str">
            <v>E399624</v>
          </cell>
          <cell r="B7752">
            <v>1431.43</v>
          </cell>
          <cell r="C7752" t="str">
            <v>HIP-HOP zidna G53 75W bijela</v>
          </cell>
          <cell r="O7752">
            <v>1327.5</v>
          </cell>
        </row>
        <row r="7753">
          <cell r="A7753" t="str">
            <v>E399625</v>
          </cell>
          <cell r="B7753">
            <v>1431.43</v>
          </cell>
          <cell r="C7753" t="str">
            <v>HIP-HOP zidna G53 75W crna</v>
          </cell>
          <cell r="O7753">
            <v>1394.25</v>
          </cell>
        </row>
        <row r="7754">
          <cell r="A7754" t="str">
            <v>E399629</v>
          </cell>
          <cell r="B7754">
            <v>1386</v>
          </cell>
          <cell r="C7754" t="str">
            <v>HIP-HOP zidna G53 75W aluminij</v>
          </cell>
          <cell r="O7754">
            <v>1394.25</v>
          </cell>
        </row>
        <row r="7755">
          <cell r="A7755" t="str">
            <v>E399631</v>
          </cell>
          <cell r="B7755">
            <v>2296.14</v>
          </cell>
          <cell r="C7755" t="str">
            <v>HIP-HOP zidna GX8,5 70W narančasta</v>
          </cell>
          <cell r="O7755">
            <v>1350</v>
          </cell>
        </row>
        <row r="7756">
          <cell r="A7756" t="str">
            <v>E399632</v>
          </cell>
          <cell r="B7756">
            <v>2186.8000000000002</v>
          </cell>
          <cell r="C7756" t="str">
            <v>HIP-HOP zidna GX8,5 70W zelena</v>
          </cell>
          <cell r="O7756">
            <v>2236.5</v>
          </cell>
        </row>
        <row r="7757">
          <cell r="A7757" t="str">
            <v>E399633</v>
          </cell>
          <cell r="B7757">
            <v>2186.8000000000002</v>
          </cell>
          <cell r="C7757" t="str">
            <v>HIP-HOP zidna GX8,5 70W žuta</v>
          </cell>
          <cell r="O7757">
            <v>2130</v>
          </cell>
        </row>
        <row r="7758">
          <cell r="A7758" t="str">
            <v>E399634</v>
          </cell>
          <cell r="B7758">
            <v>2296.14</v>
          </cell>
          <cell r="C7758" t="str">
            <v>HIP-HOP zidna GX8,5 70W bijela</v>
          </cell>
          <cell r="O7758">
            <v>2130</v>
          </cell>
        </row>
        <row r="7759">
          <cell r="A7759" t="str">
            <v>E399635</v>
          </cell>
          <cell r="B7759">
            <v>2296.14</v>
          </cell>
          <cell r="C7759" t="str">
            <v>HIP-HOP zidna GX8,5 70W crna</v>
          </cell>
          <cell r="O7759">
            <v>2236.5</v>
          </cell>
        </row>
        <row r="7760">
          <cell r="A7760" t="str">
            <v>E399639</v>
          </cell>
          <cell r="B7760">
            <v>2256.1</v>
          </cell>
          <cell r="C7760" t="str">
            <v>HIP-HOP zidna GX8,5 70W aluminij</v>
          </cell>
          <cell r="O7760">
            <v>2236.5</v>
          </cell>
        </row>
        <row r="7761">
          <cell r="A7761" t="str">
            <v>E399651</v>
          </cell>
          <cell r="B7761">
            <v>1714.02</v>
          </cell>
          <cell r="C7761" t="str">
            <v>HIP-HOP zidna dir/indir 2x100W QPAR30, narančasta</v>
          </cell>
          <cell r="O7761">
            <v>2197.5</v>
          </cell>
        </row>
        <row r="7762">
          <cell r="A7762" t="str">
            <v>E399652</v>
          </cell>
          <cell r="B7762">
            <v>1632.4</v>
          </cell>
          <cell r="C7762" t="str">
            <v>HIP-HOP zidna dir/indir 2x100W QPAR30, zelena</v>
          </cell>
          <cell r="O7762">
            <v>1669.5</v>
          </cell>
        </row>
        <row r="7763">
          <cell r="A7763" t="str">
            <v>E399654</v>
          </cell>
          <cell r="B7763">
            <v>1714.02</v>
          </cell>
          <cell r="C7763" t="str">
            <v>HIP-HOP zidna dir/indir 2x100W QPAR30, bijela</v>
          </cell>
          <cell r="O7763">
            <v>1590</v>
          </cell>
        </row>
        <row r="7764">
          <cell r="A7764" t="str">
            <v>E399655</v>
          </cell>
          <cell r="B7764">
            <v>1714.02</v>
          </cell>
          <cell r="C7764" t="str">
            <v>HIP-HOP zidna dir/indir 2x100W QPAR30, crna</v>
          </cell>
          <cell r="O7764">
            <v>1669.5</v>
          </cell>
        </row>
        <row r="7765">
          <cell r="A7765" t="str">
            <v>E399659</v>
          </cell>
          <cell r="B7765">
            <v>1670.9</v>
          </cell>
          <cell r="C7765" t="str">
            <v>HIP-HOP zidna dir/indir 2x100W QPAR30, aluminij</v>
          </cell>
          <cell r="O7765">
            <v>1669.5</v>
          </cell>
        </row>
        <row r="7766">
          <cell r="A7766" t="str">
            <v>E399661</v>
          </cell>
          <cell r="B7766">
            <v>2182.9500000000003</v>
          </cell>
          <cell r="C7766" t="str">
            <v>HIP-HOP zidna dir/indir 2x75W AR111, narančasta</v>
          </cell>
          <cell r="O7766">
            <v>1627.5</v>
          </cell>
        </row>
        <row r="7767">
          <cell r="A7767" t="str">
            <v>E399662</v>
          </cell>
          <cell r="B7767">
            <v>2079</v>
          </cell>
          <cell r="C7767" t="str">
            <v>HIP-HOP zidna dir/indir 2x75W AR111, zelena</v>
          </cell>
          <cell r="O7767">
            <v>2126.25</v>
          </cell>
        </row>
        <row r="7768">
          <cell r="A7768" t="str">
            <v>E399664</v>
          </cell>
          <cell r="B7768">
            <v>2182.9500000000003</v>
          </cell>
          <cell r="C7768" t="str">
            <v>HIP-HOP zidna dir/indir 2x75W AR111, bijela</v>
          </cell>
          <cell r="O7768">
            <v>2025</v>
          </cell>
        </row>
        <row r="7769">
          <cell r="A7769" t="str">
            <v>E399665</v>
          </cell>
          <cell r="B7769">
            <v>2182.9500000000003</v>
          </cell>
          <cell r="C7769" t="str">
            <v>HIP-HOP zidna dir/indir 2x75W AR111, crna</v>
          </cell>
          <cell r="O7769">
            <v>2126.25</v>
          </cell>
        </row>
        <row r="7770">
          <cell r="A7770" t="str">
            <v>E399669</v>
          </cell>
          <cell r="B7770">
            <v>2142.9100000000003</v>
          </cell>
          <cell r="C7770" t="str">
            <v>HIP-HOP zidna dir/indir 2x75W AR111, aluminij</v>
          </cell>
          <cell r="O7770">
            <v>2126.25</v>
          </cell>
        </row>
        <row r="7771">
          <cell r="A7771" t="str">
            <v>E399671</v>
          </cell>
          <cell r="B7771">
            <v>3945.48</v>
          </cell>
          <cell r="C7771" t="str">
            <v>HIP-HOP zidna dir/indir 2x35W HIPAR111, narančasta</v>
          </cell>
          <cell r="O7771">
            <v>2087.25</v>
          </cell>
        </row>
        <row r="7772">
          <cell r="A7772" t="str">
            <v>E399672</v>
          </cell>
          <cell r="B7772">
            <v>3757.6</v>
          </cell>
          <cell r="C7772" t="str">
            <v>HIP-HOP zidna dir/indir 2x35W HIPAR111, zelena</v>
          </cell>
          <cell r="O7772">
            <v>3843</v>
          </cell>
        </row>
        <row r="7773">
          <cell r="A7773" t="str">
            <v>E399674</v>
          </cell>
          <cell r="B7773">
            <v>3945.48</v>
          </cell>
          <cell r="C7773" t="str">
            <v>HIP-HOP zidna dir/indir 2x35W HIPAR111, bijela</v>
          </cell>
          <cell r="O7773">
            <v>3660</v>
          </cell>
        </row>
        <row r="7774">
          <cell r="A7774" t="str">
            <v>E399675</v>
          </cell>
          <cell r="B7774">
            <v>3945.48</v>
          </cell>
          <cell r="C7774" t="str">
            <v>HIP-HOP zidna dir/indir 2x35W HIPAR111, crna</v>
          </cell>
          <cell r="O7774">
            <v>3843</v>
          </cell>
        </row>
        <row r="7775">
          <cell r="A7775" t="str">
            <v>E399679</v>
          </cell>
          <cell r="B7775">
            <v>3903.9</v>
          </cell>
          <cell r="C7775" t="str">
            <v>HIP-HOP zidna dir/indir 2x35W HIPAR111, aluminij</v>
          </cell>
          <cell r="O7775">
            <v>3843</v>
          </cell>
        </row>
        <row r="7776">
          <cell r="A7776" t="str">
            <v>E401401</v>
          </cell>
          <cell r="B7776">
            <v>1302.07</v>
          </cell>
          <cell r="C7776" t="str">
            <v>SPACE nadgradna Gx24q-3 2x18W staklo opal bijelo, baza narančasta</v>
          </cell>
          <cell r="O7776">
            <v>3802.5</v>
          </cell>
        </row>
        <row r="7777">
          <cell r="A7777" t="str">
            <v>E401403</v>
          </cell>
          <cell r="B7777">
            <v>1239.7</v>
          </cell>
          <cell r="C7777" t="str">
            <v>SPACE nadgradna Gx24q-3 2x26W staklo opal bijelo, baza zelena</v>
          </cell>
          <cell r="O7777">
            <v>1268.25</v>
          </cell>
        </row>
        <row r="7778">
          <cell r="A7778" t="str">
            <v>E401404</v>
          </cell>
          <cell r="B7778">
            <v>1302.07</v>
          </cell>
          <cell r="C7778" t="str">
            <v>SPACE nadgradna Gx24q-3 2x18W staklo opal bijelo, baza bijela</v>
          </cell>
          <cell r="O7778">
            <v>1207.5</v>
          </cell>
        </row>
        <row r="7779">
          <cell r="A7779" t="str">
            <v>E401405</v>
          </cell>
          <cell r="B7779">
            <v>1302.07</v>
          </cell>
          <cell r="C7779" t="str">
            <v>SPACE nadgradna Gx24q-3 2x18W staklo opal bijelo, baza crna</v>
          </cell>
          <cell r="O7779">
            <v>1268.25</v>
          </cell>
        </row>
        <row r="7780">
          <cell r="A7780" t="str">
            <v>E401409</v>
          </cell>
          <cell r="B7780">
            <v>1302.07</v>
          </cell>
          <cell r="C7780" t="str">
            <v>SPACE nadgradna Gx24q-3 2x18W staklo opal bijelo, baza aluminij</v>
          </cell>
          <cell r="O7780">
            <v>1268.25</v>
          </cell>
        </row>
        <row r="7781">
          <cell r="A7781" t="str">
            <v>E401411</v>
          </cell>
          <cell r="B7781">
            <v>1717.1000000000001</v>
          </cell>
          <cell r="C7781" t="str">
            <v>SPACE nadgradna Gx24q-3/4 2x26/32W staklo opal bijelo, baza narančasta</v>
          </cell>
          <cell r="O7781">
            <v>1268.25</v>
          </cell>
        </row>
        <row r="7782">
          <cell r="A7782" t="str">
            <v>E401413</v>
          </cell>
          <cell r="B7782">
            <v>1570.8</v>
          </cell>
          <cell r="C7782" t="str">
            <v>SPACE nadgradna Gx24q-3/4 2x26/32/42W staklo opal bijelo, baza zelena</v>
          </cell>
          <cell r="O7782">
            <v>1672.5</v>
          </cell>
        </row>
        <row r="7783">
          <cell r="A7783" t="str">
            <v>E401414</v>
          </cell>
          <cell r="B7783">
            <v>1717.1000000000001</v>
          </cell>
          <cell r="C7783" t="str">
            <v>SPACE nadgradna Gx24q-3/4 2x26/32W staklo opal bijelo, baza bijela</v>
          </cell>
          <cell r="O7783">
            <v>1530</v>
          </cell>
        </row>
        <row r="7784">
          <cell r="A7784" t="str">
            <v>E401415</v>
          </cell>
          <cell r="B7784">
            <v>1717.1000000000001</v>
          </cell>
          <cell r="C7784" t="str">
            <v>SPACE nadgradna Gx24q-3/4 2x26/32W staklo opal bijelo, baza crna</v>
          </cell>
          <cell r="O7784">
            <v>1672.5</v>
          </cell>
        </row>
        <row r="7785">
          <cell r="A7785" t="str">
            <v>E401419</v>
          </cell>
          <cell r="B7785">
            <v>1717.1000000000001</v>
          </cell>
          <cell r="C7785" t="str">
            <v>SPACE nadgradna Gx24q-3/4 2x26/32W staklo opal bijelo, baza aluminij</v>
          </cell>
          <cell r="O7785">
            <v>1672.5</v>
          </cell>
        </row>
        <row r="7786">
          <cell r="A7786" t="str">
            <v>E401501</v>
          </cell>
          <cell r="B7786">
            <v>1455.3</v>
          </cell>
          <cell r="C7786" t="str">
            <v>SPACE visilica Gx24q-3 2x26W staklo opal bijelo, baza narančasta</v>
          </cell>
          <cell r="O7786">
            <v>1672.5</v>
          </cell>
        </row>
        <row r="7787">
          <cell r="A7787" t="str">
            <v>E401503</v>
          </cell>
          <cell r="B7787">
            <v>1370.6000000000001</v>
          </cell>
          <cell r="C7787" t="str">
            <v>SPACE visilica Gx24q-3 2x26W staklo opal bijelo, baza zelena</v>
          </cell>
          <cell r="O7787">
            <v>1417.5</v>
          </cell>
        </row>
        <row r="7788">
          <cell r="A7788" t="str">
            <v>E401504</v>
          </cell>
          <cell r="B7788">
            <v>1455.3</v>
          </cell>
          <cell r="C7788" t="str">
            <v>SPACE visilica Gx24q-3 2x26W staklo opal bijelo, baza bijela</v>
          </cell>
          <cell r="O7788">
            <v>1335</v>
          </cell>
        </row>
        <row r="7789">
          <cell r="A7789" t="str">
            <v>E401505</v>
          </cell>
          <cell r="B7789">
            <v>1455.3</v>
          </cell>
          <cell r="C7789" t="str">
            <v>SPACE visilica Gx24q-3 2x26W staklo opal bijelo, baza crna</v>
          </cell>
          <cell r="O7789">
            <v>1417.5</v>
          </cell>
        </row>
        <row r="7790">
          <cell r="A7790" t="str">
            <v>E401509</v>
          </cell>
          <cell r="B7790">
            <v>1455.3</v>
          </cell>
          <cell r="C7790" t="str">
            <v>SPACE visilica Gx24q-3 2x26W staklo opal bijelo, baza aluminij</v>
          </cell>
          <cell r="O7790">
            <v>1417.5</v>
          </cell>
        </row>
        <row r="7791">
          <cell r="A7791" t="str">
            <v>E401511</v>
          </cell>
          <cell r="B7791">
            <v>1832.6000000000001</v>
          </cell>
          <cell r="C7791" t="str">
            <v>SPACE visilica Gx24q-3/4 2x26/32W staklo opal bijelo, baza narančasta</v>
          </cell>
          <cell r="O7791">
            <v>1417.5</v>
          </cell>
        </row>
        <row r="7792">
          <cell r="A7792" t="str">
            <v>E401513</v>
          </cell>
          <cell r="B7792">
            <v>1670.9</v>
          </cell>
          <cell r="C7792" t="str">
            <v>SPACE visilica Gx24q-3/4 2x26/32/42W staklo opal bijelo, baza zelena</v>
          </cell>
          <cell r="O7792">
            <v>1785</v>
          </cell>
        </row>
        <row r="7793">
          <cell r="A7793" t="str">
            <v>E401514</v>
          </cell>
          <cell r="B7793">
            <v>1832.6000000000001</v>
          </cell>
          <cell r="C7793" t="str">
            <v>SPACE visilica Gx24q-3/4 2x26/32W staklo opal bijelo, baza bijela</v>
          </cell>
          <cell r="O7793">
            <v>1627.5</v>
          </cell>
        </row>
        <row r="7794">
          <cell r="A7794" t="str">
            <v>E401515</v>
          </cell>
          <cell r="B7794">
            <v>1832.6000000000001</v>
          </cell>
          <cell r="C7794" t="str">
            <v>SPACE visilica Gx24q-3/4 2x26/32W staklo opal bijelo, baza crna</v>
          </cell>
          <cell r="O7794">
            <v>1785</v>
          </cell>
        </row>
        <row r="7795">
          <cell r="A7795" t="str">
            <v>E401519</v>
          </cell>
          <cell r="B7795">
            <v>1832.6000000000001</v>
          </cell>
          <cell r="C7795" t="str">
            <v>SPACE visilica Gx24q-3/4 2x26/32W staklo opal bijelo, baza aluminij</v>
          </cell>
          <cell r="O7795">
            <v>1785</v>
          </cell>
        </row>
        <row r="7796">
          <cell r="A7796" t="str">
            <v>E402400</v>
          </cell>
          <cell r="B7796">
            <v>1370.6000000000001</v>
          </cell>
          <cell r="C7796" t="str">
            <v>EVOLUTION BOX stropna fi26cm 2GX13 22W krom</v>
          </cell>
          <cell r="O7796">
            <v>1785</v>
          </cell>
        </row>
        <row r="7797">
          <cell r="A7797" t="str">
            <v>E402404</v>
          </cell>
          <cell r="B7797">
            <v>1116.5</v>
          </cell>
          <cell r="C7797" t="str">
            <v>EVOLUTION BOX stropna fi26cm 2GX13 22W bijeli</v>
          </cell>
          <cell r="O7797">
            <v>1335</v>
          </cell>
        </row>
        <row r="7798">
          <cell r="A7798" t="str">
            <v>E402405</v>
          </cell>
          <cell r="B7798">
            <v>1116.5</v>
          </cell>
          <cell r="C7798" t="str">
            <v>EVOLUTION BOX stropna fi26cm 2GX13 22W crni</v>
          </cell>
          <cell r="O7798">
            <v>1087.5</v>
          </cell>
        </row>
        <row r="7799">
          <cell r="A7799" t="str">
            <v>E402408</v>
          </cell>
          <cell r="B7799">
            <v>1116.5</v>
          </cell>
          <cell r="C7799" t="str">
            <v>EVOLUTION BOX stropna fi26cm 2GX13 22W aluminij</v>
          </cell>
          <cell r="O7799">
            <v>1087.5</v>
          </cell>
        </row>
        <row r="7800">
          <cell r="A7800" t="str">
            <v>E402410</v>
          </cell>
          <cell r="B7800">
            <v>2063.6</v>
          </cell>
          <cell r="C7800" t="str">
            <v>EVOLUTION BOX stropna fi36cm 2GX13 22W krom</v>
          </cell>
          <cell r="O7800">
            <v>1087.5</v>
          </cell>
        </row>
        <row r="7801">
          <cell r="A7801" t="str">
            <v>E402414</v>
          </cell>
          <cell r="B7801">
            <v>1709.4</v>
          </cell>
          <cell r="C7801" t="str">
            <v>EVOLUTION BOX stropna fi36cm 2GX13 22W bijeli</v>
          </cell>
          <cell r="O7801">
            <v>2010</v>
          </cell>
        </row>
        <row r="7802">
          <cell r="A7802" t="str">
            <v>E402415</v>
          </cell>
          <cell r="B7802">
            <v>1709.4</v>
          </cell>
          <cell r="C7802" t="str">
            <v>EVOLUTION BOX stropna fi36cm 2GX13 22W crni</v>
          </cell>
          <cell r="O7802">
            <v>1665</v>
          </cell>
        </row>
        <row r="7803">
          <cell r="A7803" t="str">
            <v>E402418</v>
          </cell>
          <cell r="B7803">
            <v>1709.4</v>
          </cell>
          <cell r="C7803" t="str">
            <v>EVOLUTION BOX stropna fi36cm 2GX13 22W aluminij</v>
          </cell>
          <cell r="O7803">
            <v>1665</v>
          </cell>
        </row>
        <row r="7804">
          <cell r="A7804" t="str">
            <v>E402500</v>
          </cell>
          <cell r="B7804">
            <v>1694</v>
          </cell>
          <cell r="C7804" t="str">
            <v>EVOLUTION BOX visilica fi26cm 2GX13 22W krom</v>
          </cell>
          <cell r="O7804">
            <v>1665</v>
          </cell>
        </row>
        <row r="7805">
          <cell r="A7805" t="str">
            <v>E402504</v>
          </cell>
          <cell r="B7805">
            <v>1470.7</v>
          </cell>
          <cell r="C7805" t="str">
            <v>EVOLUTION BOX visilica fi26cm 2GX13 22W bijeli</v>
          </cell>
          <cell r="O7805">
            <v>1650</v>
          </cell>
        </row>
        <row r="7806">
          <cell r="A7806" t="str">
            <v>E402505</v>
          </cell>
          <cell r="B7806">
            <v>1470.7</v>
          </cell>
          <cell r="C7806" t="str">
            <v>EVOLUTION BOX visilica fi26cm 2GX13 22W crni</v>
          </cell>
          <cell r="O7806">
            <v>1432.5</v>
          </cell>
        </row>
        <row r="7807">
          <cell r="A7807" t="str">
            <v>E402508</v>
          </cell>
          <cell r="B7807">
            <v>1470.7</v>
          </cell>
          <cell r="C7807" t="str">
            <v>EVOLUTION BOX visilica fi26cm 2GX13 22W aluminij</v>
          </cell>
          <cell r="O7807">
            <v>1432.5</v>
          </cell>
        </row>
        <row r="7808">
          <cell r="A7808" t="str">
            <v>E402510</v>
          </cell>
          <cell r="B7808">
            <v>2294.6</v>
          </cell>
          <cell r="C7808" t="str">
            <v>EVOLUTION BOX visilica fi36cm 2GX13 22W krom</v>
          </cell>
          <cell r="O7808">
            <v>1432.5</v>
          </cell>
        </row>
        <row r="7809">
          <cell r="A7809" t="str">
            <v>E402514</v>
          </cell>
          <cell r="B7809">
            <v>2071.3000000000002</v>
          </cell>
          <cell r="C7809" t="str">
            <v>EVOLUTION BOX visilica fi36cm 2GX13 22W bijeli</v>
          </cell>
          <cell r="O7809">
            <v>2235</v>
          </cell>
        </row>
        <row r="7810">
          <cell r="A7810" t="str">
            <v>E402515</v>
          </cell>
          <cell r="B7810">
            <v>2071.3000000000002</v>
          </cell>
          <cell r="C7810" t="str">
            <v>EVOLUTION BOX visilica fi36cm 2GX13 22W crni</v>
          </cell>
          <cell r="O7810">
            <v>2017.5</v>
          </cell>
        </row>
        <row r="7811">
          <cell r="A7811" t="str">
            <v>E402518</v>
          </cell>
          <cell r="B7811">
            <v>2071.3000000000002</v>
          </cell>
          <cell r="C7811" t="str">
            <v>EVOLUTION BOX visilica fi36cm 2GX13 22W aluminij</v>
          </cell>
          <cell r="O7811">
            <v>2017.5</v>
          </cell>
        </row>
        <row r="7812">
          <cell r="A7812" t="str">
            <v>E403401</v>
          </cell>
          <cell r="B7812">
            <v>408.87</v>
          </cell>
          <cell r="C7812" t="str">
            <v>VIVA nadgradna 40W G9, staklo transparentno, baza narančasta</v>
          </cell>
          <cell r="O7812">
            <v>2017.5</v>
          </cell>
        </row>
        <row r="7813">
          <cell r="A7813" t="str">
            <v>E403401B</v>
          </cell>
          <cell r="B7813">
            <v>441.98</v>
          </cell>
          <cell r="C7813" t="str">
            <v>VIVA nadgradna 40W G9, staklo opalno, baza narančasta</v>
          </cell>
          <cell r="O7813">
            <v>398.25</v>
          </cell>
        </row>
        <row r="7814">
          <cell r="A7814" t="str">
            <v>E403402</v>
          </cell>
          <cell r="B7814">
            <v>408.87</v>
          </cell>
          <cell r="C7814" t="str">
            <v>VIVA nadgradna 40W G9, staklo transparentno, baza zelena</v>
          </cell>
          <cell r="O7814">
            <v>430.5</v>
          </cell>
        </row>
        <row r="7815">
          <cell r="A7815" t="str">
            <v>E403402B</v>
          </cell>
          <cell r="B7815">
            <v>441.98</v>
          </cell>
          <cell r="C7815" t="str">
            <v>VIVA nadgradna 40W G9, staklo opalno, baza zelena</v>
          </cell>
          <cell r="O7815">
            <v>398.25</v>
          </cell>
        </row>
        <row r="7816">
          <cell r="A7816" t="str">
            <v>E403409</v>
          </cell>
          <cell r="B7816">
            <v>408.87</v>
          </cell>
          <cell r="C7816" t="str">
            <v>VIVA nadgradna 40W G9, staklo transparentno, baza aluminij</v>
          </cell>
          <cell r="O7816">
            <v>430.5</v>
          </cell>
        </row>
        <row r="7817">
          <cell r="A7817" t="str">
            <v>E403409B</v>
          </cell>
          <cell r="B7817">
            <v>441.98</v>
          </cell>
          <cell r="C7817" t="str">
            <v>VIVA nadgradna 40W G9, staklo opalno, baza aluminij</v>
          </cell>
          <cell r="O7817">
            <v>398.25</v>
          </cell>
        </row>
        <row r="7818">
          <cell r="A7818" t="str">
            <v>E403411</v>
          </cell>
          <cell r="B7818">
            <v>977.9</v>
          </cell>
          <cell r="C7818" t="str">
            <v>VIVA nadgradna 2x60W G9, staklo transparentno, baza narančasta</v>
          </cell>
          <cell r="O7818">
            <v>430.5</v>
          </cell>
        </row>
        <row r="7819">
          <cell r="A7819" t="str">
            <v>E403411B</v>
          </cell>
          <cell r="B7819">
            <v>1031.8</v>
          </cell>
          <cell r="C7819" t="str">
            <v>VIVA nadgradna 2x60W G9, staklo opalno, baza narančasta</v>
          </cell>
          <cell r="O7819">
            <v>952.5</v>
          </cell>
        </row>
        <row r="7820">
          <cell r="A7820" t="str">
            <v>E403412</v>
          </cell>
          <cell r="B7820">
            <v>977.9</v>
          </cell>
          <cell r="C7820" t="str">
            <v>VIVA nadgradna 2x60W G9, staklo transparentno, baza zelena</v>
          </cell>
          <cell r="O7820">
            <v>1005</v>
          </cell>
        </row>
        <row r="7821">
          <cell r="A7821" t="str">
            <v>E403412B</v>
          </cell>
          <cell r="B7821">
            <v>1031.8</v>
          </cell>
          <cell r="C7821" t="str">
            <v>VIVA nadgradna 2x60W G9, staklo opalno, baza zelena</v>
          </cell>
          <cell r="O7821">
            <v>952.5</v>
          </cell>
        </row>
        <row r="7822">
          <cell r="A7822" t="str">
            <v>E403419</v>
          </cell>
          <cell r="B7822">
            <v>977.9</v>
          </cell>
          <cell r="C7822" t="str">
            <v>VIVA nadgradna 2x60W G9, staklo transparentno, baza aluminij</v>
          </cell>
          <cell r="O7822">
            <v>1005</v>
          </cell>
        </row>
        <row r="7823">
          <cell r="A7823" t="str">
            <v>E403419B</v>
          </cell>
          <cell r="B7823">
            <v>1031.8</v>
          </cell>
          <cell r="C7823" t="str">
            <v>VIVA nadgradna 2x60W G9, staklo opalno, baza aluminij</v>
          </cell>
          <cell r="O7823">
            <v>952.5</v>
          </cell>
        </row>
        <row r="7824">
          <cell r="A7824" t="str">
            <v>E403421</v>
          </cell>
          <cell r="B7824">
            <v>1416.8</v>
          </cell>
          <cell r="C7824" t="str">
            <v>VIVA nadgradna 4x40W G9, staklo transparentno, baza narančasta</v>
          </cell>
          <cell r="O7824">
            <v>1005</v>
          </cell>
        </row>
        <row r="7825">
          <cell r="A7825" t="str">
            <v>E403421B</v>
          </cell>
          <cell r="B7825">
            <v>1478.4</v>
          </cell>
          <cell r="C7825" t="str">
            <v>VIVA nadgradna 4x40W G9, staklo opalno, baza narančasta</v>
          </cell>
          <cell r="O7825">
            <v>1380</v>
          </cell>
        </row>
        <row r="7826">
          <cell r="A7826" t="str">
            <v>E403422</v>
          </cell>
          <cell r="B7826">
            <v>1416.8</v>
          </cell>
          <cell r="C7826" t="str">
            <v>VIVA nadgradna 4x40W G9, staklo transparentno, baza zelena</v>
          </cell>
          <cell r="O7826">
            <v>1440</v>
          </cell>
        </row>
        <row r="7827">
          <cell r="A7827" t="str">
            <v>E403422B</v>
          </cell>
          <cell r="B7827">
            <v>1478.4</v>
          </cell>
          <cell r="C7827" t="str">
            <v>VIVA nadgradna 4x40W G9, staklo opalno, baza zelena</v>
          </cell>
          <cell r="O7827">
            <v>1380</v>
          </cell>
        </row>
        <row r="7828">
          <cell r="A7828" t="str">
            <v>E403429</v>
          </cell>
          <cell r="B7828">
            <v>1416.8</v>
          </cell>
          <cell r="C7828" t="str">
            <v>VIVA nadgradna 4x40W G9, staklo transparentno, baza aluminij</v>
          </cell>
          <cell r="O7828">
            <v>1440</v>
          </cell>
        </row>
        <row r="7829">
          <cell r="A7829" t="str">
            <v>E403429B</v>
          </cell>
          <cell r="B7829">
            <v>1478.4</v>
          </cell>
          <cell r="C7829" t="str">
            <v>VIVA nadgradna 4x40W G9, staklo opalno, baza aluminij</v>
          </cell>
          <cell r="O7829">
            <v>1380</v>
          </cell>
        </row>
        <row r="7830">
          <cell r="A7830" t="str">
            <v>E403501</v>
          </cell>
          <cell r="B7830">
            <v>490.49</v>
          </cell>
          <cell r="C7830" t="str">
            <v>VIVA viseća 60W G9, staklo transparentno, baza narančasta</v>
          </cell>
          <cell r="O7830">
            <v>1440</v>
          </cell>
        </row>
        <row r="7831">
          <cell r="A7831" t="str">
            <v>E403501B</v>
          </cell>
          <cell r="B7831">
            <v>525.14</v>
          </cell>
          <cell r="C7831" t="str">
            <v>VIVA viseća 60W G9, staklo opalno, baza narančasta</v>
          </cell>
          <cell r="O7831">
            <v>477.75</v>
          </cell>
        </row>
        <row r="7832">
          <cell r="A7832" t="str">
            <v>E403502</v>
          </cell>
          <cell r="B7832">
            <v>490.49</v>
          </cell>
          <cell r="C7832" t="str">
            <v>VIVA viseća 60W G9, staklo transparentno, baza zelena</v>
          </cell>
          <cell r="O7832">
            <v>511.5</v>
          </cell>
        </row>
        <row r="7833">
          <cell r="A7833" t="str">
            <v>E403502B</v>
          </cell>
          <cell r="B7833">
            <v>525.14</v>
          </cell>
          <cell r="C7833" t="str">
            <v>VIVA viseća 60W G9, staklo opalno, baza zelena</v>
          </cell>
          <cell r="O7833">
            <v>477.75</v>
          </cell>
        </row>
        <row r="7834">
          <cell r="A7834" t="str">
            <v>E403509</v>
          </cell>
          <cell r="B7834">
            <v>490.49</v>
          </cell>
          <cell r="C7834" t="str">
            <v>VIVA viseća 60W G9, staklo transparentno, baza aluminij</v>
          </cell>
          <cell r="O7834">
            <v>511.5</v>
          </cell>
        </row>
        <row r="7835">
          <cell r="A7835" t="str">
            <v>E403509B</v>
          </cell>
          <cell r="B7835">
            <v>525.14</v>
          </cell>
          <cell r="C7835" t="str">
            <v>VIVA viseća 60W G9, staklo opalno, baza aluminij</v>
          </cell>
          <cell r="O7835">
            <v>477.75</v>
          </cell>
        </row>
        <row r="7836">
          <cell r="A7836" t="str">
            <v>E403511</v>
          </cell>
          <cell r="B7836">
            <v>1039.5</v>
          </cell>
          <cell r="C7836" t="str">
            <v>VIVA viseća 2x60W G9, staklo transparentno, baza narančasta</v>
          </cell>
          <cell r="O7836">
            <v>511.5</v>
          </cell>
        </row>
        <row r="7837">
          <cell r="A7837" t="str">
            <v>E403511B</v>
          </cell>
          <cell r="B7837">
            <v>1085.7</v>
          </cell>
          <cell r="C7837" t="str">
            <v>VIVA viseća 2x60W G9, staklo opalno, baza narančasta</v>
          </cell>
          <cell r="O7837">
            <v>1012.5</v>
          </cell>
        </row>
        <row r="7838">
          <cell r="A7838" t="str">
            <v>E403512</v>
          </cell>
          <cell r="B7838">
            <v>1039.5</v>
          </cell>
          <cell r="C7838" t="str">
            <v>VIVA viseća 2x60W G9, staklo transparentno, baza zelena</v>
          </cell>
          <cell r="O7838">
            <v>1057.5</v>
          </cell>
        </row>
        <row r="7839">
          <cell r="A7839" t="str">
            <v>E403512B</v>
          </cell>
          <cell r="B7839">
            <v>1085.7</v>
          </cell>
          <cell r="C7839" t="str">
            <v>VIVA viseća 2x60W G9, staklo opalno, baza zelena</v>
          </cell>
          <cell r="O7839">
            <v>1012.5</v>
          </cell>
        </row>
        <row r="7840">
          <cell r="A7840" t="str">
            <v>E403519</v>
          </cell>
          <cell r="B7840">
            <v>1039.5</v>
          </cell>
          <cell r="C7840" t="str">
            <v>VIVA viseća 2x60W G9, staklo transparentno, baza aluminij</v>
          </cell>
          <cell r="O7840">
            <v>1057.5</v>
          </cell>
        </row>
        <row r="7841">
          <cell r="A7841" t="str">
            <v>E403519B</v>
          </cell>
          <cell r="B7841">
            <v>1085.7</v>
          </cell>
          <cell r="C7841" t="str">
            <v>VIVA viseća 2x60W G9, staklo opalno, baza aluminij</v>
          </cell>
          <cell r="O7841">
            <v>1012.5</v>
          </cell>
        </row>
        <row r="7842">
          <cell r="A7842" t="str">
            <v>E404500</v>
          </cell>
          <cell r="B7842">
            <v>816.2</v>
          </cell>
          <cell r="C7842" t="str">
            <v>IN-OUT viseća 8x10cm 75W G9, staklo transparentno</v>
          </cell>
          <cell r="O7842">
            <v>1057.5</v>
          </cell>
        </row>
        <row r="7843">
          <cell r="A7843" t="str">
            <v>E404501</v>
          </cell>
          <cell r="B7843">
            <v>893.2</v>
          </cell>
          <cell r="C7843" t="str">
            <v>IN-OUT viseća 8x10cm 75W G9, staklo transparent narančasto</v>
          </cell>
          <cell r="O7843">
            <v>795</v>
          </cell>
        </row>
        <row r="7844">
          <cell r="A7844" t="str">
            <v>E404510</v>
          </cell>
          <cell r="B7844">
            <v>924</v>
          </cell>
          <cell r="C7844" t="str">
            <v>IN-OUT viseća 12x15cm 75W G9, staklo transparentno</v>
          </cell>
          <cell r="O7844">
            <v>870</v>
          </cell>
        </row>
        <row r="7845">
          <cell r="A7845" t="str">
            <v>E404511</v>
          </cell>
          <cell r="B7845">
            <v>993.30000000000007</v>
          </cell>
          <cell r="C7845" t="str">
            <v>IN-OUT viseća 12x15cm 75W G9, staklo transparent narančasto</v>
          </cell>
          <cell r="O7845">
            <v>900</v>
          </cell>
        </row>
        <row r="7846">
          <cell r="A7846" t="str">
            <v>E405600</v>
          </cell>
          <cell r="B7846">
            <v>552.09</v>
          </cell>
          <cell r="C7846" t="str">
            <v>PARTY zidna 60W G9, opal bijela</v>
          </cell>
          <cell r="O7846">
            <v>967.5</v>
          </cell>
        </row>
        <row r="7847">
          <cell r="A7847" t="str">
            <v>E405601</v>
          </cell>
          <cell r="B7847">
            <v>594.44000000000005</v>
          </cell>
          <cell r="C7847" t="str">
            <v>PARTY zidna 60W G9, opal narančasta</v>
          </cell>
          <cell r="O7847">
            <v>537.75</v>
          </cell>
        </row>
        <row r="7848">
          <cell r="A7848" t="str">
            <v>E405603</v>
          </cell>
          <cell r="B7848">
            <v>594.44000000000005</v>
          </cell>
          <cell r="C7848" t="str">
            <v>PARTY zidna 60W G9, opal žuta</v>
          </cell>
          <cell r="O7848">
            <v>579</v>
          </cell>
        </row>
        <row r="7849">
          <cell r="A7849" t="str">
            <v>E406600</v>
          </cell>
          <cell r="B7849">
            <v>1390.62</v>
          </cell>
          <cell r="C7849" t="str">
            <v>BABY JANE zidna 26W GX24q-3, opal bijela</v>
          </cell>
          <cell r="O7849">
            <v>579</v>
          </cell>
        </row>
        <row r="7850">
          <cell r="A7850" t="str">
            <v>E406610</v>
          </cell>
          <cell r="B7850">
            <v>1924.23</v>
          </cell>
          <cell r="C7850" t="str">
            <v>JANE zidna 2x26W GX24q-3, opal bijela</v>
          </cell>
          <cell r="O7850">
            <v>1354.5</v>
          </cell>
        </row>
        <row r="7851">
          <cell r="A7851" t="str">
            <v>E406611</v>
          </cell>
          <cell r="B7851">
            <v>1874.18</v>
          </cell>
          <cell r="C7851" t="str">
            <v>JANE zidna 2x26W GX24q-3, opal narančasta</v>
          </cell>
          <cell r="O7851">
            <v>1874.25</v>
          </cell>
        </row>
        <row r="7852">
          <cell r="A7852" t="str">
            <v>E406620</v>
          </cell>
          <cell r="B7852">
            <v>2387.7700000000004</v>
          </cell>
          <cell r="C7852" t="str">
            <v>DRAG zidna 2x24W 2G11, opal bijela</v>
          </cell>
          <cell r="O7852">
            <v>1825.5</v>
          </cell>
        </row>
        <row r="7853">
          <cell r="A7853" t="str">
            <v>E406630</v>
          </cell>
          <cell r="B7853">
            <v>2781.24</v>
          </cell>
          <cell r="C7853" t="str">
            <v>DRAG zidna 2x36W 2G11, opal bijela</v>
          </cell>
          <cell r="O7853">
            <v>2325.75</v>
          </cell>
        </row>
        <row r="7854">
          <cell r="A7854" t="str">
            <v>E406640</v>
          </cell>
          <cell r="B7854">
            <v>3280.2000000000003</v>
          </cell>
          <cell r="C7854" t="str">
            <v>DRAG zidna 2x55W 2G11, opal bijela</v>
          </cell>
          <cell r="O7854">
            <v>2709</v>
          </cell>
        </row>
        <row r="7855">
          <cell r="A7855" t="str">
            <v>E406640DD</v>
          </cell>
          <cell r="B7855">
            <v>4131.8200000000006</v>
          </cell>
          <cell r="C7855" t="e">
            <v>#N/A</v>
          </cell>
          <cell r="O7855">
            <v>3195</v>
          </cell>
        </row>
        <row r="7856">
          <cell r="A7856" t="str">
            <v>E408503</v>
          </cell>
          <cell r="B7856">
            <v>2132.9</v>
          </cell>
          <cell r="C7856" t="str">
            <v>TOWN viseća 60/85W 2G8, difuzor opalno zeleni</v>
          </cell>
          <cell r="O7856">
            <v>4024.5</v>
          </cell>
        </row>
        <row r="7857">
          <cell r="A7857" t="str">
            <v>E408504</v>
          </cell>
          <cell r="B7857">
            <v>2132.9</v>
          </cell>
          <cell r="C7857" t="str">
            <v>TOWN viseća 60/85W 2G8, difuzor opalno bijeli</v>
          </cell>
          <cell r="O7857">
            <v>2077.5</v>
          </cell>
        </row>
        <row r="7858">
          <cell r="A7858" t="str">
            <v>E408513</v>
          </cell>
          <cell r="B7858">
            <v>2510.2000000000003</v>
          </cell>
          <cell r="C7858" t="str">
            <v>TOWN viseća 60/85/120W 2G8, difuzor opalno zeleni</v>
          </cell>
          <cell r="O7858">
            <v>2077.5</v>
          </cell>
        </row>
        <row r="7859">
          <cell r="A7859" t="str">
            <v>E408514</v>
          </cell>
          <cell r="B7859">
            <v>2510.2000000000003</v>
          </cell>
          <cell r="C7859" t="str">
            <v>TOWN viseća 60/85/120W 2G8, difuzor opalno bijeli</v>
          </cell>
          <cell r="O7859">
            <v>2445</v>
          </cell>
        </row>
        <row r="7860">
          <cell r="A7860" t="str">
            <v>E409400F</v>
          </cell>
          <cell r="B7860">
            <v>1586.2</v>
          </cell>
          <cell r="C7860" t="str">
            <v>POWER stropna Gx24q-3 2x26W krom/bijeli</v>
          </cell>
          <cell r="O7860">
            <v>2445</v>
          </cell>
        </row>
        <row r="7861">
          <cell r="A7861" t="str">
            <v>E409400I</v>
          </cell>
          <cell r="B7861">
            <v>1339.8</v>
          </cell>
          <cell r="C7861" t="str">
            <v>POWER stropna E27 100W krom/bijeli</v>
          </cell>
          <cell r="O7861">
            <v>1545</v>
          </cell>
        </row>
        <row r="7862">
          <cell r="A7862" t="str">
            <v>E409401</v>
          </cell>
          <cell r="B7862">
            <v>1458.38</v>
          </cell>
          <cell r="C7862" t="str">
            <v>POWER stropna 2x26W GX24q-3, staklo transparent, baza narančasta</v>
          </cell>
          <cell r="O7862">
            <v>1305</v>
          </cell>
        </row>
        <row r="7863">
          <cell r="A7863" t="str">
            <v>E409401B</v>
          </cell>
          <cell r="B7863">
            <v>1499.19</v>
          </cell>
          <cell r="C7863" t="str">
            <v>POWER stropna 2x26W GX24q-3, staklo opal bijelo, baza narančasta</v>
          </cell>
          <cell r="O7863">
            <v>1420.5</v>
          </cell>
        </row>
        <row r="7864">
          <cell r="A7864" t="str">
            <v>E409402</v>
          </cell>
          <cell r="B7864">
            <v>1458.38</v>
          </cell>
          <cell r="C7864" t="str">
            <v>POWER stropna 2x26W GX24q-3, staklo transparent, baza zelena</v>
          </cell>
          <cell r="O7864">
            <v>1460.25</v>
          </cell>
        </row>
        <row r="7865">
          <cell r="A7865" t="str">
            <v>E409403</v>
          </cell>
          <cell r="B7865">
            <v>1458.38</v>
          </cell>
          <cell r="C7865" t="str">
            <v>POWER stropna 2x26W GX24q-3, staklo transparent, baza žuta</v>
          </cell>
          <cell r="O7865">
            <v>1420.5</v>
          </cell>
        </row>
        <row r="7866">
          <cell r="A7866" t="str">
            <v>E409403B</v>
          </cell>
          <cell r="B7866">
            <v>1499.19</v>
          </cell>
          <cell r="C7866" t="str">
            <v>POWER stropna 2x26W GX24q-3, staklo opal bijelo, baza žuta</v>
          </cell>
          <cell r="O7866">
            <v>1420.5</v>
          </cell>
        </row>
        <row r="7867">
          <cell r="A7867" t="str">
            <v>E409408F</v>
          </cell>
          <cell r="B7867">
            <v>1350.5800000000002</v>
          </cell>
          <cell r="C7867" t="str">
            <v>POWER stropna Gx24q-3 2x26W aluminij/bijeli</v>
          </cell>
          <cell r="O7867">
            <v>1460.25</v>
          </cell>
        </row>
        <row r="7868">
          <cell r="A7868" t="str">
            <v>E409408I</v>
          </cell>
          <cell r="B7868">
            <v>1124.2</v>
          </cell>
          <cell r="C7868" t="str">
            <v>POWER stropna E27 100W aluminij/bijeli</v>
          </cell>
          <cell r="O7868">
            <v>1315.5</v>
          </cell>
        </row>
        <row r="7869">
          <cell r="A7869" t="str">
            <v>E409409</v>
          </cell>
          <cell r="B7869">
            <v>1416.03</v>
          </cell>
          <cell r="C7869" t="str">
            <v>POWER stropna 2x26W GX24q-3, staklo transparent, baza aluminij</v>
          </cell>
          <cell r="O7869">
            <v>1095</v>
          </cell>
        </row>
        <row r="7870">
          <cell r="A7870" t="str">
            <v>E409409B</v>
          </cell>
          <cell r="B7870">
            <v>1458.38</v>
          </cell>
          <cell r="C7870" t="str">
            <v>POWER stropna 2x26W GX24q-3, staklo opal bijelo, baza aluminij</v>
          </cell>
          <cell r="O7870">
            <v>1379.25</v>
          </cell>
        </row>
        <row r="7871">
          <cell r="A7871" t="str">
            <v>E409411</v>
          </cell>
          <cell r="B7871">
            <v>1649.34</v>
          </cell>
          <cell r="C7871" t="str">
            <v>POWER stropna 2x42W GX24q-4, staklo transparent, baza narančasta</v>
          </cell>
          <cell r="O7871">
            <v>1420.5</v>
          </cell>
        </row>
        <row r="7872">
          <cell r="A7872" t="str">
            <v>E409411B</v>
          </cell>
          <cell r="B7872">
            <v>1690.92</v>
          </cell>
          <cell r="C7872" t="str">
            <v>POWER stropna 2x42W GX24q-4, staklo opal bijelo, baza narančasta</v>
          </cell>
          <cell r="O7872">
            <v>1606.5</v>
          </cell>
        </row>
        <row r="7873">
          <cell r="A7873" t="str">
            <v>E409412</v>
          </cell>
          <cell r="B7873">
            <v>1649.34</v>
          </cell>
          <cell r="C7873" t="str">
            <v>POWER stropna 2x42W GX24q-4, staklo transparent, baza zelena</v>
          </cell>
          <cell r="O7873">
            <v>1647</v>
          </cell>
        </row>
        <row r="7874">
          <cell r="A7874" t="str">
            <v>E409412B</v>
          </cell>
          <cell r="B7874">
            <v>1690.92</v>
          </cell>
          <cell r="C7874" t="str">
            <v>POWER stropna 2x42W GX24q-4, staklo opal bijelo, baza zelena</v>
          </cell>
          <cell r="O7874">
            <v>1606.5</v>
          </cell>
        </row>
        <row r="7875">
          <cell r="A7875" t="str">
            <v>E409413</v>
          </cell>
          <cell r="B7875">
            <v>1649.34</v>
          </cell>
          <cell r="C7875" t="str">
            <v>POWER stropna 2x42W GX24q-4, staklo transparent, baza žuta</v>
          </cell>
          <cell r="O7875">
            <v>1647</v>
          </cell>
        </row>
        <row r="7876">
          <cell r="A7876" t="str">
            <v>E409413B</v>
          </cell>
          <cell r="B7876">
            <v>1690.92</v>
          </cell>
          <cell r="C7876" t="str">
            <v>POWER stropna 2x42W GX24q-4, staklo opal bijelo, baza žuta</v>
          </cell>
          <cell r="O7876">
            <v>1606.5</v>
          </cell>
        </row>
        <row r="7877">
          <cell r="A7877" t="str">
            <v>E409419</v>
          </cell>
          <cell r="B7877">
            <v>1607.7600000000002</v>
          </cell>
          <cell r="C7877" t="str">
            <v>POWER stropna 2x42W GX24q-4, staklo transparent, baza aluminij</v>
          </cell>
          <cell r="O7877">
            <v>1647</v>
          </cell>
        </row>
        <row r="7878">
          <cell r="A7878" t="str">
            <v>E409419B</v>
          </cell>
          <cell r="B7878">
            <v>1649.34</v>
          </cell>
          <cell r="C7878" t="str">
            <v>POWER stropna 2x42W GX24q-4, staklo opal bijelo, baza aluminij</v>
          </cell>
          <cell r="O7878">
            <v>1566</v>
          </cell>
        </row>
        <row r="7879">
          <cell r="A7879" t="str">
            <v>E409421</v>
          </cell>
          <cell r="B7879">
            <v>2482.48</v>
          </cell>
          <cell r="C7879" t="str">
            <v>POWER stropna 120W 2G8, staklo transparent, baza narančasta</v>
          </cell>
          <cell r="O7879">
            <v>1606.5</v>
          </cell>
        </row>
        <row r="7880">
          <cell r="A7880" t="str">
            <v>E409421B</v>
          </cell>
          <cell r="B7880">
            <v>2524.06</v>
          </cell>
          <cell r="C7880" t="str">
            <v>POWER stropna 120W 2G8, staklo opal bijelo, baza narančasta</v>
          </cell>
          <cell r="O7880">
            <v>2418</v>
          </cell>
        </row>
        <row r="7881">
          <cell r="A7881" t="str">
            <v>E409422</v>
          </cell>
          <cell r="B7881">
            <v>2482.48</v>
          </cell>
          <cell r="C7881" t="str">
            <v>POWER stropna 120W 2G8, staklo transparent, baza zelena</v>
          </cell>
          <cell r="O7881">
            <v>2458.5</v>
          </cell>
        </row>
        <row r="7882">
          <cell r="A7882" t="str">
            <v>E409422B</v>
          </cell>
          <cell r="B7882">
            <v>2524.06</v>
          </cell>
          <cell r="C7882" t="str">
            <v>POWER stropna 120W 2G8, staklo opal bijelo, baza zelena</v>
          </cell>
          <cell r="O7882">
            <v>2418</v>
          </cell>
        </row>
        <row r="7883">
          <cell r="A7883" t="str">
            <v>E409423</v>
          </cell>
          <cell r="B7883">
            <v>2482.48</v>
          </cell>
          <cell r="C7883" t="str">
            <v>POWER stropna 120W 2G8, staklo transparent, baza žuta</v>
          </cell>
          <cell r="O7883">
            <v>2458.5</v>
          </cell>
        </row>
        <row r="7884">
          <cell r="A7884" t="str">
            <v>E409423B</v>
          </cell>
          <cell r="B7884">
            <v>2524.06</v>
          </cell>
          <cell r="C7884" t="str">
            <v>POWER stropna 120W 2G8, staklo opal bijelo, baza žuta</v>
          </cell>
          <cell r="O7884">
            <v>2418</v>
          </cell>
        </row>
        <row r="7885">
          <cell r="A7885" t="str">
            <v>E409429</v>
          </cell>
          <cell r="B7885">
            <v>2440.1299999999997</v>
          </cell>
          <cell r="C7885" t="str">
            <v>POWER stropna 120W 2G8, staklo transparent, baza aluminij</v>
          </cell>
          <cell r="O7885">
            <v>2458.5</v>
          </cell>
        </row>
        <row r="7886">
          <cell r="A7886" t="str">
            <v>E409429B</v>
          </cell>
          <cell r="B7886">
            <v>2482.48</v>
          </cell>
          <cell r="C7886" t="str">
            <v>POWER stropna 120W 2G8, staklo opal bijelo, baza aluminij</v>
          </cell>
          <cell r="O7886">
            <v>2376.75</v>
          </cell>
        </row>
        <row r="7887">
          <cell r="A7887" t="str">
            <v>E409501</v>
          </cell>
          <cell r="B7887">
            <v>1674.75</v>
          </cell>
          <cell r="C7887" t="str">
            <v>POWER visilica 2x26W GX24q-3, staklo transparent, baza narančasta</v>
          </cell>
          <cell r="O7887">
            <v>2418</v>
          </cell>
        </row>
        <row r="7888">
          <cell r="A7888" t="str">
            <v>E409501B</v>
          </cell>
          <cell r="B7888">
            <v>1716.3300000000002</v>
          </cell>
          <cell r="C7888" t="str">
            <v>POWER visilica 2x26W GX24q-3, staklo opal bijelo, baza narančasta</v>
          </cell>
          <cell r="O7888">
            <v>1631.25</v>
          </cell>
        </row>
        <row r="7889">
          <cell r="A7889" t="str">
            <v>E409502</v>
          </cell>
          <cell r="B7889">
            <v>1674.75</v>
          </cell>
          <cell r="C7889" t="str">
            <v>POWER visilica 2x26W GX24q-3, staklo transparent, baza zelena</v>
          </cell>
          <cell r="O7889">
            <v>1671.75</v>
          </cell>
        </row>
        <row r="7890">
          <cell r="A7890" t="str">
            <v>E409502B</v>
          </cell>
          <cell r="B7890">
            <v>1716.3300000000002</v>
          </cell>
          <cell r="C7890" t="str">
            <v>POWER visilica 2x26W GX24q-3, staklo opal bijelo, baza zelena</v>
          </cell>
          <cell r="O7890">
            <v>1631.25</v>
          </cell>
        </row>
        <row r="7891">
          <cell r="A7891" t="str">
            <v>E409503</v>
          </cell>
          <cell r="B7891">
            <v>1674.75</v>
          </cell>
          <cell r="C7891" t="str">
            <v>POWER visilica 2x26W GX24q-3, staklo transparent, baza žuta</v>
          </cell>
          <cell r="O7891">
            <v>1671.75</v>
          </cell>
        </row>
        <row r="7892">
          <cell r="A7892" t="str">
            <v>E409503B</v>
          </cell>
          <cell r="B7892">
            <v>1716.3300000000002</v>
          </cell>
          <cell r="C7892" t="str">
            <v>POWER visilica 2x26W GX24q-3, staklo opal bijelo, baza žuta</v>
          </cell>
          <cell r="O7892">
            <v>1631.25</v>
          </cell>
        </row>
        <row r="7893">
          <cell r="A7893" t="str">
            <v>E409509</v>
          </cell>
          <cell r="B7893">
            <v>1632.4</v>
          </cell>
          <cell r="C7893" t="str">
            <v>POWER visilica 2x26W GX24q-3, staklo transparent, baza aluminij</v>
          </cell>
          <cell r="O7893">
            <v>1671.75</v>
          </cell>
        </row>
        <row r="7894">
          <cell r="A7894" t="str">
            <v>E409509B</v>
          </cell>
          <cell r="B7894">
            <v>1674.75</v>
          </cell>
          <cell r="C7894" t="str">
            <v>POWER visilica 2x26W GX24q-3, staklo opal bijelo, baza aluminij</v>
          </cell>
          <cell r="O7894">
            <v>1590</v>
          </cell>
        </row>
        <row r="7895">
          <cell r="A7895" t="str">
            <v>E409510F</v>
          </cell>
          <cell r="B7895">
            <v>1981.21</v>
          </cell>
          <cell r="C7895" t="str">
            <v>POWER visilica 2x26/32W GX24q-3, krom/bijeli</v>
          </cell>
          <cell r="O7895">
            <v>1631.25</v>
          </cell>
        </row>
        <row r="7896">
          <cell r="A7896" t="str">
            <v>E409510I</v>
          </cell>
          <cell r="B7896">
            <v>1697.8500000000001</v>
          </cell>
          <cell r="C7896" t="str">
            <v>POWER visilica E27 100W krom/bijeli</v>
          </cell>
          <cell r="O7896">
            <v>1929.75</v>
          </cell>
        </row>
        <row r="7897">
          <cell r="A7897" t="str">
            <v>E409511</v>
          </cell>
          <cell r="B7897">
            <v>1907.29</v>
          </cell>
          <cell r="C7897" t="str">
            <v>POWER visilica 2x42W GX24q-4, staklo transparent, baza narančasta</v>
          </cell>
          <cell r="O7897">
            <v>1653.75</v>
          </cell>
        </row>
        <row r="7898">
          <cell r="A7898" t="str">
            <v>E409511B</v>
          </cell>
          <cell r="B7898">
            <v>1949.6399999999999</v>
          </cell>
          <cell r="C7898" t="str">
            <v>POWER visilica 2x42W GX24q-4, staklo opal bijelo, baza narančasta</v>
          </cell>
          <cell r="O7898">
            <v>1857.75</v>
          </cell>
        </row>
        <row r="7899">
          <cell r="A7899" t="str">
            <v>E409512</v>
          </cell>
          <cell r="B7899">
            <v>1907.29</v>
          </cell>
          <cell r="C7899" t="str">
            <v>POWER visilica 2x42W GX24q-4, staklo transparent, baza zelena</v>
          </cell>
          <cell r="O7899">
            <v>1899</v>
          </cell>
        </row>
        <row r="7900">
          <cell r="A7900" t="str">
            <v>E409512B</v>
          </cell>
          <cell r="B7900">
            <v>1949.6399999999999</v>
          </cell>
          <cell r="C7900" t="str">
            <v>POWER visilica 2x42W GX24q-4, staklo opal bijelo, baza zelena</v>
          </cell>
          <cell r="O7900">
            <v>1857.75</v>
          </cell>
        </row>
        <row r="7901">
          <cell r="A7901" t="str">
            <v>E409518F</v>
          </cell>
          <cell r="B7901">
            <v>1809.5</v>
          </cell>
          <cell r="C7901" t="str">
            <v>POWER visilica 2x26/32W GX24q-3, aluminij/bijeli</v>
          </cell>
          <cell r="O7901">
            <v>1899</v>
          </cell>
        </row>
        <row r="7902">
          <cell r="A7902" t="str">
            <v>E409518I</v>
          </cell>
          <cell r="B7902">
            <v>1524.6000000000001</v>
          </cell>
          <cell r="C7902" t="str">
            <v>POWER visilica E27 100W aluminij/bijeli</v>
          </cell>
          <cell r="O7902">
            <v>1762.5</v>
          </cell>
        </row>
        <row r="7903">
          <cell r="A7903" t="str">
            <v>E409519</v>
          </cell>
          <cell r="B7903">
            <v>1866.48</v>
          </cell>
          <cell r="C7903" t="str">
            <v>POWER visilica 2x42W GX24q-4, staklo transparent, baza aluminij</v>
          </cell>
          <cell r="O7903">
            <v>1485</v>
          </cell>
        </row>
        <row r="7904">
          <cell r="A7904" t="str">
            <v>E409519B</v>
          </cell>
          <cell r="B7904">
            <v>1907.29</v>
          </cell>
          <cell r="C7904" t="str">
            <v>POWER visilica 2x42W GX24q-4, staklo opal bijelo, baza aluminij</v>
          </cell>
          <cell r="O7904">
            <v>1818</v>
          </cell>
        </row>
        <row r="7905">
          <cell r="A7905" t="str">
            <v>E409521</v>
          </cell>
          <cell r="B7905">
            <v>2748.13</v>
          </cell>
          <cell r="C7905" t="str">
            <v>POWER visilica 120W 2G8, staklo transparent, baza narančasta</v>
          </cell>
          <cell r="O7905">
            <v>1857.75</v>
          </cell>
        </row>
        <row r="7906">
          <cell r="A7906" t="str">
            <v>E409521B</v>
          </cell>
          <cell r="B7906">
            <v>2790.48</v>
          </cell>
          <cell r="C7906" t="str">
            <v>POWER visilica 120W 2G8, staklo opal bijelo, baza narančasta</v>
          </cell>
          <cell r="O7906">
            <v>2676.75</v>
          </cell>
        </row>
        <row r="7907">
          <cell r="A7907" t="str">
            <v>E409522</v>
          </cell>
          <cell r="B7907">
            <v>2748.13</v>
          </cell>
          <cell r="C7907" t="str">
            <v>POWER visilica 120W 2G8, staklo transparent, baza zelena</v>
          </cell>
          <cell r="O7907">
            <v>2718</v>
          </cell>
        </row>
        <row r="7908">
          <cell r="A7908" t="str">
            <v>E409522B</v>
          </cell>
          <cell r="B7908">
            <v>2790.48</v>
          </cell>
          <cell r="C7908" t="str">
            <v>POWER visilica 120W 2G8, staklo opal bijelo, baza zelena</v>
          </cell>
          <cell r="O7908">
            <v>2676.75</v>
          </cell>
        </row>
        <row r="7909">
          <cell r="A7909" t="str">
            <v>E409523</v>
          </cell>
          <cell r="B7909">
            <v>2748.13</v>
          </cell>
          <cell r="C7909" t="str">
            <v>POWER visilica 120W 2G8, staklo transparent, baza žuta</v>
          </cell>
          <cell r="O7909">
            <v>2718</v>
          </cell>
        </row>
        <row r="7910">
          <cell r="A7910" t="str">
            <v>E409523B</v>
          </cell>
          <cell r="B7910">
            <v>2790.48</v>
          </cell>
          <cell r="C7910" t="str">
            <v>POWER zidna 120W 2G8, staklo opal bijelo, baza aluminij</v>
          </cell>
          <cell r="O7910">
            <v>2676.75</v>
          </cell>
        </row>
        <row r="7911">
          <cell r="A7911" t="str">
            <v>E409529</v>
          </cell>
          <cell r="B7911">
            <v>2707.32</v>
          </cell>
          <cell r="C7911" t="str">
            <v>POWER visilica 120W 2G8, staklo opal bijelo, baza žuta</v>
          </cell>
          <cell r="O7911">
            <v>2718</v>
          </cell>
        </row>
        <row r="7912">
          <cell r="A7912" t="str">
            <v>E409529B</v>
          </cell>
          <cell r="B7912">
            <v>2748.13</v>
          </cell>
          <cell r="C7912" t="str">
            <v>POWER visilica 120W 2G8, staklo transparent, baza aluminij</v>
          </cell>
          <cell r="O7912">
            <v>2637</v>
          </cell>
        </row>
        <row r="7913">
          <cell r="A7913" t="str">
            <v>E409600F</v>
          </cell>
          <cell r="B7913">
            <v>1886.5</v>
          </cell>
          <cell r="C7913" t="str">
            <v>POWER zidna 2x26W GX24q-3, krom/bijeli</v>
          </cell>
          <cell r="O7913">
            <v>2676.75</v>
          </cell>
        </row>
        <row r="7914">
          <cell r="A7914" t="str">
            <v>E409600I</v>
          </cell>
          <cell r="B7914">
            <v>1528.45</v>
          </cell>
          <cell r="C7914" t="str">
            <v>POWER zidna E27 100W krom/bijeli</v>
          </cell>
          <cell r="O7914">
            <v>1837.5</v>
          </cell>
        </row>
        <row r="7915">
          <cell r="A7915" t="str">
            <v>E409601B</v>
          </cell>
          <cell r="B7915">
            <v>1582.3500000000001</v>
          </cell>
          <cell r="C7915" t="str">
            <v>POWER zidna 2x26W GX24q-3, staklo transparent, baza narančasta</v>
          </cell>
          <cell r="O7915">
            <v>1488.75</v>
          </cell>
        </row>
        <row r="7916">
          <cell r="A7916" t="str">
            <v>E409602</v>
          </cell>
          <cell r="B7916">
            <v>1541.54</v>
          </cell>
          <cell r="C7916" t="str">
            <v>POWER zidna 2x26W GX24q-3, staklo opal bijelo, baza narančasta</v>
          </cell>
          <cell r="O7916">
            <v>1541.25</v>
          </cell>
        </row>
        <row r="7917">
          <cell r="A7917" t="str">
            <v>E409602B</v>
          </cell>
          <cell r="B7917">
            <v>1582.3500000000001</v>
          </cell>
          <cell r="C7917" t="str">
            <v>POWER zidna 2x26W GX24q-3, staklo transparent, baza zelena</v>
          </cell>
          <cell r="O7917">
            <v>1501.5</v>
          </cell>
        </row>
        <row r="7918">
          <cell r="A7918" t="str">
            <v>E409603</v>
          </cell>
          <cell r="B7918">
            <v>1541.54</v>
          </cell>
          <cell r="C7918" t="str">
            <v>POWER zidna 2x26W GX24q-3, staklo opal bijelo, baza zelena</v>
          </cell>
          <cell r="O7918">
            <v>1541.25</v>
          </cell>
        </row>
        <row r="7919">
          <cell r="A7919" t="str">
            <v>E409603B</v>
          </cell>
          <cell r="B7919">
            <v>1582.3500000000001</v>
          </cell>
          <cell r="C7919" t="str">
            <v>POWER zidna 2x26W GX24q-3, staklo transparent, baza žuta</v>
          </cell>
          <cell r="O7919">
            <v>1501.5</v>
          </cell>
        </row>
        <row r="7920">
          <cell r="A7920" t="str">
            <v>E409608F</v>
          </cell>
          <cell r="B7920">
            <v>1655.5</v>
          </cell>
          <cell r="C7920" t="str">
            <v>POWER zidna 2x26W GX24q-3, aluminij/bijeli</v>
          </cell>
          <cell r="O7920">
            <v>1541.25</v>
          </cell>
        </row>
        <row r="7921">
          <cell r="A7921" t="str">
            <v>E409608I</v>
          </cell>
          <cell r="B7921">
            <v>1332.1000000000001</v>
          </cell>
          <cell r="C7921" t="str">
            <v>POWER zidna E27 100W aluminij/bijeli</v>
          </cell>
          <cell r="O7921">
            <v>1612.5</v>
          </cell>
        </row>
        <row r="7922">
          <cell r="A7922" t="str">
            <v>E409609</v>
          </cell>
          <cell r="B7922">
            <v>1499.19</v>
          </cell>
          <cell r="C7922" t="str">
            <v>POWER zidna 2x26W GX24q-3, staklo opal bijelo, baza žuta</v>
          </cell>
          <cell r="O7922">
            <v>1297.5</v>
          </cell>
        </row>
        <row r="7923">
          <cell r="A7923" t="str">
            <v>E409609B</v>
          </cell>
          <cell r="B7923">
            <v>1541.54</v>
          </cell>
          <cell r="C7923" t="str">
            <v>POWER zidna 2x26W GX24q-3, staklo transparent, baza aluminij</v>
          </cell>
          <cell r="O7923">
            <v>1460.25</v>
          </cell>
        </row>
        <row r="7924">
          <cell r="A7924" t="str">
            <v>E409611</v>
          </cell>
          <cell r="B7924">
            <v>1733.27</v>
          </cell>
          <cell r="C7924" t="str">
            <v>POWER zidna 2x26W GX24q-3, staklo opal bijelo, baza aluminij</v>
          </cell>
          <cell r="O7924">
            <v>1501.5</v>
          </cell>
        </row>
        <row r="7925">
          <cell r="A7925" t="str">
            <v>E409611B</v>
          </cell>
          <cell r="B7925">
            <v>1774.0800000000002</v>
          </cell>
          <cell r="C7925" t="str">
            <v>POWER zidna 2x42W GX24q-4, staklo transparent, baza narančasta</v>
          </cell>
          <cell r="O7925">
            <v>1688.25</v>
          </cell>
        </row>
        <row r="7926">
          <cell r="A7926" t="str">
            <v>E409612</v>
          </cell>
          <cell r="B7926">
            <v>1733.27</v>
          </cell>
          <cell r="C7926" t="str">
            <v>POWER zidna 2x42W GX24q-4, staklo opal bijelo, baza narančasta</v>
          </cell>
          <cell r="O7926">
            <v>1728</v>
          </cell>
        </row>
        <row r="7927">
          <cell r="A7927" t="str">
            <v>E409612B</v>
          </cell>
          <cell r="B7927">
            <v>1774.0800000000002</v>
          </cell>
          <cell r="C7927" t="str">
            <v>POWER zidna 2x42W GX24q-4, staklo transparent, baza zelena</v>
          </cell>
          <cell r="O7927">
            <v>1688.25</v>
          </cell>
        </row>
        <row r="7928">
          <cell r="A7928" t="str">
            <v>E409613</v>
          </cell>
          <cell r="B7928">
            <v>1733.27</v>
          </cell>
          <cell r="C7928" t="str">
            <v>POWER zidna 2x42W GX24q-4, staklo opal bijelo, baza zelena</v>
          </cell>
          <cell r="O7928">
            <v>1728</v>
          </cell>
        </row>
        <row r="7929">
          <cell r="A7929" t="str">
            <v>E409613B</v>
          </cell>
          <cell r="B7929">
            <v>1774.0800000000002</v>
          </cell>
          <cell r="C7929" t="str">
            <v>POWER zidna 2x42W GX24q-4, staklo transparent, baza žuta</v>
          </cell>
          <cell r="O7929">
            <v>1688.25</v>
          </cell>
        </row>
        <row r="7930">
          <cell r="A7930" t="str">
            <v>E409619</v>
          </cell>
          <cell r="B7930">
            <v>1690.92</v>
          </cell>
          <cell r="C7930" t="str">
            <v>POWER zidna 2x42W GX24q-4, staklo opal bijelo, baza žuta</v>
          </cell>
          <cell r="O7930">
            <v>1728</v>
          </cell>
        </row>
        <row r="7931">
          <cell r="A7931" t="str">
            <v>E409619B</v>
          </cell>
          <cell r="B7931">
            <v>1733.27</v>
          </cell>
          <cell r="C7931" t="str">
            <v>POWER zidna 2x42W GX24q-4, staklo transparent, baza aluminij</v>
          </cell>
          <cell r="O7931">
            <v>1647</v>
          </cell>
        </row>
        <row r="7932">
          <cell r="A7932" t="str">
            <v>E409621</v>
          </cell>
          <cell r="B7932">
            <v>2565.64</v>
          </cell>
          <cell r="C7932" t="str">
            <v>POWER zidna 2x42W GX24q-4, staklo opal bijelo, baza aluminij</v>
          </cell>
          <cell r="O7932">
            <v>1688.25</v>
          </cell>
        </row>
        <row r="7933">
          <cell r="A7933" t="str">
            <v>E409621B</v>
          </cell>
          <cell r="B7933">
            <v>2607.2200000000003</v>
          </cell>
          <cell r="C7933" t="str">
            <v>POWER zidna 120W 2G8, staklo transparent, baza narančasta</v>
          </cell>
          <cell r="O7933">
            <v>2499</v>
          </cell>
        </row>
        <row r="7934">
          <cell r="A7934" t="str">
            <v>E409622</v>
          </cell>
          <cell r="B7934">
            <v>2565.64</v>
          </cell>
          <cell r="C7934" t="str">
            <v>POWER zidna 120W 2G8, staklo opal bijelo, baza narančasta</v>
          </cell>
          <cell r="O7934">
            <v>2539.5</v>
          </cell>
        </row>
        <row r="7935">
          <cell r="A7935" t="str">
            <v>E409622B</v>
          </cell>
          <cell r="B7935">
            <v>2607.2200000000003</v>
          </cell>
          <cell r="C7935" t="str">
            <v>POWER zidna 120W 2G8, staklo transparent, baza zelena</v>
          </cell>
          <cell r="O7935">
            <v>2499</v>
          </cell>
        </row>
        <row r="7936">
          <cell r="A7936" t="str">
            <v>E409623</v>
          </cell>
          <cell r="B7936">
            <v>2565.64</v>
          </cell>
          <cell r="C7936" t="str">
            <v>POWER zidna 120W 2G8, staklo opal bijelo, baza zelena</v>
          </cell>
          <cell r="O7936">
            <v>2539.5</v>
          </cell>
        </row>
        <row r="7937">
          <cell r="A7937" t="str">
            <v>E409623B</v>
          </cell>
          <cell r="B7937">
            <v>2607.2200000000003</v>
          </cell>
          <cell r="C7937" t="str">
            <v>POWER zidna 120W 2G8, staklo transparent, baza žuta</v>
          </cell>
          <cell r="O7937">
            <v>2499</v>
          </cell>
        </row>
        <row r="7938">
          <cell r="A7938" t="str">
            <v>E409629</v>
          </cell>
          <cell r="B7938">
            <v>2524.06</v>
          </cell>
          <cell r="C7938" t="str">
            <v>POWER zidna 120W 2G8, staklo opal bijelo, baza žuta</v>
          </cell>
          <cell r="O7938">
            <v>2539.5</v>
          </cell>
        </row>
        <row r="7939">
          <cell r="A7939" t="str">
            <v>E409629B</v>
          </cell>
          <cell r="B7939">
            <v>2565.64</v>
          </cell>
          <cell r="C7939" t="str">
            <v>POWER zidna 120W 2G8, staklo transparent, baza aluminij</v>
          </cell>
          <cell r="O7939">
            <v>2458.5</v>
          </cell>
        </row>
        <row r="7940">
          <cell r="A7940" t="str">
            <v>E410500</v>
          </cell>
          <cell r="B7940">
            <v>1147.3</v>
          </cell>
          <cell r="C7940" t="str">
            <v>BIG visilica halogena, E14 100W, vanjsko prozirno, unutarnje opalno staklo</v>
          </cell>
          <cell r="O7940">
            <v>2499</v>
          </cell>
        </row>
        <row r="7941">
          <cell r="A7941" t="str">
            <v>E410510</v>
          </cell>
          <cell r="B7941">
            <v>2841.3</v>
          </cell>
          <cell r="C7941" t="str">
            <v>BIG visilica halogena, G8,5 70W, vanjsko prozirno, unutarnje opalno staklo</v>
          </cell>
          <cell r="O7941">
            <v>1117.5</v>
          </cell>
        </row>
        <row r="7942">
          <cell r="A7942" t="str">
            <v>E410520</v>
          </cell>
          <cell r="B7942">
            <v>1963.5</v>
          </cell>
          <cell r="C7942" t="str">
            <v>BIG visilica halogena, E27 100W, vanjsko prozirno, unutarnje opalno staklo</v>
          </cell>
          <cell r="O7942">
            <v>2767.5</v>
          </cell>
        </row>
        <row r="7943">
          <cell r="A7943" t="str">
            <v>E411450</v>
          </cell>
          <cell r="B7943">
            <v>3811.5</v>
          </cell>
          <cell r="C7943" t="str">
            <v>EVOLUTION BOX FLUO stropna GX24-q3/4 4x26/32/42W fi54,4cm krom</v>
          </cell>
          <cell r="O7943">
            <v>1912.5</v>
          </cell>
        </row>
        <row r="7944">
          <cell r="A7944" t="str">
            <v>E411454</v>
          </cell>
          <cell r="B7944">
            <v>3534.3</v>
          </cell>
          <cell r="C7944" t="str">
            <v>EVOLUTION BOX FLUO stropna GX24-q3/4 4x26/32/42W fi54,4cm bijeli</v>
          </cell>
          <cell r="O7944">
            <v>4213.5</v>
          </cell>
        </row>
        <row r="7945">
          <cell r="A7945" t="str">
            <v>E411455</v>
          </cell>
          <cell r="B7945">
            <v>3534.3</v>
          </cell>
          <cell r="C7945" t="str">
            <v>EVOLUTION BOX FLUO stropna GX24-q3/4 4x26/32/42W fi54,4cm crni</v>
          </cell>
          <cell r="O7945">
            <v>3742.5</v>
          </cell>
        </row>
        <row r="7946">
          <cell r="A7946" t="str">
            <v>E411458</v>
          </cell>
          <cell r="B7946">
            <v>3534.3</v>
          </cell>
          <cell r="C7946" t="str">
            <v>EVOLUTION BOX FLUO stropna GX24-q3/4 4x26/32/42W fi76,5cm aluminij</v>
          </cell>
          <cell r="O7946">
            <v>3742.5</v>
          </cell>
        </row>
        <row r="7947">
          <cell r="A7947" t="str">
            <v>E411470</v>
          </cell>
          <cell r="B7947">
            <v>5490.1</v>
          </cell>
          <cell r="C7947" t="str">
            <v>EVOLUTION BOX FLUO stropna GX24-q3/4 4x26/32/42W fi76,5cm krom</v>
          </cell>
          <cell r="O7947">
            <v>3742.5</v>
          </cell>
        </row>
        <row r="7948">
          <cell r="A7948" t="str">
            <v>E411474</v>
          </cell>
          <cell r="B7948">
            <v>4912.6000000000004</v>
          </cell>
          <cell r="C7948" t="str">
            <v>EVOLUTION BOX FLUO stropna GX24-q3/4 4x26/32/42W fi76,5cm bijeli</v>
          </cell>
          <cell r="O7948">
            <v>6150</v>
          </cell>
        </row>
        <row r="7949">
          <cell r="A7949" t="str">
            <v>E411475</v>
          </cell>
          <cell r="B7949">
            <v>4912.6000000000004</v>
          </cell>
          <cell r="C7949" t="str">
            <v>EVOLUTION BOX FLUO stropna GX24-q3/4 4x26/32/42W fi76,5cm crni</v>
          </cell>
          <cell r="O7949">
            <v>5400</v>
          </cell>
        </row>
        <row r="7950">
          <cell r="A7950" t="str">
            <v>E411478</v>
          </cell>
          <cell r="B7950">
            <v>4912.6000000000004</v>
          </cell>
          <cell r="C7950" t="str">
            <v>EVOLUTION BOX FLUO stropna GX24-q3/4 4x26/32/42W fi76,5cm aluminij</v>
          </cell>
          <cell r="O7950">
            <v>5400</v>
          </cell>
        </row>
        <row r="7951">
          <cell r="A7951" t="str">
            <v>E411550</v>
          </cell>
          <cell r="B7951">
            <v>4325.8599999999997</v>
          </cell>
          <cell r="C7951" t="str">
            <v>EVOLUTION BOX up-down visilica Gx24q-3/4 4x26/32/42W fi54,4cm krom</v>
          </cell>
          <cell r="O7951">
            <v>5400</v>
          </cell>
        </row>
        <row r="7952">
          <cell r="A7952" t="str">
            <v>E411554</v>
          </cell>
          <cell r="B7952">
            <v>3842.3</v>
          </cell>
          <cell r="C7952" t="str">
            <v>EVOLUTION BOX up-down visilica Gx24q-3/4 4x26/32/42W fi54,4cm bijela</v>
          </cell>
          <cell r="O7952">
            <v>922.5</v>
          </cell>
        </row>
        <row r="7953">
          <cell r="A7953" t="str">
            <v>E411555</v>
          </cell>
          <cell r="B7953">
            <v>3842.3</v>
          </cell>
          <cell r="C7953" t="str">
            <v>EVOLUTION BOX up-down visilica Gx24q-3/4 4x26/32/42W fi54,4cm crna</v>
          </cell>
          <cell r="O7953">
            <v>922.5</v>
          </cell>
        </row>
        <row r="7954">
          <cell r="A7954" t="str">
            <v>E411558</v>
          </cell>
          <cell r="B7954">
            <v>3842.3</v>
          </cell>
          <cell r="C7954" t="str">
            <v>EVOLUTION BOX up-down visilica Gx24q-3/4 4x26/32/42W fi54,4cm aluminij</v>
          </cell>
          <cell r="O7954">
            <v>922.5</v>
          </cell>
        </row>
        <row r="7955">
          <cell r="A7955" t="str">
            <v>E411570</v>
          </cell>
          <cell r="B7955">
            <v>6314</v>
          </cell>
          <cell r="C7955" t="str">
            <v>EVOLUTION BOX up-down visilica Gx24q-3/4 6x26/32/42W fi76,5cm krom</v>
          </cell>
          <cell r="O7955">
            <v>1042.5</v>
          </cell>
        </row>
        <row r="7956">
          <cell r="A7956" t="str">
            <v>E411574</v>
          </cell>
          <cell r="B7956">
            <v>5544</v>
          </cell>
          <cell r="C7956" t="str">
            <v>EVOLUTION BOX up-down visilica Gx24q-3/4 6x26/32/42W fi76,5cm bijela</v>
          </cell>
          <cell r="O7956">
            <v>1042.5</v>
          </cell>
        </row>
        <row r="7957">
          <cell r="A7957" t="str">
            <v>E411575</v>
          </cell>
          <cell r="B7957">
            <v>5544</v>
          </cell>
          <cell r="C7957" t="str">
            <v>EVOLUTION BOX up-down visilica Gx24q-3/4 6x26/32/42W fi76,5cm crna</v>
          </cell>
          <cell r="O7957">
            <v>1042.5</v>
          </cell>
        </row>
        <row r="7958">
          <cell r="A7958" t="str">
            <v>E411578</v>
          </cell>
          <cell r="B7958">
            <v>5544</v>
          </cell>
          <cell r="C7958" t="str">
            <v>EVOLUTION BOX up-down visilica Gx24q-3/4 6x26/32/42W fi76,5cm aluminij</v>
          </cell>
          <cell r="O7958">
            <v>1137.75</v>
          </cell>
        </row>
        <row r="7959">
          <cell r="A7959" t="str">
            <v>E412400B</v>
          </cell>
          <cell r="B7959">
            <v>947.1</v>
          </cell>
          <cell r="C7959" t="str">
            <v>PLANET KIT L=65cm G5 1x14/24W bijeli/bijeli</v>
          </cell>
          <cell r="O7959">
            <v>1137.75</v>
          </cell>
        </row>
        <row r="7960">
          <cell r="A7960" t="str">
            <v>E412400G</v>
          </cell>
          <cell r="B7960">
            <v>947.1</v>
          </cell>
          <cell r="C7960" t="str">
            <v>PLANET KIT L=65cm G5 1x14/24W zeleni/bijeli transparent</v>
          </cell>
          <cell r="O7960">
            <v>1137.75</v>
          </cell>
        </row>
        <row r="7961">
          <cell r="A7961" t="str">
            <v>E412400N</v>
          </cell>
          <cell r="B7961">
            <v>947.1</v>
          </cell>
          <cell r="C7961" t="str">
            <v xml:space="preserve">PLANET KIT L=65cm G5 1x14/24W crni/bijeli </v>
          </cell>
          <cell r="O7961">
            <v>1260</v>
          </cell>
        </row>
        <row r="7962">
          <cell r="A7962" t="str">
            <v>E412410B</v>
          </cell>
          <cell r="B7962">
            <v>1070.3</v>
          </cell>
          <cell r="C7962" t="str">
            <v>PLANET KIT L=95cm G5 1x21/39W bijeli/bijeli</v>
          </cell>
          <cell r="O7962">
            <v>1260</v>
          </cell>
        </row>
        <row r="7963">
          <cell r="A7963" t="str">
            <v>E412410G</v>
          </cell>
          <cell r="B7963">
            <v>1070.3</v>
          </cell>
          <cell r="C7963" t="str">
            <v>PLANET KIT L=95cm G5 1x21/39W zeleni/bijeli transparent</v>
          </cell>
          <cell r="O7963">
            <v>1260</v>
          </cell>
        </row>
        <row r="7964">
          <cell r="A7964" t="str">
            <v>E412410N</v>
          </cell>
          <cell r="B7964">
            <v>1070.3</v>
          </cell>
          <cell r="C7964" t="str">
            <v>PLANET KIT L=95cm G5 1x21/39W crni/bijeli</v>
          </cell>
          <cell r="O7964">
            <v>5355</v>
          </cell>
        </row>
        <row r="7965">
          <cell r="A7965" t="str">
            <v>E412420B</v>
          </cell>
          <cell r="B7965">
            <v>1168.0899999999999</v>
          </cell>
          <cell r="C7965" t="str">
            <v>PLANET KIT L=125cm G5 1x28/54W bijeli/bijeli</v>
          </cell>
          <cell r="O7965">
            <v>4567.5</v>
          </cell>
        </row>
        <row r="7966">
          <cell r="A7966" t="str">
            <v>E412420G</v>
          </cell>
          <cell r="B7966">
            <v>1168.0899999999999</v>
          </cell>
          <cell r="C7966" t="str">
            <v>PLANET KIT L=125cm G5 1x28/54W zeleni/bijeli transparent</v>
          </cell>
          <cell r="O7966">
            <v>4567.5</v>
          </cell>
        </row>
        <row r="7967">
          <cell r="A7967" t="str">
            <v>E412420N</v>
          </cell>
          <cell r="B7967">
            <v>1168.0899999999999</v>
          </cell>
          <cell r="C7967" t="str">
            <v>PLANET KIT L=125cm G5 1x28/54W crni/bijeli</v>
          </cell>
          <cell r="O7967">
            <v>4567.5</v>
          </cell>
        </row>
        <row r="7968">
          <cell r="A7968" t="str">
            <v>E412430B</v>
          </cell>
          <cell r="B7968">
            <v>1293.6000000000001</v>
          </cell>
          <cell r="C7968" t="str">
            <v>PLANET KIT L=155cm G5 1x35/49/80W bijeli/bijeli</v>
          </cell>
          <cell r="O7968">
            <v>7780.5</v>
          </cell>
        </row>
        <row r="7969">
          <cell r="A7969" t="str">
            <v>E412430G</v>
          </cell>
          <cell r="B7969">
            <v>1293.6000000000001</v>
          </cell>
          <cell r="C7969" t="str">
            <v>PLANET KIT L=155cm G5 1x35/49/80W zeleni/bijeli transparent</v>
          </cell>
          <cell r="O7969">
            <v>6693.75</v>
          </cell>
        </row>
        <row r="7970">
          <cell r="A7970" t="str">
            <v>E412430N</v>
          </cell>
          <cell r="B7970">
            <v>1293.6000000000001</v>
          </cell>
          <cell r="C7970" t="str">
            <v>PLANET KIT L=155cm G5 1x35/49/80W crni/bijeli</v>
          </cell>
          <cell r="O7970">
            <v>6693.75</v>
          </cell>
        </row>
        <row r="7971">
          <cell r="A7971" t="str">
            <v>E412450</v>
          </cell>
          <cell r="B7971">
            <v>5497.8</v>
          </cell>
          <cell r="C7971" t="str">
            <v>EVOLUTION BOX FLUO fi54,4cm Gx24q-3/4 4x26/32/42W krom IP20</v>
          </cell>
          <cell r="O7971">
            <v>6375</v>
          </cell>
        </row>
        <row r="7972">
          <cell r="A7972" t="str">
            <v>E412454</v>
          </cell>
          <cell r="B7972">
            <v>4689.3</v>
          </cell>
          <cell r="C7972" t="str">
            <v>EVOLUTION BOX FLUO fi54,4cm Gx24q-3/4 4x26/32/42W bijeli IP20</v>
          </cell>
          <cell r="O7972">
            <v>1230</v>
          </cell>
        </row>
        <row r="7973">
          <cell r="A7973" t="str">
            <v>E412455</v>
          </cell>
          <cell r="B7973">
            <v>4689.3</v>
          </cell>
          <cell r="C7973" t="str">
            <v>EVOLUTION BOX FLUO fi54,4cm Gx24q-3/4 4x26/32/42W crni IP20</v>
          </cell>
          <cell r="O7973">
            <v>1230</v>
          </cell>
        </row>
        <row r="7974">
          <cell r="A7974" t="str">
            <v>E412458</v>
          </cell>
          <cell r="B7974">
            <v>4689.3</v>
          </cell>
          <cell r="C7974" t="str">
            <v>EVOLUTION BOX FLUO fi54,4cm Gx24q-3/4 4x26/32/42W aluminij IP20</v>
          </cell>
          <cell r="O7974">
            <v>1230</v>
          </cell>
        </row>
        <row r="7975">
          <cell r="A7975" t="str">
            <v>E412470</v>
          </cell>
          <cell r="B7975">
            <v>7987.9800000000005</v>
          </cell>
          <cell r="C7975" t="str">
            <v>EVOLUTION BOX FLUO fi76,5cm Gx24q-3/4 4x26/32/42W krom IP20</v>
          </cell>
          <cell r="O7975">
            <v>1320</v>
          </cell>
        </row>
        <row r="7976">
          <cell r="A7976" t="str">
            <v>E412474</v>
          </cell>
          <cell r="B7976">
            <v>6872.25</v>
          </cell>
          <cell r="C7976" t="str">
            <v>EVOLUTION BOX FLUO fi76,5cm Gx24q-3/4 4x26/32/42W bijeli IP20</v>
          </cell>
          <cell r="O7976">
            <v>1320</v>
          </cell>
        </row>
        <row r="7977">
          <cell r="A7977" t="str">
            <v>E412475</v>
          </cell>
          <cell r="B7977">
            <v>6872.25</v>
          </cell>
          <cell r="C7977" t="str">
            <v>EVOLUTION BOX FLUO fi76,5cm Gx24q-3/4 4x26/32/42W crni IP20</v>
          </cell>
          <cell r="O7977">
            <v>1320</v>
          </cell>
        </row>
        <row r="7978">
          <cell r="A7978" t="str">
            <v>E412478</v>
          </cell>
          <cell r="B7978">
            <v>6545</v>
          </cell>
          <cell r="C7978" t="str">
            <v>EVOLUTION BOX FLUO fi76,5cm Gx24q-3/4 4x26/32/42W aluminij IP20</v>
          </cell>
          <cell r="O7978">
            <v>1447.5</v>
          </cell>
        </row>
        <row r="7979">
          <cell r="A7979" t="str">
            <v>E412510B</v>
          </cell>
          <cell r="B7979">
            <v>1262.8</v>
          </cell>
          <cell r="C7979" t="str">
            <v>PLANET KIT L=95cm G5 1x21/39W bijeli/bijeli</v>
          </cell>
          <cell r="O7979">
            <v>1447.5</v>
          </cell>
        </row>
        <row r="7980">
          <cell r="A7980" t="str">
            <v>E412510G</v>
          </cell>
          <cell r="B7980">
            <v>1262.8</v>
          </cell>
          <cell r="C7980" t="str">
            <v>PLANET KIT L=95cm G5 1x21/39W zeleni/bijeli transparent</v>
          </cell>
          <cell r="O7980">
            <v>1447.5</v>
          </cell>
        </row>
        <row r="7981">
          <cell r="A7981" t="str">
            <v>E412510N</v>
          </cell>
          <cell r="B7981">
            <v>1262.8</v>
          </cell>
          <cell r="C7981" t="str">
            <v>PLANET KIT L=95cm G5 1x21/39W crni/bijeli</v>
          </cell>
          <cell r="O7981">
            <v>5930.25</v>
          </cell>
        </row>
        <row r="7982">
          <cell r="A7982" t="str">
            <v>E412520B</v>
          </cell>
          <cell r="B7982">
            <v>1355.2</v>
          </cell>
          <cell r="C7982" t="str">
            <v>PLANET KIT L=125cm G5 1x28/54W bijeli/bijeli</v>
          </cell>
          <cell r="O7982">
            <v>4922.25</v>
          </cell>
        </row>
        <row r="7983">
          <cell r="A7983" t="str">
            <v>E412520G</v>
          </cell>
          <cell r="B7983">
            <v>1355.2</v>
          </cell>
          <cell r="C7983" t="str">
            <v>PLANET KIT L=125cm G5 1x28/54W zeleni/bijeli transparent</v>
          </cell>
          <cell r="O7983">
            <v>4922.25</v>
          </cell>
        </row>
        <row r="7984">
          <cell r="A7984" t="str">
            <v>E412520N</v>
          </cell>
          <cell r="B7984">
            <v>1355.2</v>
          </cell>
          <cell r="C7984" t="str">
            <v>PLANET KIT L=125cm G5 1x28/54W crni/bijeli</v>
          </cell>
          <cell r="O7984">
            <v>4687.5</v>
          </cell>
        </row>
        <row r="7985">
          <cell r="A7985" t="str">
            <v>E412530B</v>
          </cell>
          <cell r="B7985">
            <v>1486.1000000000001</v>
          </cell>
          <cell r="C7985" t="str">
            <v>PLANET KIT L=155cm G5 1x35/49/80W bijeli/bijeli</v>
          </cell>
          <cell r="O7985">
            <v>8583.75</v>
          </cell>
        </row>
        <row r="7986">
          <cell r="A7986" t="str">
            <v>E412530G</v>
          </cell>
          <cell r="B7986">
            <v>1486.1000000000001</v>
          </cell>
          <cell r="C7986" t="str">
            <v>PLANET KIT L=155cm G5 1x35/49/80W zeleni/bijeli transparent</v>
          </cell>
          <cell r="O7986">
            <v>7297.5</v>
          </cell>
        </row>
        <row r="7987">
          <cell r="A7987" t="str">
            <v>E412530N</v>
          </cell>
          <cell r="B7987">
            <v>1486.1000000000001</v>
          </cell>
          <cell r="C7987" t="str">
            <v>PLANET KIT L=155cm G5 1x35/49/80W crni/bijeli</v>
          </cell>
          <cell r="O7987">
            <v>7297.5</v>
          </cell>
        </row>
        <row r="7988">
          <cell r="A7988" t="str">
            <v>E412550</v>
          </cell>
          <cell r="B7988">
            <v>6088.39</v>
          </cell>
          <cell r="C7988" t="str">
            <v>EVOLUTION BOX FLUO visilica fi54,4cm Gx24q-3/4 4x26/32/42W krom IP20</v>
          </cell>
          <cell r="O7988">
            <v>7297.5</v>
          </cell>
        </row>
        <row r="7989">
          <cell r="A7989" t="str">
            <v>E412554</v>
          </cell>
          <cell r="B7989">
            <v>5053.51</v>
          </cell>
          <cell r="C7989" t="str">
            <v>EVOLUTION BOX FLUO visilica fi54,4cm Gx24q-3/4 4x26/32/42W bijeli IP20</v>
          </cell>
          <cell r="O7989">
            <v>187.5</v>
          </cell>
        </row>
        <row r="7990">
          <cell r="A7990" t="str">
            <v>E412555</v>
          </cell>
          <cell r="B7990">
            <v>5053.51</v>
          </cell>
          <cell r="C7990" t="str">
            <v>EVOLUTION BOX FLUO visilica fi54,4cm Gx24q-3/4 4x26/32/42W crni IP20</v>
          </cell>
          <cell r="O7990">
            <v>262.5</v>
          </cell>
        </row>
        <row r="7991">
          <cell r="A7991" t="str">
            <v>E412558</v>
          </cell>
          <cell r="B7991">
            <v>4812.5</v>
          </cell>
          <cell r="C7991" t="str">
            <v>EVOLUTION BOX FLUO visilica fi54,4cm Gx24q-3/4 4x26/32/42W aluminij IP20</v>
          </cell>
          <cell r="O7991">
            <v>262.5</v>
          </cell>
        </row>
        <row r="7992">
          <cell r="A7992" t="str">
            <v>E412570</v>
          </cell>
          <cell r="B7992">
            <v>8812.65</v>
          </cell>
          <cell r="C7992" t="str">
            <v>EVOLUTION BOX FLUO visilica fi76,5cm Gx24q-3/4 6x26/32/42W krom IP20</v>
          </cell>
          <cell r="O7992">
            <v>262.5</v>
          </cell>
        </row>
        <row r="7993">
          <cell r="A7993" t="str">
            <v>E412574</v>
          </cell>
          <cell r="B7993">
            <v>7492.1</v>
          </cell>
          <cell r="C7993" t="str">
            <v>EVOLUTION BOX FLUO visilica fi76,5cm Gx24q-3/4 6x26/32/42W bijeli IP20</v>
          </cell>
          <cell r="O7993">
            <v>69.75</v>
          </cell>
        </row>
        <row r="7994">
          <cell r="A7994" t="str">
            <v>E412575</v>
          </cell>
          <cell r="B7994">
            <v>7492.1</v>
          </cell>
          <cell r="C7994" t="str">
            <v>EVOLUTION BOX FLUO visilica fi76,5cm Gx24q-3/4 6x26/32/42W crni IP20</v>
          </cell>
          <cell r="O7994">
            <v>450</v>
          </cell>
        </row>
        <row r="7995">
          <cell r="A7995" t="str">
            <v>E412578</v>
          </cell>
          <cell r="B7995">
            <v>7492.1</v>
          </cell>
          <cell r="C7995" t="str">
            <v>EVOLUTION BOX FLUO visilica fi76,5cm Gx24q-3/4 6x26/32/42W aluminij IP20</v>
          </cell>
          <cell r="O7995">
            <v>450</v>
          </cell>
        </row>
        <row r="7996">
          <cell r="A7996" t="str">
            <v>E412900</v>
          </cell>
          <cell r="B7996">
            <v>192.5</v>
          </cell>
          <cell r="C7996" t="str">
            <v>PLANET Kabel za visilicu</v>
          </cell>
          <cell r="O7996">
            <v>450</v>
          </cell>
        </row>
        <row r="7997">
          <cell r="A7997" t="str">
            <v>E412902B</v>
          </cell>
          <cell r="B7997">
            <v>269.5</v>
          </cell>
          <cell r="C7997" t="str">
            <v>PLANET Kit za ugradnju bijeli</v>
          </cell>
          <cell r="O7997">
            <v>3819.75</v>
          </cell>
        </row>
        <row r="7998">
          <cell r="A7998" t="str">
            <v>E412902G</v>
          </cell>
          <cell r="B7998">
            <v>269.5</v>
          </cell>
          <cell r="C7998" t="str">
            <v>PLANET Kit za ugradnju aluminij</v>
          </cell>
          <cell r="O7998">
            <v>3292.5</v>
          </cell>
        </row>
        <row r="7999">
          <cell r="A7999" t="str">
            <v>E412902N</v>
          </cell>
          <cell r="B7999">
            <v>269.5</v>
          </cell>
          <cell r="C7999" t="str">
            <v>PLANET Kit za ugradnju crni</v>
          </cell>
          <cell r="O7999">
            <v>3426</v>
          </cell>
        </row>
        <row r="8000">
          <cell r="A8000" t="str">
            <v>E412903</v>
          </cell>
          <cell r="B8000">
            <v>71.610000000000014</v>
          </cell>
          <cell r="C8000" t="str">
            <v>PLANET Sideways feeding cable</v>
          </cell>
          <cell r="O8000">
            <v>2235</v>
          </cell>
        </row>
        <row r="8001">
          <cell r="A8001" t="str">
            <v>E412905B</v>
          </cell>
          <cell r="B8001">
            <v>462</v>
          </cell>
          <cell r="C8001" t="str">
            <v>PLANET Zidni kit max100cm bijeli</v>
          </cell>
          <cell r="O8001">
            <v>1811.25</v>
          </cell>
        </row>
        <row r="8002">
          <cell r="A8002" t="str">
            <v>E412905G</v>
          </cell>
          <cell r="B8002">
            <v>462</v>
          </cell>
          <cell r="C8002" t="str">
            <v>PLANET Zidni kit max100cm aluminij</v>
          </cell>
          <cell r="O8002">
            <v>1811.25</v>
          </cell>
        </row>
        <row r="8003">
          <cell r="A8003" t="str">
            <v>E412905N</v>
          </cell>
          <cell r="B8003">
            <v>462</v>
          </cell>
          <cell r="C8003" t="str">
            <v>PLANET Zidni kit max100cm crni</v>
          </cell>
          <cell r="O8003">
            <v>1811.25</v>
          </cell>
        </row>
        <row r="8004">
          <cell r="A8004" t="str">
            <v>E413500</v>
          </cell>
          <cell r="B8004">
            <v>3921.61</v>
          </cell>
          <cell r="C8004" t="str">
            <v>MINIMA CHROME visilica G5 39W krom</v>
          </cell>
          <cell r="O8004">
            <v>1811.25</v>
          </cell>
        </row>
        <row r="8005">
          <cell r="A8005" t="str">
            <v>E413600</v>
          </cell>
          <cell r="B8005">
            <v>3380.3</v>
          </cell>
          <cell r="C8005" t="str">
            <v>MINIMA CHROME zidna G5 39W krom</v>
          </cell>
          <cell r="O8005">
            <v>1732.5</v>
          </cell>
        </row>
        <row r="8006">
          <cell r="A8006" t="str">
            <v>E413610</v>
          </cell>
          <cell r="B8006">
            <v>3517.36</v>
          </cell>
          <cell r="C8006" t="str">
            <v>MINIMA CHROME zidna up-down G5 39W krom</v>
          </cell>
          <cell r="O8006">
            <v>2756.25</v>
          </cell>
        </row>
        <row r="8007">
          <cell r="A8007" t="str">
            <v>E414400</v>
          </cell>
          <cell r="B8007">
            <v>2294.6</v>
          </cell>
          <cell r="C8007" t="str">
            <v>MINI MINIMA stropna down G5 24W krom</v>
          </cell>
          <cell r="O8007">
            <v>2126.25</v>
          </cell>
        </row>
        <row r="8008">
          <cell r="A8008" t="str">
            <v>E414401</v>
          </cell>
          <cell r="B8008">
            <v>1859.55</v>
          </cell>
          <cell r="C8008" t="str">
            <v>MINI MINIMA stropna down G5 24W narančasta</v>
          </cell>
          <cell r="O8008">
            <v>2126.25</v>
          </cell>
        </row>
        <row r="8009">
          <cell r="A8009" t="str">
            <v>E414404</v>
          </cell>
          <cell r="B8009">
            <v>1859.55</v>
          </cell>
          <cell r="C8009" t="str">
            <v>MINI MINIMA stropna down G5 24W bijela</v>
          </cell>
          <cell r="O8009">
            <v>2126.25</v>
          </cell>
        </row>
        <row r="8010">
          <cell r="A8010" t="str">
            <v>E414405</v>
          </cell>
          <cell r="B8010">
            <v>1859.55</v>
          </cell>
          <cell r="C8010" t="str">
            <v>MINI MINIMA stropna down G5 24W crna</v>
          </cell>
          <cell r="O8010">
            <v>2126.25</v>
          </cell>
        </row>
        <row r="8011">
          <cell r="A8011" t="str">
            <v>E414408</v>
          </cell>
          <cell r="B8011">
            <v>1859.55</v>
          </cell>
          <cell r="C8011" t="str">
            <v>MINI MINIMA stropna down G5 24W siva</v>
          </cell>
          <cell r="O8011">
            <v>2047.5</v>
          </cell>
        </row>
        <row r="8012">
          <cell r="A8012" t="str">
            <v>E414409</v>
          </cell>
          <cell r="B8012">
            <v>1778.7</v>
          </cell>
          <cell r="C8012" t="str">
            <v>MINI MINIMA stropna down G5 24W aluminij</v>
          </cell>
          <cell r="O8012">
            <v>2235</v>
          </cell>
        </row>
        <row r="8013">
          <cell r="A8013" t="str">
            <v>E414500</v>
          </cell>
          <cell r="B8013">
            <v>2829.75</v>
          </cell>
          <cell r="C8013" t="str">
            <v>MINI MINIMA visilica G5 24W krom</v>
          </cell>
          <cell r="O8013">
            <v>1811.25</v>
          </cell>
        </row>
        <row r="8014">
          <cell r="A8014" t="str">
            <v>E414501</v>
          </cell>
          <cell r="B8014">
            <v>2182.9500000000003</v>
          </cell>
          <cell r="C8014" t="str">
            <v>MINI MINIMA visilica G5 24W narančasta</v>
          </cell>
          <cell r="O8014">
            <v>1811.25</v>
          </cell>
        </row>
        <row r="8015">
          <cell r="A8015" t="str">
            <v>E414504</v>
          </cell>
          <cell r="B8015">
            <v>2182.9500000000003</v>
          </cell>
          <cell r="C8015" t="str">
            <v>MINI MINIMA visilica G5 24W bijela</v>
          </cell>
          <cell r="O8015">
            <v>1811.25</v>
          </cell>
        </row>
        <row r="8016">
          <cell r="A8016" t="str">
            <v>E414505</v>
          </cell>
          <cell r="B8016">
            <v>2182.9500000000003</v>
          </cell>
          <cell r="C8016" t="str">
            <v>MINI MINIMA visilica G5 24W crna</v>
          </cell>
          <cell r="O8016">
            <v>1811.25</v>
          </cell>
        </row>
        <row r="8017">
          <cell r="A8017" t="str">
            <v>E414508</v>
          </cell>
          <cell r="B8017">
            <v>2182.9500000000003</v>
          </cell>
          <cell r="C8017" t="str">
            <v>MINI MINIMA visilica G5 24W siva</v>
          </cell>
          <cell r="O8017">
            <v>1732.5</v>
          </cell>
        </row>
        <row r="8018">
          <cell r="A8018" t="str">
            <v>E414509</v>
          </cell>
          <cell r="B8018">
            <v>2102.1</v>
          </cell>
          <cell r="C8018" t="str">
            <v>MINI MINIMA visilica G5 24W aluminij</v>
          </cell>
          <cell r="O8018">
            <v>2323.5</v>
          </cell>
        </row>
        <row r="8019">
          <cell r="A8019" t="str">
            <v>E414600</v>
          </cell>
          <cell r="B8019">
            <v>2294.6</v>
          </cell>
          <cell r="C8019" t="str">
            <v>MINI MINIMA stropna up G5 24W krom</v>
          </cell>
          <cell r="O8019">
            <v>1905.75</v>
          </cell>
        </row>
        <row r="8020">
          <cell r="A8020" t="str">
            <v>E414601</v>
          </cell>
          <cell r="B8020">
            <v>1859.55</v>
          </cell>
          <cell r="C8020" t="str">
            <v>MINI MINIMA stropna up G5 24W narančasta</v>
          </cell>
          <cell r="O8020">
            <v>1905.75</v>
          </cell>
        </row>
        <row r="8021">
          <cell r="A8021" t="str">
            <v>E414604</v>
          </cell>
          <cell r="B8021">
            <v>1859.55</v>
          </cell>
          <cell r="C8021" t="str">
            <v>MINI MINIMA stropna up G5 24W bijela</v>
          </cell>
          <cell r="O8021">
            <v>1905.75</v>
          </cell>
        </row>
        <row r="8022">
          <cell r="A8022" t="str">
            <v>E414605</v>
          </cell>
          <cell r="B8022">
            <v>1859.55</v>
          </cell>
          <cell r="C8022" t="str">
            <v>MINI MINIMA stropna up G5 24W crna</v>
          </cell>
          <cell r="O8022">
            <v>1905.75</v>
          </cell>
        </row>
        <row r="8023">
          <cell r="A8023" t="str">
            <v>E414608</v>
          </cell>
          <cell r="B8023">
            <v>1859.55</v>
          </cell>
          <cell r="C8023" t="str">
            <v>MINI MINIMA stropna up G5 24W siva</v>
          </cell>
          <cell r="O8023">
            <v>1830</v>
          </cell>
        </row>
        <row r="8024">
          <cell r="A8024" t="str">
            <v>E414609</v>
          </cell>
          <cell r="B8024">
            <v>1778.7</v>
          </cell>
          <cell r="C8024" t="str">
            <v>MINI MINIMA stropna up G5 24W aluminij</v>
          </cell>
          <cell r="O8024">
            <v>1102.5</v>
          </cell>
        </row>
        <row r="8025">
          <cell r="A8025" t="str">
            <v>E414610</v>
          </cell>
          <cell r="B8025">
            <v>2385.46</v>
          </cell>
          <cell r="C8025" t="str">
            <v>MINI MINIMA stropna up-down G5 24W krom</v>
          </cell>
          <cell r="O8025">
            <v>866.25</v>
          </cell>
        </row>
        <row r="8026">
          <cell r="A8026" t="str">
            <v>E414611</v>
          </cell>
          <cell r="B8026">
            <v>1956.57</v>
          </cell>
          <cell r="C8026" t="str">
            <v>MINI MINIMA stropna up-down G5 24W narančasta</v>
          </cell>
          <cell r="O8026">
            <v>866.25</v>
          </cell>
        </row>
        <row r="8027">
          <cell r="A8027" t="str">
            <v>E414614</v>
          </cell>
          <cell r="B8027">
            <v>1956.57</v>
          </cell>
          <cell r="C8027" t="str">
            <v>MINI MINIMA stropna up-down G5 24W bijela</v>
          </cell>
          <cell r="O8027">
            <v>866.25</v>
          </cell>
        </row>
        <row r="8028">
          <cell r="A8028" t="str">
            <v>E414615</v>
          </cell>
          <cell r="B8028">
            <v>1956.57</v>
          </cell>
          <cell r="C8028" t="str">
            <v>MINI MINIMA stropna up-down G5 24W crna</v>
          </cell>
          <cell r="O8028">
            <v>1275.75</v>
          </cell>
        </row>
        <row r="8029">
          <cell r="A8029" t="str">
            <v>E414618</v>
          </cell>
          <cell r="B8029">
            <v>1956.57</v>
          </cell>
          <cell r="C8029" t="str">
            <v>MINI MINIMA stropna up-down G5 24W siva</v>
          </cell>
          <cell r="O8029">
            <v>1000.5</v>
          </cell>
        </row>
        <row r="8030">
          <cell r="A8030" t="str">
            <v>E414619</v>
          </cell>
          <cell r="B8030">
            <v>1878.8</v>
          </cell>
          <cell r="C8030" t="str">
            <v>MINI MINIMA stropna up-down G5 24W aluminij</v>
          </cell>
          <cell r="O8030">
            <v>1000.5</v>
          </cell>
        </row>
        <row r="8031">
          <cell r="A8031" t="str">
            <v>E415500</v>
          </cell>
          <cell r="B8031">
            <v>1131.9000000000001</v>
          </cell>
          <cell r="C8031" t="str">
            <v>SONG visilica E27 100W fi16cm krom</v>
          </cell>
          <cell r="O8031">
            <v>1000.5</v>
          </cell>
        </row>
        <row r="8032">
          <cell r="A8032" t="str">
            <v>E415504</v>
          </cell>
          <cell r="B8032">
            <v>889.35</v>
          </cell>
          <cell r="C8032" t="str">
            <v>SONG visilica E27 100W fi16cm bijeli</v>
          </cell>
          <cell r="O8032">
            <v>1693.5</v>
          </cell>
        </row>
        <row r="8033">
          <cell r="A8033" t="str">
            <v>E415505</v>
          </cell>
          <cell r="B8033">
            <v>889.35</v>
          </cell>
          <cell r="C8033" t="str">
            <v>SONG visilica E27 100W fi16cm crni</v>
          </cell>
          <cell r="O8033">
            <v>1462.5</v>
          </cell>
        </row>
        <row r="8034">
          <cell r="A8034" t="str">
            <v>E415508</v>
          </cell>
          <cell r="B8034">
            <v>889.35</v>
          </cell>
          <cell r="C8034" t="str">
            <v>SONG visilica E27 100W fi16cm aluminij</v>
          </cell>
          <cell r="O8034">
            <v>1462.5</v>
          </cell>
        </row>
        <row r="8035">
          <cell r="A8035" t="str">
            <v>E415510</v>
          </cell>
          <cell r="B8035">
            <v>1309.77</v>
          </cell>
          <cell r="C8035" t="str">
            <v>SONG visilica E27 100W fi23,5cm krom</v>
          </cell>
          <cell r="O8035">
            <v>1462.5</v>
          </cell>
        </row>
        <row r="8036">
          <cell r="A8036" t="str">
            <v>E415514</v>
          </cell>
          <cell r="B8036">
            <v>1027.18</v>
          </cell>
          <cell r="C8036" t="str">
            <v>SONG visilica E27 100W fi23,5cm bijeli</v>
          </cell>
          <cell r="O8036">
            <v>1462.5</v>
          </cell>
        </row>
        <row r="8037">
          <cell r="A8037" t="str">
            <v>E415515</v>
          </cell>
          <cell r="B8037">
            <v>1027.18</v>
          </cell>
          <cell r="C8037" t="str">
            <v>SONG visilica E27 100W fi23,5cm crni</v>
          </cell>
          <cell r="O8037">
            <v>1417.5</v>
          </cell>
        </row>
        <row r="8038">
          <cell r="A8038" t="str">
            <v>E415518</v>
          </cell>
          <cell r="B8038">
            <v>1027.18</v>
          </cell>
          <cell r="C8038" t="str">
            <v>SONG visilica E27 100W fi23,5cm aluminij</v>
          </cell>
          <cell r="O8038">
            <v>2610</v>
          </cell>
        </row>
        <row r="8039">
          <cell r="A8039" t="str">
            <v>E416400</v>
          </cell>
          <cell r="B8039">
            <v>1738.66</v>
          </cell>
          <cell r="C8039" t="str">
            <v>VISPA zidna 2G10 18W krom</v>
          </cell>
          <cell r="O8039">
            <v>2205</v>
          </cell>
        </row>
        <row r="8040">
          <cell r="A8040" t="str">
            <v>E416401</v>
          </cell>
          <cell r="B8040">
            <v>1501.5</v>
          </cell>
          <cell r="C8040" t="str">
            <v>VISPA zidna 2G10 18W narančasti</v>
          </cell>
          <cell r="O8040">
            <v>2205</v>
          </cell>
        </row>
        <row r="8041">
          <cell r="A8041" t="str">
            <v>E416404</v>
          </cell>
          <cell r="B8041">
            <v>1501.5</v>
          </cell>
          <cell r="C8041" t="str">
            <v>VISPA zidna 2G10 18W bijeli</v>
          </cell>
          <cell r="O8041">
            <v>2205</v>
          </cell>
        </row>
        <row r="8042">
          <cell r="A8042" t="str">
            <v>E416405</v>
          </cell>
          <cell r="B8042">
            <v>1501.5</v>
          </cell>
          <cell r="C8042" t="str">
            <v>VISPA zidna 2G10 18W crni</v>
          </cell>
          <cell r="O8042">
            <v>3135</v>
          </cell>
        </row>
        <row r="8043">
          <cell r="A8043" t="str">
            <v>E416408</v>
          </cell>
          <cell r="B8043">
            <v>1501.5</v>
          </cell>
          <cell r="C8043" t="str">
            <v>VISPA zidna 2G10 18W sivi</v>
          </cell>
          <cell r="O8043">
            <v>2715</v>
          </cell>
        </row>
        <row r="8044">
          <cell r="A8044" t="str">
            <v>E416409</v>
          </cell>
          <cell r="B8044">
            <v>1455.3</v>
          </cell>
          <cell r="C8044" t="str">
            <v>VISPA zidna 2G10 18W aluminij</v>
          </cell>
          <cell r="O8044">
            <v>2717.25</v>
          </cell>
        </row>
        <row r="8045">
          <cell r="A8045" t="str">
            <v>E416500</v>
          </cell>
          <cell r="B8045">
            <v>2679.6</v>
          </cell>
          <cell r="C8045" t="str">
            <v>MAGIC visilica fi36cm 2Gx13 55W krom</v>
          </cell>
          <cell r="O8045">
            <v>2717.25</v>
          </cell>
        </row>
        <row r="8046">
          <cell r="A8046" t="str">
            <v>E416504</v>
          </cell>
          <cell r="B8046">
            <v>2263.8000000000002</v>
          </cell>
          <cell r="C8046" t="str">
            <v>MAGIC visilica fi36cm 2Gx13 55W bijeli</v>
          </cell>
          <cell r="O8046">
            <v>559.5</v>
          </cell>
        </row>
        <row r="8047">
          <cell r="A8047" t="str">
            <v>E416505</v>
          </cell>
          <cell r="B8047">
            <v>2263.8000000000002</v>
          </cell>
          <cell r="C8047" t="str">
            <v>MAGIC visilica fi36cm 2Gx13 55W crni</v>
          </cell>
          <cell r="O8047">
            <v>414</v>
          </cell>
        </row>
        <row r="8048">
          <cell r="A8048" t="str">
            <v>E416508</v>
          </cell>
          <cell r="B8048">
            <v>2263.8000000000002</v>
          </cell>
          <cell r="C8048" t="str">
            <v>MAGIC visilica fi36cm 2Gx13 55W aluminij</v>
          </cell>
          <cell r="O8048">
            <v>414</v>
          </cell>
        </row>
        <row r="8049">
          <cell r="A8049" t="str">
            <v>E416510</v>
          </cell>
          <cell r="B8049">
            <v>3218.6</v>
          </cell>
          <cell r="C8049" t="str">
            <v>MAGIC visilica fi45cm 2Gx13 60W krom</v>
          </cell>
          <cell r="O8049">
            <v>414</v>
          </cell>
        </row>
        <row r="8050">
          <cell r="A8050" t="str">
            <v>E416514</v>
          </cell>
          <cell r="B8050">
            <v>2787.4</v>
          </cell>
          <cell r="C8050" t="str">
            <v>MAGIC visilica fi45cm 2Gx13 60W bijeli</v>
          </cell>
          <cell r="O8050">
            <v>382.5</v>
          </cell>
        </row>
        <row r="8051">
          <cell r="A8051" t="str">
            <v>E416515</v>
          </cell>
          <cell r="B8051">
            <v>2789.71</v>
          </cell>
          <cell r="C8051" t="str">
            <v>MAGIC visilica fi45cm 2Gx13 60W crni</v>
          </cell>
          <cell r="O8051">
            <v>652.5</v>
          </cell>
        </row>
        <row r="8052">
          <cell r="A8052" t="str">
            <v>E416518</v>
          </cell>
          <cell r="B8052">
            <v>2789.71</v>
          </cell>
          <cell r="C8052" t="str">
            <v>MAGIC visilica fi45cm 2Gx13 60W aluminij</v>
          </cell>
          <cell r="O8052">
            <v>575.25</v>
          </cell>
        </row>
        <row r="8053">
          <cell r="A8053" t="str">
            <v>E418410</v>
          </cell>
          <cell r="B8053">
            <v>574.41999999999996</v>
          </cell>
          <cell r="C8053" t="str">
            <v>TEAM stropna/zidna E27 100W krom</v>
          </cell>
          <cell r="O8053">
            <v>772.5</v>
          </cell>
        </row>
        <row r="8054">
          <cell r="A8054" t="str">
            <v>E418414</v>
          </cell>
          <cell r="B8054">
            <v>425.04</v>
          </cell>
          <cell r="C8054" t="str">
            <v>TEAM stropna/zidna E27 100W bijela</v>
          </cell>
          <cell r="O8054">
            <v>772.5</v>
          </cell>
        </row>
        <row r="8055">
          <cell r="A8055" t="str">
            <v>E418415</v>
          </cell>
          <cell r="B8055">
            <v>425.04</v>
          </cell>
          <cell r="C8055" t="str">
            <v>TEAM stropna/zidna E27 100W crna</v>
          </cell>
          <cell r="O8055">
            <v>1736.25</v>
          </cell>
        </row>
        <row r="8056">
          <cell r="A8056" t="str">
            <v>E418418</v>
          </cell>
          <cell r="B8056">
            <v>425.04</v>
          </cell>
          <cell r="C8056" t="str">
            <v>TEAM stropna/zidna E27 100W siva</v>
          </cell>
          <cell r="O8056">
            <v>1935</v>
          </cell>
        </row>
        <row r="8057">
          <cell r="A8057" t="str">
            <v>E418419</v>
          </cell>
          <cell r="B8057">
            <v>392.7</v>
          </cell>
          <cell r="C8057" t="str">
            <v>TEAM stropna/zidna E27 100W aluminij</v>
          </cell>
          <cell r="O8057">
            <v>1635</v>
          </cell>
        </row>
        <row r="8058">
          <cell r="A8058" t="str">
            <v>E419100</v>
          </cell>
          <cell r="B8058">
            <v>669.9</v>
          </cell>
          <cell r="C8058" t="str">
            <v>REF stolna G9 60W</v>
          </cell>
          <cell r="O8058">
            <v>1935</v>
          </cell>
        </row>
        <row r="8059">
          <cell r="A8059" t="str">
            <v>E419400</v>
          </cell>
          <cell r="B8059">
            <v>590.59</v>
          </cell>
          <cell r="C8059" t="str">
            <v xml:space="preserve">REF stropna/zidna G9 60W </v>
          </cell>
          <cell r="O8059">
            <v>2257.5</v>
          </cell>
        </row>
        <row r="8060">
          <cell r="A8060" t="str">
            <v>E419500</v>
          </cell>
          <cell r="B8060">
            <v>793.1</v>
          </cell>
          <cell r="C8060" t="str">
            <v>REF visilica G9 60W</v>
          </cell>
          <cell r="O8060">
            <v>2520</v>
          </cell>
        </row>
        <row r="8061">
          <cell r="A8061" t="str">
            <v>E419600</v>
          </cell>
          <cell r="B8061">
            <v>793.1</v>
          </cell>
          <cell r="C8061" t="str">
            <v>REF zidna G9 60W</v>
          </cell>
          <cell r="O8061">
            <v>2070</v>
          </cell>
        </row>
        <row r="8062">
          <cell r="A8062" t="str">
            <v>E420500</v>
          </cell>
          <cell r="B8062">
            <v>1782.55</v>
          </cell>
          <cell r="C8062" t="str">
            <v>INPUT visilica fi30cm E27 100W transparent</v>
          </cell>
          <cell r="O8062">
            <v>2520</v>
          </cell>
        </row>
        <row r="8063">
          <cell r="A8063" t="str">
            <v>E420501</v>
          </cell>
          <cell r="B8063">
            <v>1986.6000000000001</v>
          </cell>
          <cell r="C8063" t="str">
            <v>INPUT visilica fi30cm E27 100W narančasta</v>
          </cell>
          <cell r="O8063">
            <v>1537.5</v>
          </cell>
        </row>
        <row r="8064">
          <cell r="A8064" t="str">
            <v>E420504</v>
          </cell>
          <cell r="B8064">
            <v>1678.6000000000001</v>
          </cell>
          <cell r="C8064" t="str">
            <v>INPUT visilica fi30cm E27 100W bijela</v>
          </cell>
          <cell r="O8064">
            <v>1800</v>
          </cell>
        </row>
        <row r="8065">
          <cell r="A8065" t="str">
            <v>E420505</v>
          </cell>
          <cell r="B8065">
            <v>1986.6000000000001</v>
          </cell>
          <cell r="C8065" t="str">
            <v>INPUT visilica fi30cm E27 100W crna</v>
          </cell>
          <cell r="O8065">
            <v>2025</v>
          </cell>
        </row>
        <row r="8066">
          <cell r="A8066" t="str">
            <v>E420510</v>
          </cell>
          <cell r="B8066">
            <v>2317.7000000000003</v>
          </cell>
          <cell r="C8066" t="str">
            <v>INPUT visilica fi40cm E27 100W transparent</v>
          </cell>
          <cell r="O8066">
            <v>1725</v>
          </cell>
        </row>
        <row r="8067">
          <cell r="A8067" t="str">
            <v>E420511</v>
          </cell>
          <cell r="B8067">
            <v>2587.2000000000003</v>
          </cell>
          <cell r="C8067" t="str">
            <v>INPUT visilica fi40cm E27 100W narančasta</v>
          </cell>
          <cell r="O8067">
            <v>1987.5</v>
          </cell>
        </row>
        <row r="8068">
          <cell r="A8068" t="str">
            <v>E420514</v>
          </cell>
          <cell r="B8068">
            <v>2125.2000000000003</v>
          </cell>
          <cell r="C8068" t="str">
            <v>INPUT visilica fi40cm E27 100W bijela</v>
          </cell>
          <cell r="O8068">
            <v>2212.5</v>
          </cell>
        </row>
        <row r="8069">
          <cell r="A8069" t="str">
            <v>E420515</v>
          </cell>
          <cell r="B8069">
            <v>2587.2000000000003</v>
          </cell>
          <cell r="C8069" t="str">
            <v>INPUT visilica fi40cm E27 100W crna</v>
          </cell>
          <cell r="O8069">
            <v>1912.5</v>
          </cell>
        </row>
        <row r="8070">
          <cell r="A8070" t="str">
            <v>E421400</v>
          </cell>
          <cell r="B8070">
            <v>1578.5</v>
          </cell>
          <cell r="C8070" t="str">
            <v>REKORD stropna L=93cm G5 1x21/39W</v>
          </cell>
          <cell r="O8070">
            <v>2175</v>
          </cell>
        </row>
        <row r="8071">
          <cell r="A8071" t="str">
            <v>E421410</v>
          </cell>
          <cell r="B8071">
            <v>1848</v>
          </cell>
          <cell r="C8071" t="str">
            <v>REKORD stropna L=123cm G5 1x28/54W</v>
          </cell>
          <cell r="O8071">
            <v>2400</v>
          </cell>
        </row>
        <row r="8072">
          <cell r="A8072" t="str">
            <v>E421420</v>
          </cell>
          <cell r="B8072">
            <v>2079</v>
          </cell>
          <cell r="C8072" t="str">
            <v>REKORD stropna L=153cm G5 1x35/49/80W</v>
          </cell>
          <cell r="O8072">
            <v>937.5</v>
          </cell>
        </row>
        <row r="8073">
          <cell r="A8073" t="str">
            <v>E421500</v>
          </cell>
          <cell r="B8073">
            <v>1771</v>
          </cell>
          <cell r="C8073" t="str">
            <v>REKORD visilica L=93cm G5 1x21/39W</v>
          </cell>
          <cell r="O8073">
            <v>810</v>
          </cell>
        </row>
        <row r="8074">
          <cell r="A8074" t="str">
            <v>E421510</v>
          </cell>
          <cell r="B8074">
            <v>2040.5</v>
          </cell>
          <cell r="C8074" t="str">
            <v>REKORD visilica L=123cm G5 1x28/54W</v>
          </cell>
          <cell r="O8074">
            <v>810</v>
          </cell>
        </row>
        <row r="8075">
          <cell r="A8075" t="str">
            <v>E421520</v>
          </cell>
          <cell r="B8075">
            <v>2271.5</v>
          </cell>
          <cell r="C8075" t="str">
            <v>REKORD visilica L=153cm G5 1x35/49/80W</v>
          </cell>
          <cell r="O8075">
            <v>810</v>
          </cell>
        </row>
        <row r="8076">
          <cell r="A8076" t="str">
            <v>E421700C</v>
          </cell>
          <cell r="B8076">
            <v>1963.5</v>
          </cell>
          <cell r="C8076" t="str">
            <v>REKORD visilica L=140cm G5 1x21/39W</v>
          </cell>
          <cell r="O8076">
            <v>1035</v>
          </cell>
        </row>
        <row r="8077">
          <cell r="A8077" t="str">
            <v>E421710C</v>
          </cell>
          <cell r="B8077">
            <v>2233</v>
          </cell>
          <cell r="C8077" t="str">
            <v>REKORD visilica L=170cm G5 1x28/54W</v>
          </cell>
          <cell r="O8077">
            <v>960</v>
          </cell>
        </row>
        <row r="8078">
          <cell r="A8078" t="str">
            <v>E421720C</v>
          </cell>
          <cell r="B8078">
            <v>2464</v>
          </cell>
          <cell r="C8078" t="str">
            <v>REKORD visilica L=210cm G5 1x35/80W</v>
          </cell>
          <cell r="O8078">
            <v>922.5</v>
          </cell>
        </row>
        <row r="8079">
          <cell r="A8079" t="str">
            <v>E422600</v>
          </cell>
          <cell r="B8079">
            <v>962.5</v>
          </cell>
          <cell r="C8079" t="str">
            <v>VELVET Base E27 100W krom</v>
          </cell>
          <cell r="O8079">
            <v>847.5</v>
          </cell>
        </row>
        <row r="8080">
          <cell r="A8080" t="str">
            <v>E422604</v>
          </cell>
          <cell r="B8080">
            <v>831.6</v>
          </cell>
          <cell r="C8080" t="str">
            <v>VELVET Base E27 100W bijeli</v>
          </cell>
          <cell r="O8080">
            <v>922.5</v>
          </cell>
        </row>
        <row r="8081">
          <cell r="A8081" t="str">
            <v>E422605</v>
          </cell>
          <cell r="B8081">
            <v>831.6</v>
          </cell>
          <cell r="C8081" t="str">
            <v>VELVET Base E27 100W crni</v>
          </cell>
          <cell r="O8081">
            <v>847.5</v>
          </cell>
        </row>
        <row r="8082">
          <cell r="A8082" t="str">
            <v>E422608</v>
          </cell>
          <cell r="B8082">
            <v>831.6</v>
          </cell>
          <cell r="C8082" t="str">
            <v>VELVET Base E27 100W sivi</v>
          </cell>
          <cell r="O8082">
            <v>922.5</v>
          </cell>
        </row>
        <row r="8083">
          <cell r="A8083" t="str">
            <v>E422710D</v>
          </cell>
          <cell r="B8083">
            <v>1062.6000000000001</v>
          </cell>
          <cell r="C8083" t="str">
            <v>VELVET za Eurostandard E27 100W krom</v>
          </cell>
          <cell r="O8083">
            <v>847.5</v>
          </cell>
        </row>
        <row r="8084">
          <cell r="A8084" t="str">
            <v>E422710X</v>
          </cell>
          <cell r="B8084">
            <v>985.6</v>
          </cell>
          <cell r="C8084" t="str">
            <v>VELVET za Curvo230 E27 100W krom</v>
          </cell>
          <cell r="O8084">
            <v>742.5</v>
          </cell>
        </row>
        <row r="8085">
          <cell r="A8085" t="str">
            <v>E422714D</v>
          </cell>
          <cell r="B8085">
            <v>947.1</v>
          </cell>
          <cell r="C8085" t="str">
            <v>VELVET za Eurostandard E27 100W bijeli</v>
          </cell>
          <cell r="O8085">
            <v>637.5</v>
          </cell>
        </row>
        <row r="8086">
          <cell r="A8086" t="str">
            <v>E422714X</v>
          </cell>
          <cell r="B8086">
            <v>870.1</v>
          </cell>
          <cell r="C8086" t="str">
            <v>VELVET za Curvo230 E27 100W bijeli</v>
          </cell>
          <cell r="O8086">
            <v>637.5</v>
          </cell>
        </row>
        <row r="8087">
          <cell r="A8087" t="str">
            <v>E422715D</v>
          </cell>
          <cell r="B8087">
            <v>947.1</v>
          </cell>
          <cell r="C8087" t="str">
            <v>VELVET za Eurostandard E27 100W crni</v>
          </cell>
          <cell r="O8087">
            <v>637.5</v>
          </cell>
        </row>
        <row r="8088">
          <cell r="A8088" t="str">
            <v>E422715X</v>
          </cell>
          <cell r="B8088">
            <v>870.1</v>
          </cell>
          <cell r="C8088" t="str">
            <v>VELVET za Curvo230 E27 100W crni</v>
          </cell>
          <cell r="O8088">
            <v>862.5</v>
          </cell>
        </row>
        <row r="8089">
          <cell r="A8089" t="str">
            <v>E422718D</v>
          </cell>
          <cell r="B8089">
            <v>947.1</v>
          </cell>
          <cell r="C8089" t="str">
            <v>VELVET za Eurostandard E27 100W sivi</v>
          </cell>
          <cell r="O8089">
            <v>735</v>
          </cell>
        </row>
        <row r="8090">
          <cell r="A8090" t="str">
            <v>E422718X</v>
          </cell>
          <cell r="B8090">
            <v>870.1</v>
          </cell>
          <cell r="C8090" t="str">
            <v>VELVET za Curvo230 E27 100W sivi</v>
          </cell>
          <cell r="O8090">
            <v>735</v>
          </cell>
        </row>
        <row r="8091">
          <cell r="A8091" t="str">
            <v>E423700X</v>
          </cell>
          <cell r="B8091">
            <v>762.30000000000007</v>
          </cell>
          <cell r="C8091" t="str">
            <v>MINIVELVET za Curvo230 G9 75W krom</v>
          </cell>
          <cell r="O8091">
            <v>735</v>
          </cell>
        </row>
        <row r="8092">
          <cell r="A8092" t="str">
            <v>E423704X</v>
          </cell>
          <cell r="B8092">
            <v>654.5</v>
          </cell>
          <cell r="C8092" t="str">
            <v>MINIVELVET za Curvo230 G9 75W bijeli</v>
          </cell>
          <cell r="O8092">
            <v>2126.25</v>
          </cell>
        </row>
        <row r="8093">
          <cell r="A8093" t="str">
            <v>E423705X</v>
          </cell>
          <cell r="B8093">
            <v>654.5</v>
          </cell>
          <cell r="C8093" t="str">
            <v>MINIVELVET za Curvo230 G9 75W crni</v>
          </cell>
          <cell r="O8093">
            <v>2126.25</v>
          </cell>
        </row>
        <row r="8094">
          <cell r="A8094" t="str">
            <v>E423708X</v>
          </cell>
          <cell r="B8094">
            <v>654.5</v>
          </cell>
          <cell r="C8094" t="str">
            <v>MINIVELVET za Curvo230 G9 75W sivi</v>
          </cell>
          <cell r="O8094">
            <v>2126.25</v>
          </cell>
        </row>
        <row r="8095">
          <cell r="A8095" t="str">
            <v>E423750X</v>
          </cell>
          <cell r="B8095">
            <v>885.5</v>
          </cell>
          <cell r="C8095" t="str">
            <v>MINIVELVET zakretni za Curvo230 G9 75W krom</v>
          </cell>
          <cell r="O8095">
            <v>3032.25</v>
          </cell>
        </row>
        <row r="8096">
          <cell r="A8096" t="str">
            <v>E423754X</v>
          </cell>
          <cell r="B8096">
            <v>754.6</v>
          </cell>
          <cell r="C8096" t="str">
            <v>MINIVELVET zakretni za Curvo230 G9 75W bijeli</v>
          </cell>
          <cell r="O8096">
            <v>3032.25</v>
          </cell>
        </row>
        <row r="8097">
          <cell r="A8097" t="str">
            <v>E423755X</v>
          </cell>
          <cell r="B8097">
            <v>754.6</v>
          </cell>
          <cell r="C8097" t="str">
            <v>MINIVELVET zakretni za Curvo230 G9 75W crni</v>
          </cell>
          <cell r="O8097">
            <v>3032.25</v>
          </cell>
        </row>
        <row r="8098">
          <cell r="A8098" t="str">
            <v>E423758X</v>
          </cell>
          <cell r="B8098">
            <v>754.6</v>
          </cell>
          <cell r="C8098" t="str">
            <v>MINIVELVET zakretni za Curvo230 G9 75W sivi</v>
          </cell>
          <cell r="O8098">
            <v>452.25</v>
          </cell>
        </row>
        <row r="8099">
          <cell r="A8099" t="str">
            <v>E424561</v>
          </cell>
          <cell r="B8099">
            <v>2182.9500000000003</v>
          </cell>
          <cell r="C8099" t="str">
            <v>JUMBO visilica fi60cm E27 3x100W narančasti</v>
          </cell>
          <cell r="O8099">
            <v>461.25</v>
          </cell>
        </row>
        <row r="8100">
          <cell r="A8100" t="str">
            <v>E424564</v>
          </cell>
          <cell r="B8100">
            <v>2182.9500000000003</v>
          </cell>
          <cell r="C8100" t="str">
            <v>JUMBO visilica fi60cm E27 3x100W bijeli</v>
          </cell>
          <cell r="O8100">
            <v>417</v>
          </cell>
        </row>
        <row r="8101">
          <cell r="A8101" t="str">
            <v>E424565</v>
          </cell>
          <cell r="B8101">
            <v>2182.9500000000003</v>
          </cell>
          <cell r="C8101" t="str">
            <v>JUMBO visilica fi60cm E27 3x100W crni</v>
          </cell>
          <cell r="O8101">
            <v>417</v>
          </cell>
        </row>
        <row r="8102">
          <cell r="A8102" t="str">
            <v>E424591</v>
          </cell>
          <cell r="B8102">
            <v>3113.11</v>
          </cell>
          <cell r="C8102" t="str">
            <v>JUMBO visilica fi90cm E27 3x100W narančasti</v>
          </cell>
          <cell r="O8102">
            <v>453.75</v>
          </cell>
        </row>
        <row r="8103">
          <cell r="A8103" t="str">
            <v>E424594</v>
          </cell>
          <cell r="B8103">
            <v>3113.11</v>
          </cell>
          <cell r="C8103" t="str">
            <v>JUMBO visilica fi90cm E27 3x100W bijeli</v>
          </cell>
          <cell r="O8103">
            <v>440.25</v>
          </cell>
        </row>
        <row r="8104">
          <cell r="A8104" t="str">
            <v>E424595</v>
          </cell>
          <cell r="B8104">
            <v>3113.11</v>
          </cell>
          <cell r="C8104" t="str">
            <v>JUMBO visilica fi90cm E27 3x100W crni</v>
          </cell>
          <cell r="O8104">
            <v>493.5</v>
          </cell>
        </row>
        <row r="8105">
          <cell r="A8105" t="str">
            <v>E425004</v>
          </cell>
          <cell r="B8105">
            <v>1270.5</v>
          </cell>
          <cell r="C8105" t="str">
            <v>CRYSTAL24 D=11 H=9 bijela</v>
          </cell>
          <cell r="O8105">
            <v>478.5</v>
          </cell>
        </row>
        <row r="8106">
          <cell r="A8106" t="str">
            <v>E425005</v>
          </cell>
          <cell r="B8106">
            <v>1270.5</v>
          </cell>
          <cell r="C8106" t="str">
            <v>CRYSTAL24 D=11 H=9 crna</v>
          </cell>
          <cell r="O8106">
            <v>558</v>
          </cell>
        </row>
        <row r="8107">
          <cell r="A8107" t="str">
            <v>E425504</v>
          </cell>
          <cell r="B8107">
            <v>1655.5</v>
          </cell>
          <cell r="C8107" t="str">
            <v>CRYSTAL24 GY63,5 50W IP20 bijela</v>
          </cell>
          <cell r="O8107">
            <v>515.25</v>
          </cell>
        </row>
        <row r="8108">
          <cell r="A8108" t="str">
            <v>E425505</v>
          </cell>
          <cell r="B8108">
            <v>1655.5</v>
          </cell>
          <cell r="C8108" t="str">
            <v>CRYSTAL24 GU5,3 50W IP20 crna</v>
          </cell>
          <cell r="O8108">
            <v>213.75</v>
          </cell>
        </row>
        <row r="8109">
          <cell r="A8109" t="str">
            <v>E425554</v>
          </cell>
          <cell r="B8109">
            <v>7084</v>
          </cell>
          <cell r="C8109" t="str">
            <v>CRYSTAL24 R7s 300W+ G9 4X40W bijela</v>
          </cell>
          <cell r="O8109">
            <v>183.75</v>
          </cell>
        </row>
        <row r="8110">
          <cell r="A8110" t="str">
            <v>E425555</v>
          </cell>
          <cell r="B8110">
            <v>7084</v>
          </cell>
          <cell r="C8110" t="str">
            <v>CRYSTAL24 R7s 300W+ G9 4X40W crna</v>
          </cell>
          <cell r="O8110">
            <v>299.25</v>
          </cell>
        </row>
        <row r="8111">
          <cell r="A8111" t="str">
            <v>E425564</v>
          </cell>
          <cell r="B8111">
            <v>12705</v>
          </cell>
          <cell r="C8111" t="str">
            <v>CRYSTAL24 R7s 300W+ G9 6X40W bijela</v>
          </cell>
          <cell r="O8111">
            <v>263.25</v>
          </cell>
        </row>
        <row r="8112">
          <cell r="A8112" t="str">
            <v>E425565</v>
          </cell>
          <cell r="B8112">
            <v>12705</v>
          </cell>
          <cell r="C8112" t="str">
            <v>CRYSTAL24 R7s 300W+ G9 6X40W crna</v>
          </cell>
          <cell r="O8112">
            <v>2512.5</v>
          </cell>
        </row>
        <row r="8113">
          <cell r="A8113" t="str">
            <v>E425604</v>
          </cell>
          <cell r="B8113">
            <v>4235</v>
          </cell>
          <cell r="C8113" t="str">
            <v>CRYSTAL24 R7s 300W+ G9 3X40W bijela</v>
          </cell>
          <cell r="O8113">
            <v>3337.5</v>
          </cell>
        </row>
        <row r="8114">
          <cell r="A8114" t="str">
            <v>E425605</v>
          </cell>
          <cell r="B8114">
            <v>4235</v>
          </cell>
          <cell r="C8114" t="str">
            <v>CRYSTAL24 R7s 300W+ G9 3X40W crna</v>
          </cell>
          <cell r="O8114">
            <v>4087.5</v>
          </cell>
        </row>
        <row r="8115">
          <cell r="A8115" t="str">
            <v>E425804</v>
          </cell>
          <cell r="B8115">
            <v>338.8</v>
          </cell>
          <cell r="C8115" t="str">
            <v>CRYSTAL24 DOWNLIGHT GX10 35W bijela</v>
          </cell>
          <cell r="O8115">
            <v>5587.5</v>
          </cell>
        </row>
        <row r="8116">
          <cell r="A8116" t="str">
            <v>E425814</v>
          </cell>
          <cell r="B8116">
            <v>292.60000000000002</v>
          </cell>
          <cell r="C8116" t="str">
            <v>CRYSTAL24 DOWNLIGHT GU5,3 50W bijela</v>
          </cell>
          <cell r="O8116">
            <v>375.75</v>
          </cell>
        </row>
        <row r="8117">
          <cell r="A8117" t="str">
            <v>E425900</v>
          </cell>
          <cell r="B8117">
            <v>1925</v>
          </cell>
          <cell r="C8117" t="str">
            <v>CRYSTAL24 METAL D=50  bijela</v>
          </cell>
          <cell r="O8117">
            <v>863.25</v>
          </cell>
        </row>
        <row r="8118">
          <cell r="A8118" t="str">
            <v>E425901</v>
          </cell>
          <cell r="B8118">
            <v>1925</v>
          </cell>
          <cell r="C8118" t="str">
            <v>CRYSTAL24 METAL D=50  crna</v>
          </cell>
          <cell r="O8118">
            <v>351</v>
          </cell>
        </row>
        <row r="8119">
          <cell r="A8119" t="str">
            <v>E425902</v>
          </cell>
          <cell r="B8119">
            <v>2964.5</v>
          </cell>
          <cell r="C8119" t="str">
            <v>CRYSTAL24 METAL D=75  bijela</v>
          </cell>
          <cell r="O8119">
            <v>341.25</v>
          </cell>
        </row>
        <row r="8120">
          <cell r="A8120" t="str">
            <v>E425903</v>
          </cell>
          <cell r="B8120">
            <v>2964.5</v>
          </cell>
          <cell r="C8120" t="str">
            <v>CRYSTAL24 METAL D=75  crna</v>
          </cell>
          <cell r="O8120">
            <v>638.25</v>
          </cell>
        </row>
        <row r="8121">
          <cell r="A8121" t="str">
            <v>E425904</v>
          </cell>
          <cell r="B8121">
            <v>623.70000000000005</v>
          </cell>
          <cell r="C8121" t="str">
            <v>CRYSTAL24 BASE 1x D=6 H=6,5 bijela</v>
          </cell>
          <cell r="O8121">
            <v>899.25</v>
          </cell>
        </row>
        <row r="8122">
          <cell r="A8122" t="str">
            <v>E425904B</v>
          </cell>
          <cell r="B8122">
            <v>3542</v>
          </cell>
          <cell r="C8122" t="str">
            <v>CRYSTAL24 METAL D=100 bijela</v>
          </cell>
          <cell r="O8122">
            <v>1539.75</v>
          </cell>
        </row>
        <row r="8123">
          <cell r="A8123" t="str">
            <v>E425905</v>
          </cell>
          <cell r="B8123">
            <v>623.70000000000005</v>
          </cell>
          <cell r="C8123" t="str">
            <v>CRYSTAL24 BASE 1x D=6 H=6,5 crna</v>
          </cell>
          <cell r="O8123">
            <v>1125</v>
          </cell>
        </row>
        <row r="8124">
          <cell r="A8124" t="str">
            <v>E425905N</v>
          </cell>
          <cell r="B8124">
            <v>3542</v>
          </cell>
          <cell r="C8124" t="str">
            <v>CRYSTAL24 METAL D=100 crna</v>
          </cell>
          <cell r="O8124">
            <v>630</v>
          </cell>
        </row>
        <row r="8125">
          <cell r="A8125" t="str">
            <v>E425906</v>
          </cell>
          <cell r="B8125">
            <v>1455.3</v>
          </cell>
          <cell r="C8125" t="str">
            <v>CRYSTAL24 stropna 2G10 36W IP20</v>
          </cell>
          <cell r="O8125">
            <v>630</v>
          </cell>
        </row>
        <row r="8126">
          <cell r="A8126" t="str">
            <v>E425914</v>
          </cell>
          <cell r="B8126">
            <v>1170.4000000000001</v>
          </cell>
          <cell r="C8126" t="str">
            <v>CRYSTAL24 BASE 3x D=19H=3,5 bijela</v>
          </cell>
          <cell r="O8126">
            <v>630</v>
          </cell>
        </row>
        <row r="8127">
          <cell r="A8127" t="str">
            <v>E425915</v>
          </cell>
          <cell r="B8127">
            <v>1170.4000000000001</v>
          </cell>
          <cell r="C8127" t="str">
            <v>CRYSTAL24 BASE 3x D=19H=3,5 crna</v>
          </cell>
          <cell r="O8127">
            <v>630</v>
          </cell>
        </row>
        <row r="8128">
          <cell r="A8128" t="str">
            <v>E425924</v>
          </cell>
          <cell r="B8128">
            <v>1694</v>
          </cell>
          <cell r="C8128" t="str">
            <v>CRYSTAL24 BASE 6x D=28H=3,8 bijela</v>
          </cell>
          <cell r="O8128">
            <v>937.5</v>
          </cell>
        </row>
        <row r="8129">
          <cell r="A8129" t="str">
            <v>E425925</v>
          </cell>
          <cell r="B8129">
            <v>1694</v>
          </cell>
          <cell r="C8129" t="str">
            <v>CRYSTAL24 BASE 6x D=28H=3,5 crna</v>
          </cell>
          <cell r="O8129">
            <v>1237.5</v>
          </cell>
        </row>
        <row r="8130">
          <cell r="A8130" t="str">
            <v>E425934</v>
          </cell>
          <cell r="B8130">
            <v>2425.5</v>
          </cell>
          <cell r="C8130" t="str">
            <v>CRYSTAL24 BASE 8x D=35H=4,3 bijela</v>
          </cell>
          <cell r="O8130">
            <v>862.5</v>
          </cell>
        </row>
        <row r="8131">
          <cell r="A8131" t="str">
            <v>E425935</v>
          </cell>
          <cell r="B8131">
            <v>2425.5</v>
          </cell>
          <cell r="C8131" t="str">
            <v>CRYSTAL24 BASE 8x D=35H=4,3 crna</v>
          </cell>
          <cell r="O8131">
            <v>862.5</v>
          </cell>
        </row>
        <row r="8132">
          <cell r="A8132" t="str">
            <v>E425944</v>
          </cell>
          <cell r="B8132">
            <v>3064.6</v>
          </cell>
          <cell r="C8132" t="str">
            <v>CRYSTAL24 BASE12x D=46H=4,3 bijela</v>
          </cell>
          <cell r="O8132">
            <v>862.5</v>
          </cell>
        </row>
        <row r="8133">
          <cell r="A8133" t="str">
            <v>E425945</v>
          </cell>
          <cell r="B8133">
            <v>3064.6</v>
          </cell>
          <cell r="C8133" t="str">
            <v>CRYSTAL24 BASE12x D=46H=4,3 crna</v>
          </cell>
          <cell r="O8133">
            <v>862.5</v>
          </cell>
        </row>
        <row r="8134">
          <cell r="A8134" t="str">
            <v>E425954</v>
          </cell>
          <cell r="B8134">
            <v>1162.7</v>
          </cell>
          <cell r="C8134" t="str">
            <v>CRYSTAL24 BASE 2x 25x4H=4,2 bijela</v>
          </cell>
          <cell r="O8134">
            <v>1947</v>
          </cell>
        </row>
        <row r="8135">
          <cell r="A8135" t="str">
            <v>E425955</v>
          </cell>
          <cell r="B8135">
            <v>1162.7</v>
          </cell>
          <cell r="C8135" t="str">
            <v>CRYSTAL24 BASE 2x 25x4H=4,2 crna</v>
          </cell>
          <cell r="O8135">
            <v>1087.5</v>
          </cell>
        </row>
        <row r="8136">
          <cell r="A8136" t="str">
            <v>E425964</v>
          </cell>
          <cell r="B8136">
            <v>1609.3</v>
          </cell>
          <cell r="C8136" t="str">
            <v>CRYSTAL24 BASE 4x 50x4H=3,7 bijela</v>
          </cell>
          <cell r="O8136">
            <v>1012.5</v>
          </cell>
        </row>
        <row r="8137">
          <cell r="A8137" t="str">
            <v>E425965</v>
          </cell>
          <cell r="B8137">
            <v>1609.3</v>
          </cell>
          <cell r="C8137" t="str">
            <v>CRYSTAL24 BASE 4x 50x4H=3,7 crna</v>
          </cell>
          <cell r="O8137">
            <v>840</v>
          </cell>
        </row>
        <row r="8138">
          <cell r="A8138" t="str">
            <v>E425974</v>
          </cell>
          <cell r="B8138">
            <v>2217.6</v>
          </cell>
          <cell r="C8138" t="str">
            <v>CRYSTAL24 BASE 6x 75x4H=3,7 bijela</v>
          </cell>
          <cell r="O8138">
            <v>742.5</v>
          </cell>
        </row>
        <row r="8139">
          <cell r="A8139" t="str">
            <v>E425975</v>
          </cell>
          <cell r="B8139">
            <v>2217.6</v>
          </cell>
          <cell r="C8139" t="str">
            <v>CRYSTAL24 BASE 6x 75x4H=3,7 crna</v>
          </cell>
          <cell r="O8139">
            <v>840</v>
          </cell>
        </row>
        <row r="8140">
          <cell r="A8140" t="str">
            <v>E425984</v>
          </cell>
          <cell r="B8140">
            <v>2664.2000000000003</v>
          </cell>
          <cell r="C8140" t="str">
            <v>CRYSTAL24 BASE 8x 100x4H=3,7 bijela</v>
          </cell>
          <cell r="O8140">
            <v>742.5</v>
          </cell>
        </row>
        <row r="8141">
          <cell r="A8141" t="str">
            <v>E425985</v>
          </cell>
          <cell r="B8141">
            <v>2664.2000000000003</v>
          </cell>
          <cell r="C8141" t="str">
            <v>CRYSTAL24 BASE 8x 100x4H=3,7 crna</v>
          </cell>
          <cell r="O8141">
            <v>840</v>
          </cell>
        </row>
        <row r="8142">
          <cell r="A8142" t="str">
            <v>E505500</v>
          </cell>
          <cell r="B8142">
            <v>464.31</v>
          </cell>
          <cell r="C8142" t="str">
            <v>REPLAY visilica E27 100W d=2,20m</v>
          </cell>
          <cell r="O8142">
            <v>742.5</v>
          </cell>
        </row>
        <row r="8143">
          <cell r="A8143" t="str">
            <v>E505500M</v>
          </cell>
          <cell r="B8143">
            <v>473.55</v>
          </cell>
          <cell r="C8143" t="str">
            <v>REPLAY visilica E27 100W d=2,20m + dodatak</v>
          </cell>
          <cell r="O8143">
            <v>598.5</v>
          </cell>
        </row>
        <row r="8144">
          <cell r="A8144" t="str">
            <v>E505600</v>
          </cell>
          <cell r="B8144">
            <v>428.12</v>
          </cell>
          <cell r="C8144" t="str">
            <v>BRUCO zidna/visilica baza fi8,4cm E27 100W L=25cm krom</v>
          </cell>
          <cell r="O8144">
            <v>840</v>
          </cell>
        </row>
        <row r="8145">
          <cell r="A8145" t="str">
            <v>E505609</v>
          </cell>
          <cell r="B8145">
            <v>428.12</v>
          </cell>
          <cell r="C8145" t="str">
            <v>BRUCO zidna/visilica baza fi5,3cm E27 100W L=25cm aluminij</v>
          </cell>
          <cell r="O8145">
            <v>751.5</v>
          </cell>
        </row>
        <row r="8146">
          <cell r="A8146" t="str">
            <v>E505610</v>
          </cell>
          <cell r="B8146">
            <v>465.85</v>
          </cell>
          <cell r="C8146" t="str">
            <v>BRUCO zidna/visilica baza fi8,4cm E27 100W L=50cm krom</v>
          </cell>
          <cell r="O8146">
            <v>742.5</v>
          </cell>
        </row>
        <row r="8147">
          <cell r="A8147" t="str">
            <v>E505619</v>
          </cell>
          <cell r="B8147">
            <v>451.99</v>
          </cell>
          <cell r="C8147" t="str">
            <v>BRUCO zidna/visilica baza fi5,3cm E27 100W L=50cm aluminij</v>
          </cell>
          <cell r="O8147">
            <v>1200</v>
          </cell>
        </row>
        <row r="8148">
          <cell r="A8148" t="str">
            <v>E505620</v>
          </cell>
          <cell r="B8148">
            <v>506.65999999999997</v>
          </cell>
          <cell r="C8148" t="str">
            <v>BRUCO zidna/visilica baza fi8,4cm E27 100W L=80cm krom</v>
          </cell>
          <cell r="O8148">
            <v>930</v>
          </cell>
        </row>
        <row r="8149">
          <cell r="A8149" t="str">
            <v>E505629</v>
          </cell>
          <cell r="B8149">
            <v>491.26</v>
          </cell>
          <cell r="C8149" t="str">
            <v>BRUCO zidna/visilica baza fi5,3cm E27 100W L=80cm aluminij</v>
          </cell>
          <cell r="O8149">
            <v>930</v>
          </cell>
        </row>
        <row r="8150">
          <cell r="A8150" t="str">
            <v>E505630</v>
          </cell>
          <cell r="B8150">
            <v>572.88000000000011</v>
          </cell>
          <cell r="C8150" t="str">
            <v>BRUCO zidna/visilica baza fi8,4cm E27 100W L=120cm krom</v>
          </cell>
          <cell r="O8150">
            <v>930</v>
          </cell>
        </row>
        <row r="8151">
          <cell r="A8151" t="str">
            <v>E505639</v>
          </cell>
          <cell r="B8151">
            <v>528.99</v>
          </cell>
          <cell r="C8151" t="str">
            <v>BRUCO zidna/visilica baza fi5,3cm E27 100W L=120cm aluminij</v>
          </cell>
          <cell r="O8151">
            <v>810</v>
          </cell>
        </row>
        <row r="8152">
          <cell r="A8152" t="str">
            <v>E505900</v>
          </cell>
          <cell r="B8152">
            <v>219.45000000000002</v>
          </cell>
          <cell r="C8152" t="str">
            <v>GLORY baza stropna za montažu 2-6 visilica, krom</v>
          </cell>
          <cell r="O8152">
            <v>1005</v>
          </cell>
        </row>
        <row r="8153">
          <cell r="A8153" t="str">
            <v>E505900G</v>
          </cell>
          <cell r="B8153">
            <v>188.65</v>
          </cell>
          <cell r="C8153" t="str">
            <v>GLORY baza stropna za montažu 2-6 visilica, aluminij</v>
          </cell>
          <cell r="O8153">
            <v>903</v>
          </cell>
        </row>
        <row r="8154">
          <cell r="A8154" t="str">
            <v>E505901</v>
          </cell>
          <cell r="B8154">
            <v>307.23</v>
          </cell>
          <cell r="C8154" t="str">
            <v>GLORY baza stropna za montažu 2-14 visilica, krom</v>
          </cell>
          <cell r="O8154">
            <v>930</v>
          </cell>
        </row>
        <row r="8155">
          <cell r="A8155" t="str">
            <v>E505901G</v>
          </cell>
          <cell r="B8155">
            <v>270.27000000000004</v>
          </cell>
          <cell r="C8155" t="str">
            <v>GLORY baza stropna za montažu 2-14 visilica, aluminij</v>
          </cell>
          <cell r="O8155">
            <v>1866</v>
          </cell>
        </row>
        <row r="8156">
          <cell r="A8156" t="str">
            <v>E509200</v>
          </cell>
          <cell r="B8156">
            <v>2579.5</v>
          </cell>
          <cell r="C8156" t="str">
            <v xml:space="preserve">STARLET visilica 34cm G9 60W </v>
          </cell>
          <cell r="O8156">
            <v>2214.75</v>
          </cell>
        </row>
        <row r="8157">
          <cell r="A8157" t="str">
            <v>E509210</v>
          </cell>
          <cell r="B8157">
            <v>3426.5</v>
          </cell>
          <cell r="C8157" t="str">
            <v xml:space="preserve">STARLET visilica 60cm G9 60W </v>
          </cell>
          <cell r="O8157">
            <v>2150.25</v>
          </cell>
        </row>
        <row r="8158">
          <cell r="A8158" t="str">
            <v>E509220</v>
          </cell>
          <cell r="B8158">
            <v>4196.5</v>
          </cell>
          <cell r="C8158" t="str">
            <v xml:space="preserve">STARLET visilica 66cm G9 60W </v>
          </cell>
          <cell r="O8158">
            <v>1866</v>
          </cell>
        </row>
        <row r="8159">
          <cell r="A8159" t="str">
            <v>E509230</v>
          </cell>
          <cell r="B8159">
            <v>5736.5</v>
          </cell>
          <cell r="C8159" t="str">
            <v xml:space="preserve">STARLET visilica 82cm G9 60W </v>
          </cell>
          <cell r="O8159">
            <v>162.75</v>
          </cell>
        </row>
        <row r="8160">
          <cell r="A8160" t="str">
            <v>E612100</v>
          </cell>
          <cell r="B8160">
            <v>385.77000000000004</v>
          </cell>
          <cell r="C8160" t="str">
            <v>SIRIUS GZ10 50W 10x13cm</v>
          </cell>
          <cell r="O8160">
            <v>818.25</v>
          </cell>
        </row>
        <row r="8161">
          <cell r="A8161" t="str">
            <v>E612430</v>
          </cell>
          <cell r="B8161">
            <v>886.27</v>
          </cell>
          <cell r="C8161" t="str">
            <v>SIRIUS GZ10 3x50W 12x36cm</v>
          </cell>
          <cell r="O8161">
            <v>836.25</v>
          </cell>
        </row>
        <row r="8162">
          <cell r="A8162" t="str">
            <v>E612600</v>
          </cell>
          <cell r="B8162">
            <v>360.36</v>
          </cell>
          <cell r="C8162" t="str">
            <v>SIRIUS GZ10 50W 12x10cm s prekidačem</v>
          </cell>
          <cell r="O8162">
            <v>768</v>
          </cell>
        </row>
        <row r="8163">
          <cell r="A8163" t="str">
            <v>E612600SI</v>
          </cell>
          <cell r="B8163">
            <v>350.35</v>
          </cell>
          <cell r="C8163" t="str">
            <v>SIRIUS GZ10 50W 12x10cm bez prekidača</v>
          </cell>
          <cell r="O8163">
            <v>808.5</v>
          </cell>
        </row>
        <row r="8164">
          <cell r="A8164" t="str">
            <v>E612620</v>
          </cell>
          <cell r="B8164">
            <v>655.27</v>
          </cell>
          <cell r="C8164" t="str">
            <v>SIRIUS GZ10 2x50W 38x15cm</v>
          </cell>
          <cell r="O8164">
            <v>844.5</v>
          </cell>
        </row>
        <row r="8165">
          <cell r="A8165" t="str">
            <v>E612630</v>
          </cell>
          <cell r="B8165">
            <v>923.23</v>
          </cell>
          <cell r="C8165" t="str">
            <v>SIRIUS GZ10 2x50W 55x15cm</v>
          </cell>
          <cell r="O8165">
            <v>896.25</v>
          </cell>
        </row>
        <row r="8166">
          <cell r="A8166" t="str">
            <v>E612660</v>
          </cell>
          <cell r="B8166">
            <v>1580.8100000000002</v>
          </cell>
          <cell r="C8166" t="str">
            <v>SIRIUS GZ10 5x50W 90x18cm</v>
          </cell>
          <cell r="O8166">
            <v>797.25</v>
          </cell>
        </row>
        <row r="8167">
          <cell r="A8167" t="str">
            <v>E617600</v>
          </cell>
          <cell r="B8167">
            <v>1155</v>
          </cell>
          <cell r="C8167" t="str">
            <v>ZENITH Base E27 100W 18x10cm transparent/krom</v>
          </cell>
          <cell r="O8167">
            <v>834</v>
          </cell>
        </row>
        <row r="8168">
          <cell r="A8168" t="str">
            <v>E617604</v>
          </cell>
          <cell r="B8168">
            <v>646.80000000000007</v>
          </cell>
          <cell r="C8168" t="str">
            <v>ZENITH Base E27 100W 18x10cm transparent/bijeli</v>
          </cell>
          <cell r="O8168">
            <v>829.5</v>
          </cell>
        </row>
        <row r="8169">
          <cell r="A8169" t="str">
            <v>E617605</v>
          </cell>
          <cell r="B8169">
            <v>646.80000000000007</v>
          </cell>
          <cell r="C8169" t="str">
            <v>ZENITH Base E27 100W 18x10cm transparent/crni</v>
          </cell>
          <cell r="O8169">
            <v>878.25</v>
          </cell>
        </row>
        <row r="8170">
          <cell r="A8170" t="str">
            <v>E617608</v>
          </cell>
          <cell r="B8170">
            <v>646.80000000000007</v>
          </cell>
          <cell r="C8170" t="str">
            <v>ZENITH Base E27 100W 18x10cm transparent/sivi</v>
          </cell>
          <cell r="O8170">
            <v>870.75</v>
          </cell>
        </row>
        <row r="8171">
          <cell r="A8171" t="str">
            <v>E617609</v>
          </cell>
          <cell r="B8171">
            <v>646.80000000000007</v>
          </cell>
          <cell r="C8171" t="str">
            <v>ZENITH Base E27 100W 18x10cm transparent/aluminij</v>
          </cell>
          <cell r="O8171">
            <v>1122.75</v>
          </cell>
        </row>
        <row r="8172">
          <cell r="A8172" t="str">
            <v>E617609SP</v>
          </cell>
          <cell r="B8172">
            <v>962.5</v>
          </cell>
          <cell r="C8172" t="e">
            <v>#N/A</v>
          </cell>
          <cell r="O8172">
            <v>1267.5</v>
          </cell>
        </row>
        <row r="8173">
          <cell r="A8173" t="str">
            <v>E617610</v>
          </cell>
          <cell r="B8173">
            <v>1270.5</v>
          </cell>
          <cell r="C8173" t="str">
            <v>ZENITH Base E27 100W 55x10cm transparent/krom</v>
          </cell>
          <cell r="O8173">
            <v>1012.5</v>
          </cell>
        </row>
        <row r="8174">
          <cell r="A8174" t="str">
            <v>E617614</v>
          </cell>
          <cell r="B8174">
            <v>885.5</v>
          </cell>
          <cell r="C8174" t="str">
            <v>ZENITH Base E27 100W 55x10cm transparent/bijeli</v>
          </cell>
          <cell r="O8174">
            <v>1012.5</v>
          </cell>
        </row>
        <row r="8175">
          <cell r="A8175" t="str">
            <v>E617615</v>
          </cell>
          <cell r="B8175">
            <v>885.5</v>
          </cell>
          <cell r="C8175" t="str">
            <v>ZENITH Base E27 100W 55x10cm transparent/crni</v>
          </cell>
          <cell r="O8175">
            <v>1012.5</v>
          </cell>
        </row>
        <row r="8176">
          <cell r="A8176" t="str">
            <v>E617618</v>
          </cell>
          <cell r="B8176">
            <v>885.5</v>
          </cell>
          <cell r="C8176" t="str">
            <v>ZENITH Base E27 100W 55x10cm transparent/sivi</v>
          </cell>
          <cell r="O8176">
            <v>1091.25</v>
          </cell>
        </row>
        <row r="8177">
          <cell r="A8177" t="str">
            <v>E617619</v>
          </cell>
          <cell r="B8177">
            <v>885.5</v>
          </cell>
          <cell r="C8177" t="str">
            <v>ZENITH Base E27 100W 55x10cm transparent/aluminij</v>
          </cell>
          <cell r="O8177">
            <v>1237.5</v>
          </cell>
        </row>
        <row r="8178">
          <cell r="A8178" t="str">
            <v>E617629</v>
          </cell>
          <cell r="B8178">
            <v>1998.9200000000003</v>
          </cell>
          <cell r="C8178" t="str">
            <v>ZENITH Base E27 70W 20x10cm transparent/aluminij</v>
          </cell>
          <cell r="O8178">
            <v>975</v>
          </cell>
        </row>
        <row r="8179">
          <cell r="A8179" t="str">
            <v>E617700D</v>
          </cell>
          <cell r="B8179">
            <v>1116.5</v>
          </cell>
          <cell r="C8179" t="str">
            <v>ZENITH za Eurostandard E27 100W 20x10cm transparent/krom</v>
          </cell>
          <cell r="O8179">
            <v>975</v>
          </cell>
        </row>
        <row r="8180">
          <cell r="A8180" t="str">
            <v>E617700X</v>
          </cell>
          <cell r="B8180">
            <v>1039.5</v>
          </cell>
          <cell r="C8180" t="str">
            <v>ZENITH za Curvo230 E27 100W 20x10cm transparent/krom</v>
          </cell>
          <cell r="O8180">
            <v>975</v>
          </cell>
        </row>
        <row r="8181">
          <cell r="A8181" t="str">
            <v>E617704D</v>
          </cell>
          <cell r="B8181">
            <v>862.4</v>
          </cell>
          <cell r="C8181" t="str">
            <v>ZENITH za Eurostandard E27 100W 20x10cm transparent/bijeli</v>
          </cell>
          <cell r="O8181">
            <v>1052.25</v>
          </cell>
        </row>
        <row r="8182">
          <cell r="A8182" t="str">
            <v>E617704X</v>
          </cell>
          <cell r="B8182">
            <v>762.30000000000007</v>
          </cell>
          <cell r="C8182" t="str">
            <v>ZENITH za Curvo230 E27 100W 20x10cm transparent/bijeli</v>
          </cell>
          <cell r="O8182">
            <v>1387.5</v>
          </cell>
        </row>
        <row r="8183">
          <cell r="A8183" t="str">
            <v>E617705D</v>
          </cell>
          <cell r="B8183">
            <v>862.4</v>
          </cell>
          <cell r="C8183" t="str">
            <v>ZENITH za Eurostandard E27 100W 20x10cm transparent/crni</v>
          </cell>
          <cell r="O8183">
            <v>1312.5</v>
          </cell>
        </row>
        <row r="8184">
          <cell r="A8184" t="str">
            <v>E617705X</v>
          </cell>
          <cell r="B8184">
            <v>762.30000000000007</v>
          </cell>
          <cell r="C8184" t="str">
            <v>ZENITH za Curvo230 E27 100W 20x10cm transparent/crni</v>
          </cell>
          <cell r="O8184">
            <v>1269.75</v>
          </cell>
        </row>
        <row r="8185">
          <cell r="A8185" t="str">
            <v>E617708D</v>
          </cell>
          <cell r="B8185">
            <v>862.4</v>
          </cell>
          <cell r="C8185" t="str">
            <v>ZENITH za Eurostandard E27 100W 20x10cm transparent/sivi</v>
          </cell>
          <cell r="O8185">
            <v>1186.5</v>
          </cell>
        </row>
        <row r="8186">
          <cell r="A8186" t="str">
            <v>E617708X</v>
          </cell>
          <cell r="B8186">
            <v>762.30000000000007</v>
          </cell>
          <cell r="C8186" t="str">
            <v>ZENITH za Curvo230 E27 100W 20x10cm transparent/sivi</v>
          </cell>
          <cell r="O8186">
            <v>1162.5</v>
          </cell>
        </row>
        <row r="8187">
          <cell r="A8187" t="str">
            <v>E617709C</v>
          </cell>
          <cell r="B8187">
            <v>614.46</v>
          </cell>
          <cell r="C8187" t="str">
            <v>ZENITH za Cavoquick E27 100W 20x10cm transparent/aluminij</v>
          </cell>
          <cell r="O8187">
            <v>1117.5</v>
          </cell>
        </row>
        <row r="8188">
          <cell r="A8188" t="str">
            <v>E617709D</v>
          </cell>
          <cell r="B8188">
            <v>862.4</v>
          </cell>
          <cell r="C8188" t="str">
            <v>ZENITH za Eurostandard E27 100W 20x10cm transparent/aluminij</v>
          </cell>
          <cell r="O8188">
            <v>1042.5</v>
          </cell>
        </row>
        <row r="8189">
          <cell r="A8189" t="str">
            <v>E617709T</v>
          </cell>
          <cell r="B8189">
            <v>771.54000000000008</v>
          </cell>
          <cell r="C8189" t="str">
            <v>ZENITH reflektor adapter SLIM 3  100W E27 PAR30</v>
          </cell>
          <cell r="O8189">
            <v>1117.5</v>
          </cell>
        </row>
        <row r="8190">
          <cell r="A8190" t="str">
            <v>E617709X</v>
          </cell>
          <cell r="B8190">
            <v>762.30000000000007</v>
          </cell>
          <cell r="C8190" t="str">
            <v>ZENITH za Curvo230 E27 100W 20x10cm transparent/aluminij</v>
          </cell>
          <cell r="O8190">
            <v>1042.5</v>
          </cell>
        </row>
        <row r="8191">
          <cell r="A8191" t="str">
            <v>E617710X</v>
          </cell>
          <cell r="B8191">
            <v>1232</v>
          </cell>
          <cell r="C8191" t="str">
            <v>ZENITH za Curvo230 E27 100W 55x10cm transparent/krom</v>
          </cell>
          <cell r="O8191">
            <v>1117.5</v>
          </cell>
        </row>
        <row r="8192">
          <cell r="A8192" t="str">
            <v>E617714X</v>
          </cell>
          <cell r="B8192">
            <v>954.80000000000007</v>
          </cell>
          <cell r="C8192" t="str">
            <v>ZENITH za Curvo230 E27 100W 55x10cm transparent/bijeli</v>
          </cell>
          <cell r="O8192">
            <v>1042.5</v>
          </cell>
        </row>
        <row r="8193">
          <cell r="A8193" t="str">
            <v>E617715X</v>
          </cell>
          <cell r="B8193">
            <v>954.80000000000007</v>
          </cell>
          <cell r="C8193" t="str">
            <v>ZENITH za Curvo230 E27 100W 55x10cm transparent/crni</v>
          </cell>
          <cell r="O8193">
            <v>1482</v>
          </cell>
        </row>
        <row r="8194">
          <cell r="A8194" t="str">
            <v>E617718X</v>
          </cell>
          <cell r="B8194">
            <v>954.80000000000007</v>
          </cell>
          <cell r="C8194" t="str">
            <v>ZENITH za Curvo230 E27 100W 55x10cm transparent/sivi</v>
          </cell>
          <cell r="O8194">
            <v>1410.75</v>
          </cell>
        </row>
        <row r="8195">
          <cell r="A8195" t="str">
            <v>E617719C</v>
          </cell>
          <cell r="B8195">
            <v>831.6</v>
          </cell>
          <cell r="C8195">
            <v>0</v>
          </cell>
          <cell r="O8195">
            <v>1627.5</v>
          </cell>
        </row>
        <row r="8196">
          <cell r="A8196" t="str">
            <v>E617719D</v>
          </cell>
          <cell r="B8196">
            <v>1031.8</v>
          </cell>
          <cell r="C8196" t="str">
            <v>ZENITH za Eurostandard E27 100W 55x10cm transparent/aluminij</v>
          </cell>
          <cell r="O8196">
            <v>1590</v>
          </cell>
        </row>
        <row r="8197">
          <cell r="A8197" t="str">
            <v>E617719T</v>
          </cell>
          <cell r="B8197">
            <v>927.08</v>
          </cell>
          <cell r="C8197" t="str">
            <v>ZENITH reflektor adapter SLIM 3 100W E27 PAR31 šipka max 85cm</v>
          </cell>
          <cell r="O8197">
            <v>1545.75</v>
          </cell>
        </row>
        <row r="8198">
          <cell r="A8198" t="str">
            <v>E617719X</v>
          </cell>
          <cell r="B8198">
            <v>954.80000000000007</v>
          </cell>
          <cell r="C8198" t="str">
            <v>ZENITH za Curvo230 E27 100W 55x10cm transparent/aluminij</v>
          </cell>
          <cell r="O8198">
            <v>1552.5</v>
          </cell>
        </row>
        <row r="8199">
          <cell r="A8199" t="str">
            <v>E617729C</v>
          </cell>
          <cell r="B8199">
            <v>1915.7600000000002</v>
          </cell>
          <cell r="C8199" t="str">
            <v>ZENITH reflektor za CAVOQUICK 100W E27 PAR30</v>
          </cell>
          <cell r="O8199">
            <v>1327.5</v>
          </cell>
        </row>
        <row r="8200">
          <cell r="A8200" t="str">
            <v>E617729D</v>
          </cell>
          <cell r="B8200">
            <v>2273.81</v>
          </cell>
          <cell r="C8200" t="str">
            <v>ZENITH za Eurostandard E27 70W 20x10cm transparent/aluminij</v>
          </cell>
          <cell r="O8200">
            <v>1327.5</v>
          </cell>
        </row>
        <row r="8201">
          <cell r="A8201" t="str">
            <v>E617729T</v>
          </cell>
          <cell r="B8201">
            <v>2207.59</v>
          </cell>
          <cell r="C8201" t="str">
            <v>ZENITH reflektor za SLIM 3 100W E27 PAR30</v>
          </cell>
          <cell r="O8201">
            <v>1327.5</v>
          </cell>
        </row>
        <row r="8202">
          <cell r="A8202" t="str">
            <v>E617729X</v>
          </cell>
          <cell r="B8202">
            <v>1915.7600000000002</v>
          </cell>
          <cell r="C8202" t="str">
            <v>ZENITH za Curvo230 E27 70W 20x10cm transparent/aluminij</v>
          </cell>
          <cell r="O8202">
            <v>2115</v>
          </cell>
        </row>
        <row r="8203">
          <cell r="A8203" t="str">
            <v>E617900</v>
          </cell>
          <cell r="B8203">
            <v>167.09</v>
          </cell>
          <cell r="C8203" t="str">
            <v>ZENITH sajla L=2m</v>
          </cell>
          <cell r="O8203">
            <v>1815</v>
          </cell>
        </row>
        <row r="8204">
          <cell r="A8204" t="str">
            <v>E623500</v>
          </cell>
          <cell r="B8204">
            <v>840.06999999999994</v>
          </cell>
          <cell r="C8204" t="str">
            <v>BRIO viseća E27 100W L=200cm krom</v>
          </cell>
          <cell r="O8204">
            <v>1815</v>
          </cell>
        </row>
        <row r="8205">
          <cell r="A8205" t="str">
            <v>E623500M</v>
          </cell>
          <cell r="B8205">
            <v>858.55000000000007</v>
          </cell>
          <cell r="C8205" t="str">
            <v>BRIO viseća E27 100W L=200cm krom + konektor</v>
          </cell>
          <cell r="O8205">
            <v>1815</v>
          </cell>
        </row>
        <row r="8206">
          <cell r="A8206" t="str">
            <v>E623510</v>
          </cell>
          <cell r="B8206">
            <v>788.48</v>
          </cell>
          <cell r="C8206" t="str">
            <v>BRIO viseća sa bazom E27 100W L=40cm</v>
          </cell>
          <cell r="O8206">
            <v>1485</v>
          </cell>
        </row>
        <row r="8207">
          <cell r="A8207" t="str">
            <v>E623520</v>
          </cell>
          <cell r="B8207">
            <v>830.06</v>
          </cell>
          <cell r="C8207" t="str">
            <v>BRIO viseća sa bazom E27 100W L=60cm</v>
          </cell>
          <cell r="O8207">
            <v>1635</v>
          </cell>
        </row>
        <row r="8208">
          <cell r="A8208" t="str">
            <v>E623530</v>
          </cell>
          <cell r="B8208">
            <v>867.02</v>
          </cell>
          <cell r="C8208" t="str">
            <v>BRIO viseća sa bazom E27 100W L=80cm</v>
          </cell>
          <cell r="O8208">
            <v>1335</v>
          </cell>
        </row>
        <row r="8209">
          <cell r="A8209" t="str">
            <v>E623540</v>
          </cell>
          <cell r="B8209">
            <v>920.15</v>
          </cell>
          <cell r="C8209" t="str">
            <v>BRIO viseća sa bazom E27 100W L=100cm</v>
          </cell>
          <cell r="O8209">
            <v>1335</v>
          </cell>
        </row>
        <row r="8210">
          <cell r="A8210" t="str">
            <v>E623700C</v>
          </cell>
          <cell r="B8210">
            <v>818.51</v>
          </cell>
          <cell r="C8210" t="str">
            <v>BRIO viseća za CAVOQUICK E27 100W L=45cm</v>
          </cell>
          <cell r="O8210">
            <v>1335</v>
          </cell>
        </row>
        <row r="8211">
          <cell r="A8211" t="str">
            <v>E623700X</v>
          </cell>
          <cell r="B8211">
            <v>856.24</v>
          </cell>
          <cell r="C8211" t="str">
            <v>BRIO viseća za CURVO230 E27 100W L=45cm</v>
          </cell>
          <cell r="O8211">
            <v>2047.5</v>
          </cell>
        </row>
        <row r="8212">
          <cell r="A8212" t="str">
            <v>E623710C</v>
          </cell>
          <cell r="B8212">
            <v>851.62</v>
          </cell>
          <cell r="C8212" t="str">
            <v>BRIO viseća za CAVOQUICK E27 100W L=65cm</v>
          </cell>
          <cell r="O8212">
            <v>1747.5</v>
          </cell>
        </row>
        <row r="8213">
          <cell r="A8213" t="str">
            <v>E623710X</v>
          </cell>
          <cell r="B8213">
            <v>901.67</v>
          </cell>
          <cell r="C8213" t="str">
            <v>BRIO viseća za CURVO230 E27 100W L=65cm</v>
          </cell>
          <cell r="O8213">
            <v>1747.5</v>
          </cell>
        </row>
        <row r="8214">
          <cell r="A8214" t="str">
            <v>E623720C</v>
          </cell>
          <cell r="B8214">
            <v>893.97</v>
          </cell>
          <cell r="C8214" t="str">
            <v>BRIO viseća za CAVOQUICK E27 100W L=85cm</v>
          </cell>
          <cell r="O8214">
            <v>1747.5</v>
          </cell>
        </row>
        <row r="8215">
          <cell r="A8215" t="str">
            <v>E625500</v>
          </cell>
          <cell r="B8215">
            <v>1152.6899999999998</v>
          </cell>
          <cell r="C8215" t="str">
            <v xml:space="preserve">GUN visilica sa bazom GU5,3 50W 16,5x6cm </v>
          </cell>
          <cell r="O8215">
            <v>1494.75</v>
          </cell>
        </row>
        <row r="8216">
          <cell r="A8216" t="str">
            <v>E625500CR</v>
          </cell>
          <cell r="B8216">
            <v>1301.3</v>
          </cell>
          <cell r="C8216" t="str">
            <v xml:space="preserve">GUN visilica sa bazom GU5,3 50W 16,5x6cm krom </v>
          </cell>
          <cell r="O8216">
            <v>1634.25</v>
          </cell>
        </row>
        <row r="8217">
          <cell r="A8217" t="str">
            <v>E625504</v>
          </cell>
          <cell r="B8217">
            <v>1039.5</v>
          </cell>
          <cell r="C8217" t="str">
            <v xml:space="preserve">GUN visilica sa bazom GU5,3 50W 16,5x6cm bijeli </v>
          </cell>
          <cell r="O8217">
            <v>1559.25</v>
          </cell>
        </row>
        <row r="8218">
          <cell r="A8218" t="str">
            <v>E625505</v>
          </cell>
          <cell r="B8218">
            <v>1039.5</v>
          </cell>
          <cell r="C8218" t="str">
            <v xml:space="preserve">GUN visilica sa bazom GU5,3 50W 16,5x6cm crni </v>
          </cell>
          <cell r="O8218">
            <v>1669.5</v>
          </cell>
        </row>
        <row r="8219">
          <cell r="A8219" t="str">
            <v>E625508</v>
          </cell>
          <cell r="B8219">
            <v>1039.5</v>
          </cell>
          <cell r="C8219" t="str">
            <v xml:space="preserve">GUN visilica sa bazom GU5,3 50W 16,5x6cm sivi </v>
          </cell>
          <cell r="O8219">
            <v>1606.5</v>
          </cell>
        </row>
        <row r="8220">
          <cell r="A8220" t="str">
            <v>E625600</v>
          </cell>
          <cell r="B8220">
            <v>1120.3500000000001</v>
          </cell>
          <cell r="C8220" t="str">
            <v>GUN visilica sa bazom GU5,3 50W 16,5x6cm</v>
          </cell>
          <cell r="O8220">
            <v>1606.5</v>
          </cell>
        </row>
        <row r="8221">
          <cell r="A8221" t="str">
            <v>E625600CR</v>
          </cell>
          <cell r="B8221">
            <v>1270.5</v>
          </cell>
          <cell r="C8221" t="str">
            <v xml:space="preserve">GUN visilica sa bazom GU5,3 50W 16,5x6cm krom </v>
          </cell>
          <cell r="O8221">
            <v>1606.5</v>
          </cell>
        </row>
        <row r="8222">
          <cell r="A8222" t="str">
            <v>E625604</v>
          </cell>
          <cell r="B8222">
            <v>1001</v>
          </cell>
          <cell r="C8222" t="str">
            <v xml:space="preserve">GUN visilica sa bazom GU5,3 50W 16,5x6cm bijeli </v>
          </cell>
          <cell r="O8222">
            <v>1606.5</v>
          </cell>
        </row>
        <row r="8223">
          <cell r="A8223" t="str">
            <v>E625605</v>
          </cell>
          <cell r="B8223">
            <v>1001</v>
          </cell>
          <cell r="C8223" t="str">
            <v xml:space="preserve">GUN visilica sa bazom GU5,3 50W 16,5x6cm crni </v>
          </cell>
          <cell r="O8223">
            <v>1569.75</v>
          </cell>
        </row>
        <row r="8224">
          <cell r="A8224" t="str">
            <v>E625608</v>
          </cell>
          <cell r="B8224">
            <v>1001</v>
          </cell>
          <cell r="C8224" t="str">
            <v xml:space="preserve">GUN visilica sa bazom GU5,3 50W 16,5x6cm sivi </v>
          </cell>
          <cell r="O8224">
            <v>1593.75</v>
          </cell>
        </row>
        <row r="8225">
          <cell r="A8225" t="str">
            <v>E625700C</v>
          </cell>
          <cell r="B8225">
            <v>1080.3100000000002</v>
          </cell>
          <cell r="C8225" t="str">
            <v xml:space="preserve">GUN reflektor za CAVOQUICK 50W GU5,3 50W </v>
          </cell>
          <cell r="O8225">
            <v>1362.75</v>
          </cell>
        </row>
        <row r="8226">
          <cell r="A8226" t="str">
            <v>E625700CD</v>
          </cell>
          <cell r="B8226">
            <v>1424.5</v>
          </cell>
          <cell r="C8226" t="str">
            <v>GUN visilica za EUROSTANDARD GU5,3 50W 16,5x6cm krom</v>
          </cell>
          <cell r="O8226">
            <v>1284</v>
          </cell>
        </row>
        <row r="8227">
          <cell r="A8227" t="str">
            <v>E625700CX</v>
          </cell>
          <cell r="B8227">
            <v>1347.5</v>
          </cell>
          <cell r="C8227" t="str">
            <v>GUN visilica za CURVO230 GU5,3 50W 16,5x6cm krom</v>
          </cell>
          <cell r="O8227">
            <v>1362.75</v>
          </cell>
        </row>
        <row r="8228">
          <cell r="A8228" t="str">
            <v>E625700D</v>
          </cell>
          <cell r="B8228">
            <v>1303.6100000000001</v>
          </cell>
          <cell r="C8228" t="str">
            <v>GUN visilica za EUROSTANDARD GU5,3 50W 16,5x6cm</v>
          </cell>
          <cell r="O8228">
            <v>1284</v>
          </cell>
        </row>
        <row r="8229">
          <cell r="A8229" t="str">
            <v>E625700T</v>
          </cell>
          <cell r="B8229">
            <v>1218.1399999999999</v>
          </cell>
          <cell r="C8229" t="str">
            <v>GUN reflektor za SLIM 3, staklo transparent</v>
          </cell>
          <cell r="O8229">
            <v>1362.75</v>
          </cell>
        </row>
        <row r="8230">
          <cell r="A8230" t="str">
            <v>E625700X</v>
          </cell>
          <cell r="B8230">
            <v>1193.5</v>
          </cell>
          <cell r="C8230" t="str">
            <v>GUN visilica za CURVO230 GU5,3 50W 16,5x6cm</v>
          </cell>
          <cell r="O8230">
            <v>1284</v>
          </cell>
        </row>
        <row r="8231">
          <cell r="A8231" t="str">
            <v>E625704D</v>
          </cell>
          <cell r="B8231">
            <v>1147.3</v>
          </cell>
          <cell r="C8231" t="str">
            <v>GUN visilica za EUROSTANDARD GU5,3 50W 16,5x6cm bijeli</v>
          </cell>
          <cell r="O8231">
            <v>1995</v>
          </cell>
        </row>
        <row r="8232">
          <cell r="A8232" t="str">
            <v>E625704X</v>
          </cell>
          <cell r="B8232">
            <v>1070.3</v>
          </cell>
          <cell r="C8232" t="str">
            <v>GUN visilica za CURVO230 GU5,3 50W 16,5x6cm bijeli</v>
          </cell>
          <cell r="O8232">
            <v>1920</v>
          </cell>
        </row>
        <row r="8233">
          <cell r="A8233" t="str">
            <v>E625705D</v>
          </cell>
          <cell r="B8233">
            <v>1147.3</v>
          </cell>
          <cell r="C8233" t="str">
            <v>GUN visilica za EUROSTANDARD GU5,3 50W 16,5x6cm crni</v>
          </cell>
          <cell r="O8233">
            <v>1695</v>
          </cell>
        </row>
        <row r="8234">
          <cell r="A8234" t="str">
            <v>E625705X</v>
          </cell>
          <cell r="B8234">
            <v>1070.3</v>
          </cell>
          <cell r="C8234" t="str">
            <v>GUN visilica za CURVO230 GU5,3 50W 16,5x6cm crni</v>
          </cell>
          <cell r="O8234">
            <v>1620</v>
          </cell>
        </row>
        <row r="8235">
          <cell r="A8235" t="str">
            <v>E625708D</v>
          </cell>
          <cell r="B8235">
            <v>1147.3</v>
          </cell>
          <cell r="C8235" t="str">
            <v>GUN visilica za EUROSTANDARD GU5,3 50W 16,5x6cm aluminij</v>
          </cell>
          <cell r="O8235">
            <v>1695</v>
          </cell>
        </row>
        <row r="8236">
          <cell r="A8236" t="str">
            <v>E625708X</v>
          </cell>
          <cell r="B8236">
            <v>1070.3</v>
          </cell>
          <cell r="C8236" t="str">
            <v>GUN visilica za CURVO230 GU5,3 50W 16,5x6cm aluminij</v>
          </cell>
          <cell r="O8236">
            <v>1620</v>
          </cell>
        </row>
        <row r="8237">
          <cell r="A8237" t="str">
            <v>E626500</v>
          </cell>
          <cell r="B8237">
            <v>1521.52</v>
          </cell>
          <cell r="C8237" t="str">
            <v>FEDERAL visilica sa bazom G53 75W 18x13cm</v>
          </cell>
          <cell r="O8237">
            <v>1695</v>
          </cell>
        </row>
        <row r="8238">
          <cell r="A8238" t="str">
            <v>E626500C</v>
          </cell>
          <cell r="B8238">
            <v>1448.37</v>
          </cell>
          <cell r="C8238" t="str">
            <v>FEDERAL reflektor visilica za CAVOQUICK, AR111, staklo transp.</v>
          </cell>
          <cell r="O8238">
            <v>1620</v>
          </cell>
        </row>
        <row r="8239">
          <cell r="A8239" t="str">
            <v>E626500CR</v>
          </cell>
          <cell r="B8239">
            <v>1670.9</v>
          </cell>
          <cell r="C8239" t="str">
            <v>FEDERAL visilica sa bazom G53 75W 18x13cm krom</v>
          </cell>
          <cell r="O8239">
            <v>2016</v>
          </cell>
        </row>
        <row r="8240">
          <cell r="A8240" t="str">
            <v>E626500D</v>
          </cell>
          <cell r="B8240">
            <v>1632.4</v>
          </cell>
          <cell r="C8240" t="str">
            <v>FEDERAL reflektor visilica za EUROSTANDARD, AR111, staklo transp.</v>
          </cell>
          <cell r="O8240">
            <v>1662</v>
          </cell>
        </row>
        <row r="8241">
          <cell r="A8241" t="str">
            <v>E626500T</v>
          </cell>
          <cell r="B8241">
            <v>1586.97</v>
          </cell>
          <cell r="C8241" t="str">
            <v>FEDERAL reflektor visilica za SLIM 3, AR111, staklo transp.</v>
          </cell>
          <cell r="O8241">
            <v>1181.25</v>
          </cell>
        </row>
        <row r="8242">
          <cell r="A8242" t="str">
            <v>E626500X</v>
          </cell>
          <cell r="B8242">
            <v>1593.9</v>
          </cell>
          <cell r="C8242" t="str">
            <v>FEDERAL reflektor visilica za CURVO 230, AR111, staklo transp.</v>
          </cell>
          <cell r="O8242">
            <v>1123.5</v>
          </cell>
        </row>
        <row r="8243">
          <cell r="A8243" t="str">
            <v>E626504</v>
          </cell>
          <cell r="B8243">
            <v>1362.9</v>
          </cell>
          <cell r="C8243" t="str">
            <v>FEDERAL visilica sa bazom G53 75W 18x13cm bijeli</v>
          </cell>
          <cell r="O8243">
            <v>1080.75</v>
          </cell>
        </row>
        <row r="8244">
          <cell r="A8244" t="str">
            <v>E626505</v>
          </cell>
          <cell r="B8244">
            <v>1362.9</v>
          </cell>
          <cell r="C8244" t="str">
            <v>FEDERAL visilica sa bazom G53 75W 18x13cm crni</v>
          </cell>
          <cell r="O8244">
            <v>1038.75</v>
          </cell>
        </row>
        <row r="8245">
          <cell r="A8245" t="str">
            <v>E626508</v>
          </cell>
          <cell r="B8245">
            <v>1362.9</v>
          </cell>
          <cell r="C8245" t="str">
            <v>FEDERAL visilica sa bazom G53 75W 18x13cm sivi</v>
          </cell>
          <cell r="O8245">
            <v>1136.25</v>
          </cell>
        </row>
        <row r="8246">
          <cell r="A8246" t="str">
            <v>E626510C</v>
          </cell>
          <cell r="B8246">
            <v>2171.4</v>
          </cell>
          <cell r="C8246" t="str">
            <v>FEDERAL visilica sa bazom Gx8,5 70W 18x13cm krom</v>
          </cell>
          <cell r="O8246">
            <v>1097.25</v>
          </cell>
        </row>
        <row r="8247">
          <cell r="A8247" t="str">
            <v>E626514</v>
          </cell>
          <cell r="B8247">
            <v>1863.4</v>
          </cell>
          <cell r="C8247" t="str">
            <v>FEDERAL visilica sa bazom Gx8,5 70W 18x13cm bijeli</v>
          </cell>
          <cell r="O8247">
            <v>1038.75</v>
          </cell>
        </row>
        <row r="8248">
          <cell r="A8248" t="str">
            <v>E626515</v>
          </cell>
          <cell r="B8248">
            <v>1863.4</v>
          </cell>
          <cell r="C8248" t="str">
            <v>FEDERAL visilica sa bazom Gx8,5 70W 18x13cm crni</v>
          </cell>
          <cell r="O8248">
            <v>1225.5</v>
          </cell>
        </row>
        <row r="8249">
          <cell r="A8249" t="str">
            <v>E626518</v>
          </cell>
          <cell r="B8249">
            <v>1863.4</v>
          </cell>
          <cell r="C8249" t="str">
            <v>FEDERAL visilica sa bazom Gx8,5 70W 18x13cm sivi</v>
          </cell>
          <cell r="O8249">
            <v>1181.25</v>
          </cell>
        </row>
        <row r="8250">
          <cell r="A8250" t="str">
            <v>E626600</v>
          </cell>
          <cell r="B8250">
            <v>1524.6000000000001</v>
          </cell>
          <cell r="C8250" t="str">
            <v>FEDERAL reflektor sa bazom G53 75W 18x13cm</v>
          </cell>
          <cell r="O8250">
            <v>1123.5</v>
          </cell>
        </row>
        <row r="8251">
          <cell r="A8251" t="str">
            <v>E626600CR</v>
          </cell>
          <cell r="B8251">
            <v>1678.6000000000001</v>
          </cell>
          <cell r="C8251" t="str">
            <v>FEDERAL reflektor sa bazom G53 75W 18x13cm krom</v>
          </cell>
          <cell r="O8251">
            <v>390</v>
          </cell>
        </row>
        <row r="8252">
          <cell r="A8252" t="str">
            <v>E626604</v>
          </cell>
          <cell r="B8252">
            <v>1370.6000000000001</v>
          </cell>
          <cell r="C8252" t="str">
            <v>FEDERAL reflektor sa bazom G53 75W 18x13cm bijeli</v>
          </cell>
          <cell r="O8252">
            <v>342</v>
          </cell>
        </row>
        <row r="8253">
          <cell r="A8253" t="str">
            <v>E626605</v>
          </cell>
          <cell r="B8253">
            <v>1370.6000000000001</v>
          </cell>
          <cell r="C8253" t="str">
            <v>FEDERAL reflektor sa bazom G53 75W 18x13cm crni</v>
          </cell>
          <cell r="O8253">
            <v>342</v>
          </cell>
        </row>
        <row r="8254">
          <cell r="A8254" t="str">
            <v>E626608</v>
          </cell>
          <cell r="B8254">
            <v>1370.6000000000001</v>
          </cell>
          <cell r="C8254" t="str">
            <v>FEDERAL reflektor sa bazom G53 75W 18x13cm sivi</v>
          </cell>
          <cell r="O8254">
            <v>342</v>
          </cell>
        </row>
        <row r="8255">
          <cell r="A8255" t="str">
            <v>E626610C</v>
          </cell>
          <cell r="B8255">
            <v>2102.1</v>
          </cell>
          <cell r="C8255" t="str">
            <v>FEDERAL reflektor sa bazom Gx8,5 70W 18x13cm krom</v>
          </cell>
          <cell r="O8255">
            <v>342</v>
          </cell>
        </row>
        <row r="8256">
          <cell r="A8256" t="str">
            <v>E626614</v>
          </cell>
          <cell r="B8256">
            <v>1794.1000000000001</v>
          </cell>
          <cell r="C8256" t="str">
            <v>FEDERAL reflektor sa bazom Gx8,5 70W 18x13cm bijeli</v>
          </cell>
          <cell r="O8256">
            <v>370.5</v>
          </cell>
        </row>
        <row r="8257">
          <cell r="A8257" t="str">
            <v>E626615</v>
          </cell>
          <cell r="B8257">
            <v>1794.1000000000001</v>
          </cell>
          <cell r="C8257" t="str">
            <v>FEDERAL reflektor sa bazom Gx8,5 70W 18x13cm crni</v>
          </cell>
          <cell r="O8257">
            <v>370.5</v>
          </cell>
        </row>
        <row r="8258">
          <cell r="A8258" t="str">
            <v>E626618</v>
          </cell>
          <cell r="B8258">
            <v>1794.1000000000001</v>
          </cell>
          <cell r="C8258" t="str">
            <v>FEDERAL reflektor sa bazom Gx8,5 70W 18x13cm sivi</v>
          </cell>
          <cell r="O8258">
            <v>370.5</v>
          </cell>
        </row>
        <row r="8259">
          <cell r="A8259" t="str">
            <v>E626700C</v>
          </cell>
          <cell r="B8259">
            <v>1534.6100000000001</v>
          </cell>
          <cell r="C8259" t="str">
            <v>FEDERAL reflektor za CAVOQUICK, AR111, staklo transp.</v>
          </cell>
          <cell r="O8259">
            <v>370.5</v>
          </cell>
        </row>
        <row r="8260">
          <cell r="A8260" t="str">
            <v>E626700CD</v>
          </cell>
          <cell r="B8260">
            <v>1677.8300000000002</v>
          </cell>
          <cell r="C8260" t="str">
            <v>FEDERAL reflektor za EUROSTANDARD 18x13cm krom</v>
          </cell>
          <cell r="O8260">
            <v>666</v>
          </cell>
        </row>
        <row r="8261">
          <cell r="A8261" t="str">
            <v>E626700CX</v>
          </cell>
          <cell r="B8261">
            <v>1600.8300000000002</v>
          </cell>
          <cell r="C8261" t="str">
            <v>FEDERAL reflektor za CURVO230 18x13cm krom</v>
          </cell>
          <cell r="O8261">
            <v>1062.75</v>
          </cell>
        </row>
        <row r="8262">
          <cell r="A8262" t="str">
            <v>E626700D</v>
          </cell>
          <cell r="B8262">
            <v>1714.02</v>
          </cell>
          <cell r="C8262" t="str">
            <v>FEDERAL reflektor za EUROSTANDARD G53 75W 18x13cm</v>
          </cell>
          <cell r="O8262">
            <v>1688.25</v>
          </cell>
        </row>
        <row r="8263">
          <cell r="A8263" t="str">
            <v>E626700PA</v>
          </cell>
          <cell r="B8263">
            <v>1649.34</v>
          </cell>
          <cell r="C8263" t="e">
            <v>#N/A</v>
          </cell>
          <cell r="O8263">
            <v>781.5</v>
          </cell>
        </row>
        <row r="8264">
          <cell r="A8264" t="str">
            <v>E626700PG</v>
          </cell>
          <cell r="B8264">
            <v>1649.34</v>
          </cell>
          <cell r="C8264" t="e">
            <v>#N/A</v>
          </cell>
          <cell r="O8264">
            <v>1171.5</v>
          </cell>
        </row>
        <row r="8265">
          <cell r="A8265" t="str">
            <v>E626700PN</v>
          </cell>
          <cell r="B8265">
            <v>1649.34</v>
          </cell>
          <cell r="C8265" t="e">
            <v>#N/A</v>
          </cell>
          <cell r="O8265">
            <v>1949.25</v>
          </cell>
        </row>
        <row r="8266">
          <cell r="A8266" t="str">
            <v>E626700PV</v>
          </cell>
          <cell r="B8266">
            <v>1649.34</v>
          </cell>
          <cell r="C8266" t="e">
            <v>#N/A</v>
          </cell>
          <cell r="O8266">
            <v>562.5</v>
          </cell>
        </row>
        <row r="8267">
          <cell r="A8267" t="str">
            <v>E626700T</v>
          </cell>
          <cell r="B8267">
            <v>1611.6100000000001</v>
          </cell>
          <cell r="C8267" t="str">
            <v>FEDERAL reflektor za SLIM 3, AR111, staklo transp.</v>
          </cell>
          <cell r="O8267">
            <v>475.5</v>
          </cell>
        </row>
        <row r="8268">
          <cell r="A8268" t="str">
            <v>E626700X</v>
          </cell>
          <cell r="B8268">
            <v>1636.25</v>
          </cell>
          <cell r="C8268" t="str">
            <v>FEDERAL reflektor za CURVO230 G53 75W 18x13cm</v>
          </cell>
          <cell r="O8268">
            <v>491.25</v>
          </cell>
        </row>
        <row r="8269">
          <cell r="A8269" t="str">
            <v>E626704D</v>
          </cell>
          <cell r="B8269">
            <v>1399.09</v>
          </cell>
          <cell r="C8269" t="str">
            <v>FEDERAL reflektor za EUROSTANDARD s bazom G53 75W 18x13cm bijeli</v>
          </cell>
          <cell r="O8269">
            <v>562.5</v>
          </cell>
        </row>
        <row r="8270">
          <cell r="A8270" t="str">
            <v>E626704X</v>
          </cell>
          <cell r="B8270">
            <v>1318.24</v>
          </cell>
          <cell r="C8270" t="str">
            <v>FEDERAL reflektor za CURVO230 s bazom G53 75W 18x13cm bijeli</v>
          </cell>
          <cell r="O8270">
            <v>491.25</v>
          </cell>
        </row>
        <row r="8271">
          <cell r="A8271" t="str">
            <v>E626705D</v>
          </cell>
          <cell r="B8271">
            <v>1399.09</v>
          </cell>
          <cell r="C8271" t="str">
            <v>FEDERAL reflektor za EUROSTANDARD s bazom G53 75W 18x13cm crni</v>
          </cell>
          <cell r="O8271">
            <v>562.5</v>
          </cell>
        </row>
        <row r="8272">
          <cell r="A8272" t="str">
            <v>E626705X</v>
          </cell>
          <cell r="B8272">
            <v>1318.24</v>
          </cell>
          <cell r="C8272" t="str">
            <v>FEDERAL reflektor za CURVO230 s bazom G53 75W 18x13cm crni</v>
          </cell>
          <cell r="O8272">
            <v>491.25</v>
          </cell>
        </row>
        <row r="8273">
          <cell r="A8273" t="str">
            <v>E626708D</v>
          </cell>
          <cell r="B8273">
            <v>1399.09</v>
          </cell>
          <cell r="C8273" t="str">
            <v>FEDERAL reflektor za EUROSTANDARD s bazom G53 75W 18x13cm aluminij</v>
          </cell>
          <cell r="O8273">
            <v>562.5</v>
          </cell>
        </row>
        <row r="8274">
          <cell r="A8274" t="str">
            <v>E626708X</v>
          </cell>
          <cell r="B8274">
            <v>1318.24</v>
          </cell>
          <cell r="C8274" t="str">
            <v>FEDERAL reflektor za CURVO230 s bazom G53 75W 18x13cm aluminij</v>
          </cell>
          <cell r="O8274">
            <v>491.25</v>
          </cell>
        </row>
        <row r="8275">
          <cell r="A8275" t="str">
            <v>E626710CD</v>
          </cell>
          <cell r="B8275">
            <v>2048.2000000000003</v>
          </cell>
          <cell r="C8275" t="str">
            <v>FEDERAL reflektor za EUROSTANDARD 18x13cm Gx8,5 70W krom</v>
          </cell>
          <cell r="O8275">
            <v>1104.75</v>
          </cell>
        </row>
        <row r="8276">
          <cell r="A8276" t="str">
            <v>E626710CX</v>
          </cell>
          <cell r="B8276">
            <v>1971.2</v>
          </cell>
          <cell r="C8276" t="str">
            <v>FEDERAL reflektor za CURVO230 18x13cm Gx8,5 70W krom</v>
          </cell>
          <cell r="O8276">
            <v>313.5</v>
          </cell>
        </row>
        <row r="8277">
          <cell r="A8277" t="str">
            <v>E626714D</v>
          </cell>
          <cell r="B8277">
            <v>1740.2</v>
          </cell>
          <cell r="C8277" t="str">
            <v>FEDERAL reflektor za EUROSTANDARD 18x13cm Gx8,5 70W bijeli</v>
          </cell>
          <cell r="O8277">
            <v>847.5</v>
          </cell>
        </row>
        <row r="8278">
          <cell r="A8278" t="str">
            <v>E626714X</v>
          </cell>
          <cell r="B8278">
            <v>1663.2</v>
          </cell>
          <cell r="C8278" t="str">
            <v>FEDERAL reflektor za CURVO230 18x13cm Gx8,5 70W bijeli</v>
          </cell>
          <cell r="O8278">
            <v>1365.75</v>
          </cell>
        </row>
        <row r="8279">
          <cell r="A8279" t="str">
            <v>E626715D</v>
          </cell>
          <cell r="B8279">
            <v>1740.2</v>
          </cell>
          <cell r="C8279" t="str">
            <v>FEDERAL reflektor za EUROSTANDARD 18x13cm Gx8,5 70W crni</v>
          </cell>
          <cell r="O8279">
            <v>1852.5</v>
          </cell>
        </row>
        <row r="8280">
          <cell r="A8280" t="str">
            <v>E626715X</v>
          </cell>
          <cell r="B8280">
            <v>1663.2</v>
          </cell>
          <cell r="C8280" t="str">
            <v>FEDERAL reflektor za CURVO230 18x13cm Gx8,5 70W crni</v>
          </cell>
          <cell r="O8280">
            <v>1659</v>
          </cell>
        </row>
        <row r="8281">
          <cell r="A8281" t="str">
            <v>E626718D</v>
          </cell>
          <cell r="B8281">
            <v>1740.2</v>
          </cell>
          <cell r="C8281" t="str">
            <v>FEDERAL reflektor za EUROSTANDARD 18x13cm Gx8,5 70W aluminij</v>
          </cell>
          <cell r="O8281">
            <v>1516.5</v>
          </cell>
        </row>
        <row r="8282">
          <cell r="A8282" t="str">
            <v>E626718X</v>
          </cell>
          <cell r="B8282">
            <v>1663.2</v>
          </cell>
          <cell r="C8282" t="str">
            <v>FEDERAL reflektor za CURVO230 18x13cm Gx8,5 70W aluminij</v>
          </cell>
          <cell r="O8282">
            <v>903</v>
          </cell>
        </row>
        <row r="8283">
          <cell r="A8283" t="str">
            <v>E626720CD</v>
          </cell>
          <cell r="B8283">
            <v>2069.7600000000002</v>
          </cell>
          <cell r="C8283" t="e">
            <v>#N/A</v>
          </cell>
          <cell r="O8283">
            <v>887.25</v>
          </cell>
        </row>
        <row r="8284">
          <cell r="A8284" t="str">
            <v>E626725D</v>
          </cell>
          <cell r="B8284">
            <v>1706.32</v>
          </cell>
          <cell r="C8284" t="e">
            <v>#N/A</v>
          </cell>
          <cell r="O8284">
            <v>1320.75</v>
          </cell>
        </row>
        <row r="8285">
          <cell r="A8285" t="str">
            <v>E628509T</v>
          </cell>
          <cell r="B8285">
            <v>1212.75</v>
          </cell>
          <cell r="C8285" t="str">
            <v>TREND halogeni refl. za SLIM 3 100W E27, l=150cm</v>
          </cell>
          <cell r="O8285">
            <v>1235.25</v>
          </cell>
        </row>
        <row r="8286">
          <cell r="A8286" t="str">
            <v>E628509X</v>
          </cell>
          <cell r="B8286">
            <v>1153.46</v>
          </cell>
          <cell r="C8286" t="str">
            <v>TREND halogeni refl. za CURVO 230 100W E27, l=150cm</v>
          </cell>
          <cell r="O8286">
            <v>440.25</v>
          </cell>
        </row>
        <row r="8287">
          <cell r="A8287" t="str">
            <v>E628609</v>
          </cell>
          <cell r="B8287">
            <v>1109.57</v>
          </cell>
          <cell r="C8287" t="str">
            <v>TREND halogeni refl. sa bazom, 100W E27, l=40cm</v>
          </cell>
          <cell r="O8287">
            <v>984</v>
          </cell>
        </row>
        <row r="8288">
          <cell r="A8288" t="str">
            <v>E628610</v>
          </cell>
          <cell r="B8288">
            <v>1066.45</v>
          </cell>
          <cell r="C8288" t="str">
            <v>TREND halogeni refl. sa bazom, 60W E27, l=40cm</v>
          </cell>
          <cell r="O8288">
            <v>1396.5</v>
          </cell>
        </row>
        <row r="8289">
          <cell r="A8289" t="str">
            <v>E628710D</v>
          </cell>
          <cell r="B8289">
            <v>1166.55</v>
          </cell>
          <cell r="C8289" t="str">
            <v>TREND halogeni refl. za EUROSTANDARD 60W E27, l=40cm</v>
          </cell>
          <cell r="O8289">
            <v>2121.75</v>
          </cell>
        </row>
        <row r="8290">
          <cell r="A8290" t="str">
            <v>E628710T</v>
          </cell>
          <cell r="B8290">
            <v>1126.5100000000002</v>
          </cell>
          <cell r="C8290" t="str">
            <v>TREND halogeni refl. za SLIM 3 60W E27, l=40cm</v>
          </cell>
          <cell r="O8290">
            <v>659.25</v>
          </cell>
        </row>
        <row r="8291">
          <cell r="A8291" t="str">
            <v>E628710X</v>
          </cell>
          <cell r="B8291">
            <v>1066.45</v>
          </cell>
          <cell r="C8291" t="str">
            <v>TREND halogeni refl. za CURVO 230 60W E27, l=40cm</v>
          </cell>
          <cell r="O8291">
            <v>642.75</v>
          </cell>
        </row>
        <row r="8292">
          <cell r="A8292" t="str">
            <v>E628719D</v>
          </cell>
          <cell r="B8292">
            <v>1258.18</v>
          </cell>
          <cell r="C8292" t="str">
            <v>TREND halogeni refl. za EUROSTANDARD 100W E27, l=40cm</v>
          </cell>
          <cell r="O8292">
            <v>591</v>
          </cell>
        </row>
        <row r="8293">
          <cell r="A8293" t="str">
            <v>E628719T</v>
          </cell>
          <cell r="B8293">
            <v>1212.75</v>
          </cell>
          <cell r="C8293" t="str">
            <v>TREND halogeni refl. za SLIM 3 100W E27, l=40cm</v>
          </cell>
          <cell r="O8293">
            <v>701.25</v>
          </cell>
        </row>
        <row r="8294">
          <cell r="A8294" t="str">
            <v>E628719X</v>
          </cell>
          <cell r="B8294">
            <v>1153.46</v>
          </cell>
          <cell r="C8294" t="str">
            <v>TREND halogeni refl. za CURVO 230 100W E27, l=40cm</v>
          </cell>
          <cell r="O8294">
            <v>737.25</v>
          </cell>
        </row>
        <row r="8295">
          <cell r="A8295" t="str">
            <v>E629600</v>
          </cell>
          <cell r="B8295">
            <v>400.40000000000003</v>
          </cell>
          <cell r="C8295" t="str">
            <v>STACK refl. sa bazom, 75W GZ10</v>
          </cell>
          <cell r="O8295">
            <v>652.5</v>
          </cell>
        </row>
        <row r="8296">
          <cell r="A8296" t="str">
            <v>E629604</v>
          </cell>
          <cell r="B8296">
            <v>351.12</v>
          </cell>
          <cell r="C8296" t="str">
            <v>STACK za BASE 14x21cm baza fi 5,3cm transparent/bijeli</v>
          </cell>
          <cell r="O8296">
            <v>617.25</v>
          </cell>
        </row>
        <row r="8297">
          <cell r="A8297" t="str">
            <v>E629605</v>
          </cell>
          <cell r="B8297">
            <v>351.12</v>
          </cell>
          <cell r="C8297" t="str">
            <v>STACK za BASE 14x21cm baza fi 5,3cm transparent/crni</v>
          </cell>
          <cell r="O8297">
            <v>794.25</v>
          </cell>
        </row>
        <row r="8298">
          <cell r="A8298" t="str">
            <v>E629608</v>
          </cell>
          <cell r="B8298">
            <v>351.12</v>
          </cell>
          <cell r="C8298" t="str">
            <v>STACK za BASE 14x21cm baza fi 5,3cm transparent/sivi</v>
          </cell>
          <cell r="O8298">
            <v>591</v>
          </cell>
        </row>
        <row r="8299">
          <cell r="A8299" t="str">
            <v>E629609</v>
          </cell>
          <cell r="B8299">
            <v>351.12</v>
          </cell>
          <cell r="C8299" t="str">
            <v>STACK za BASE 14x21cm baza fi 5,3cm transparent/aluminij</v>
          </cell>
          <cell r="O8299">
            <v>777.75</v>
          </cell>
        </row>
        <row r="8300">
          <cell r="A8300" t="str">
            <v>E629614</v>
          </cell>
          <cell r="B8300">
            <v>380.38</v>
          </cell>
          <cell r="C8300" t="str">
            <v>STACK za BASE 14x21cm baza fi 6,7cm transparent/bijeli</v>
          </cell>
          <cell r="O8300">
            <v>566.25</v>
          </cell>
        </row>
        <row r="8301">
          <cell r="A8301" t="str">
            <v>E629615</v>
          </cell>
          <cell r="B8301">
            <v>380.38</v>
          </cell>
          <cell r="C8301" t="str">
            <v>STACK za BASE 14x21cm baza fi 6,7cm transparent/crni</v>
          </cell>
          <cell r="O8301">
            <v>751.5</v>
          </cell>
        </row>
        <row r="8302">
          <cell r="A8302" t="str">
            <v>E629618</v>
          </cell>
          <cell r="B8302">
            <v>380.38</v>
          </cell>
          <cell r="C8302" t="str">
            <v>STACK za BASE 14x21cm baza fi 6,7cm transparent/sivi</v>
          </cell>
          <cell r="O8302">
            <v>651.75</v>
          </cell>
        </row>
        <row r="8303">
          <cell r="A8303" t="str">
            <v>E629619</v>
          </cell>
          <cell r="B8303">
            <v>380.38</v>
          </cell>
          <cell r="C8303" t="str">
            <v>STACK za BASE 14x21cm baza fi 6,7cm transparent/aluminij</v>
          </cell>
          <cell r="O8303">
            <v>714.75</v>
          </cell>
        </row>
        <row r="8304">
          <cell r="A8304" t="str">
            <v>E629629</v>
          </cell>
          <cell r="B8304">
            <v>683.76</v>
          </cell>
          <cell r="C8304" t="str">
            <v>MINISTACK refl. sa bazom 30cm, 2x60W E14</v>
          </cell>
          <cell r="O8304">
            <v>625.5</v>
          </cell>
        </row>
        <row r="8305">
          <cell r="A8305" t="str">
            <v>E629639</v>
          </cell>
          <cell r="B8305">
            <v>1091.0899999999999</v>
          </cell>
          <cell r="C8305" t="str">
            <v>MINISTACK refl. sa bazom 52cm, 3x60W E14</v>
          </cell>
          <cell r="O8305">
            <v>601.5</v>
          </cell>
        </row>
        <row r="8306">
          <cell r="A8306" t="str">
            <v>E629659</v>
          </cell>
          <cell r="B8306">
            <v>1733.27</v>
          </cell>
          <cell r="C8306" t="str">
            <v>MINISTACK refl. sa bazom 70cm, 5x60W E14</v>
          </cell>
          <cell r="O8306">
            <v>870.75</v>
          </cell>
        </row>
        <row r="8307">
          <cell r="A8307" t="str">
            <v>E629669</v>
          </cell>
          <cell r="B8307">
            <v>802.34</v>
          </cell>
          <cell r="C8307" t="str">
            <v>STACK refl. sa bazom 30cm, 2x100W E27</v>
          </cell>
          <cell r="O8307">
            <v>844.5</v>
          </cell>
        </row>
        <row r="8308">
          <cell r="A8308" t="str">
            <v>E629679</v>
          </cell>
          <cell r="B8308">
            <v>1202.74</v>
          </cell>
          <cell r="C8308" t="str">
            <v>STACK refl. sa bazom 70cm, 3x100W E27</v>
          </cell>
          <cell r="O8308">
            <v>820.5</v>
          </cell>
        </row>
        <row r="8309">
          <cell r="A8309" t="str">
            <v>E629689</v>
          </cell>
          <cell r="B8309">
            <v>2001.2299999999998</v>
          </cell>
          <cell r="C8309" t="str">
            <v>STACK refl. sa bazom 96cm, 5x100W E27</v>
          </cell>
          <cell r="O8309">
            <v>657.75</v>
          </cell>
        </row>
        <row r="8310">
          <cell r="A8310" t="str">
            <v>E629710D</v>
          </cell>
          <cell r="B8310">
            <v>577.5</v>
          </cell>
          <cell r="C8310" t="str">
            <v>STACK refl. za EUROSTANDARD, 100W E27 transparent/aluminij</v>
          </cell>
          <cell r="O8310">
            <v>632.25</v>
          </cell>
        </row>
        <row r="8311">
          <cell r="A8311" t="str">
            <v>E629710T</v>
          </cell>
          <cell r="B8311">
            <v>488.18</v>
          </cell>
          <cell r="C8311" t="str">
            <v>STACK refl. za SLIM 3, 100W E27</v>
          </cell>
          <cell r="O8311">
            <v>600</v>
          </cell>
        </row>
        <row r="8312">
          <cell r="A8312" t="str">
            <v>E629710X</v>
          </cell>
          <cell r="B8312">
            <v>504.35</v>
          </cell>
          <cell r="C8312" t="str">
            <v>STACK refl. za CURVO230, 100W E27 transparent/aluminij</v>
          </cell>
          <cell r="O8312">
            <v>567</v>
          </cell>
        </row>
        <row r="8313">
          <cell r="A8313" t="str">
            <v>E629714D</v>
          </cell>
          <cell r="B8313">
            <v>577.5</v>
          </cell>
          <cell r="C8313" t="str">
            <v>STACK refl. za EUROSTANDARD, 100W E27 transparent/bijeli</v>
          </cell>
          <cell r="O8313">
            <v>516</v>
          </cell>
        </row>
        <row r="8314">
          <cell r="A8314" t="str">
            <v>E629714X</v>
          </cell>
          <cell r="B8314">
            <v>504.35</v>
          </cell>
          <cell r="C8314" t="str">
            <v>STACK refl. za CURVO230, 100W E27 transparent/bijeli</v>
          </cell>
          <cell r="O8314">
            <v>685.5</v>
          </cell>
        </row>
        <row r="8315">
          <cell r="A8315" t="str">
            <v>E629715D</v>
          </cell>
          <cell r="B8315">
            <v>577.5</v>
          </cell>
          <cell r="C8315" t="str">
            <v>STACK refl. za EUROSTANDARD, 100W E27 transparent/crni</v>
          </cell>
          <cell r="O8315">
            <v>672</v>
          </cell>
        </row>
        <row r="8316">
          <cell r="A8316" t="str">
            <v>E629715X</v>
          </cell>
          <cell r="B8316">
            <v>504.35</v>
          </cell>
          <cell r="C8316" t="str">
            <v>STACK refl. za CURVO230, 100W E27 transparent/crni</v>
          </cell>
          <cell r="O8316">
            <v>624</v>
          </cell>
        </row>
        <row r="8317">
          <cell r="A8317" t="str">
            <v>E629718D</v>
          </cell>
          <cell r="B8317">
            <v>577.5</v>
          </cell>
          <cell r="C8317" t="str">
            <v>STACK refl. za EUROSTANDARD, 100W E27 transparent/sivi</v>
          </cell>
          <cell r="O8317">
            <v>696.75</v>
          </cell>
        </row>
        <row r="8318">
          <cell r="A8318" t="str">
            <v>E629718X</v>
          </cell>
          <cell r="B8318">
            <v>504.35</v>
          </cell>
          <cell r="C8318" t="str">
            <v>STACK refl. za CURVO230, 100W E27 transparent/sivi</v>
          </cell>
          <cell r="O8318">
            <v>677.25</v>
          </cell>
        </row>
        <row r="8319">
          <cell r="A8319" t="str">
            <v>E630444</v>
          </cell>
          <cell r="B8319">
            <v>1134.21</v>
          </cell>
          <cell r="C8319" t="str">
            <v>CANDELINA stropna G9 4x40W 18x18cm</v>
          </cell>
          <cell r="O8319">
            <v>827.25</v>
          </cell>
        </row>
        <row r="8320">
          <cell r="A8320" t="str">
            <v>E630604</v>
          </cell>
          <cell r="B8320">
            <v>321.86</v>
          </cell>
          <cell r="C8320" t="str">
            <v>CANDELINA zidna G9 75W 10x6cm</v>
          </cell>
          <cell r="O8320">
            <v>483.75</v>
          </cell>
        </row>
        <row r="8321">
          <cell r="A8321" t="str">
            <v>E630634</v>
          </cell>
          <cell r="B8321">
            <v>870.1</v>
          </cell>
          <cell r="C8321" t="str">
            <v>CANDELINA stropna G9 3x40W 10x30cm</v>
          </cell>
          <cell r="O8321">
            <v>827.25</v>
          </cell>
        </row>
        <row r="8322">
          <cell r="A8322" t="str">
            <v>E630654</v>
          </cell>
          <cell r="B8322">
            <v>1402.17</v>
          </cell>
          <cell r="C8322" t="str">
            <v>CANDELINA stropna G9 5x40W 10x52cm</v>
          </cell>
          <cell r="O8322">
            <v>827.25</v>
          </cell>
        </row>
        <row r="8323">
          <cell r="A8323" t="str">
            <v>E630674</v>
          </cell>
          <cell r="B8323">
            <v>1901.9</v>
          </cell>
          <cell r="C8323" t="str">
            <v>CANDELINA stropna G9 7x40W 10x70cm</v>
          </cell>
          <cell r="O8323">
            <v>992.25</v>
          </cell>
        </row>
        <row r="8324">
          <cell r="A8324" t="str">
            <v>E631444</v>
          </cell>
          <cell r="B8324">
            <v>1703.24</v>
          </cell>
          <cell r="C8324" t="str">
            <v>BIJOUX stropna G9 4x40W 18x18cm aluminij/bijela</v>
          </cell>
          <cell r="O8324">
            <v>646.5</v>
          </cell>
        </row>
        <row r="8325">
          <cell r="A8325" t="str">
            <v>E631449</v>
          </cell>
          <cell r="B8325">
            <v>1556.94</v>
          </cell>
          <cell r="C8325" t="str">
            <v>BIJOUX stropna G9 4x40W 18x18cm aluminij/aluminij</v>
          </cell>
          <cell r="O8325">
            <v>992.25</v>
          </cell>
        </row>
        <row r="8326">
          <cell r="A8326" t="str">
            <v>E631624</v>
          </cell>
          <cell r="B8326">
            <v>927.08</v>
          </cell>
          <cell r="C8326" t="str">
            <v>BIJOUX stropna G9 2x40W 30x11cm aluminij/bijela</v>
          </cell>
          <cell r="O8326">
            <v>992.25</v>
          </cell>
        </row>
        <row r="8327">
          <cell r="A8327" t="str">
            <v>E631629</v>
          </cell>
          <cell r="B8327">
            <v>910.91</v>
          </cell>
          <cell r="C8327" t="str">
            <v>BIJOUX stropna G9 2x40W 30x11cm aluminij/aluminij</v>
          </cell>
          <cell r="O8327">
            <v>1198.5</v>
          </cell>
        </row>
        <row r="8328">
          <cell r="A8328" t="str">
            <v>E631634</v>
          </cell>
          <cell r="B8328">
            <v>1355.97</v>
          </cell>
          <cell r="C8328" t="str">
            <v>BIJOUX stropna G9 3x40W 52x11cm aluminij/bijela</v>
          </cell>
          <cell r="O8328">
            <v>1198.5</v>
          </cell>
        </row>
        <row r="8329">
          <cell r="A8329" t="str">
            <v>E631639</v>
          </cell>
          <cell r="B8329">
            <v>1268.19</v>
          </cell>
          <cell r="C8329" t="str">
            <v>BIJOUX stropna G9 3x40W 52x11cm aluminij/aluminij</v>
          </cell>
          <cell r="O8329">
            <v>1198.5</v>
          </cell>
        </row>
        <row r="8330">
          <cell r="A8330" t="str">
            <v>E632600</v>
          </cell>
          <cell r="B8330">
            <v>451.99</v>
          </cell>
          <cell r="C8330" t="str">
            <v>RALLY GZ10 50W</v>
          </cell>
          <cell r="O8330">
            <v>2260.5</v>
          </cell>
        </row>
        <row r="8331">
          <cell r="A8331" t="str">
            <v>E632620</v>
          </cell>
          <cell r="B8331">
            <v>1010.2399999999999</v>
          </cell>
          <cell r="C8331" t="str">
            <v>RALLY GZ10 2x50W</v>
          </cell>
          <cell r="O8331">
            <v>2260.5</v>
          </cell>
        </row>
        <row r="8332">
          <cell r="A8332" t="str">
            <v>E632630</v>
          </cell>
          <cell r="B8332">
            <v>1433.74</v>
          </cell>
          <cell r="C8332" t="str">
            <v>RALLY GZ10 3x50W</v>
          </cell>
          <cell r="O8332">
            <v>2260.5</v>
          </cell>
        </row>
        <row r="8333">
          <cell r="A8333" t="str">
            <v>E632650</v>
          </cell>
          <cell r="B8333">
            <v>2178.33</v>
          </cell>
          <cell r="C8333" t="str">
            <v>RALLY GZ10 5x50W</v>
          </cell>
          <cell r="O8333">
            <v>2260.5</v>
          </cell>
        </row>
        <row r="8334">
          <cell r="A8334" t="str">
            <v>E638500</v>
          </cell>
          <cell r="B8334">
            <v>676.83</v>
          </cell>
          <cell r="C8334" t="str">
            <v>MINI TREND rfl. Jack sistem l=100cm staklo transparent</v>
          </cell>
          <cell r="O8334">
            <v>3142.5</v>
          </cell>
        </row>
        <row r="8335">
          <cell r="A8335" t="str">
            <v>E638504</v>
          </cell>
          <cell r="B8335">
            <v>659.89</v>
          </cell>
          <cell r="C8335" t="str">
            <v>MINI TREND rfl. Jack sistem l=100cm staklo opal</v>
          </cell>
          <cell r="O8335">
            <v>3142.5</v>
          </cell>
        </row>
        <row r="8336">
          <cell r="A8336" t="str">
            <v>E638509</v>
          </cell>
          <cell r="B8336">
            <v>606.76</v>
          </cell>
          <cell r="C8336" t="str">
            <v>MINI TREND rfl. Jack sistem l=100cm aluminij</v>
          </cell>
          <cell r="O8336">
            <v>3142.5</v>
          </cell>
        </row>
        <row r="8337">
          <cell r="A8337" t="str">
            <v>E638509X</v>
          </cell>
          <cell r="B8337">
            <v>719.95</v>
          </cell>
          <cell r="C8337" t="str">
            <v>TREND "M" refl. za CURVO 230 l=150cm</v>
          </cell>
          <cell r="O8337">
            <v>3142.5</v>
          </cell>
        </row>
        <row r="8338">
          <cell r="A8338" t="str">
            <v>E638610</v>
          </cell>
          <cell r="B8338">
            <v>756.91</v>
          </cell>
          <cell r="C8338" t="str">
            <v>TREND "V" refl. Sa bazom, max 60W G9, l=50cm</v>
          </cell>
          <cell r="O8338">
            <v>1198.5</v>
          </cell>
        </row>
        <row r="8339">
          <cell r="A8339" t="str">
            <v>E638619</v>
          </cell>
          <cell r="B8339">
            <v>669.9</v>
          </cell>
          <cell r="C8339" t="e">
            <v>#N/A</v>
          </cell>
          <cell r="O8339">
            <v>1198.5</v>
          </cell>
        </row>
        <row r="8340">
          <cell r="A8340" t="str">
            <v>E638700</v>
          </cell>
          <cell r="B8340">
            <v>633.71</v>
          </cell>
          <cell r="C8340" t="str">
            <v>MINI TREND rfl. Jack sistem l=25cm staklo transparent</v>
          </cell>
          <cell r="O8340">
            <v>1198.5</v>
          </cell>
        </row>
        <row r="8341">
          <cell r="A8341" t="str">
            <v>E638700X</v>
          </cell>
          <cell r="B8341">
            <v>815.43000000000006</v>
          </cell>
          <cell r="C8341" t="str">
            <v>TREND "V" refl. Za CURVO 230, max 60W G9, l=25cm</v>
          </cell>
          <cell r="O8341">
            <v>2260.5</v>
          </cell>
        </row>
        <row r="8342">
          <cell r="A8342" t="str">
            <v>E638704</v>
          </cell>
          <cell r="B8342">
            <v>606.76</v>
          </cell>
          <cell r="C8342" t="str">
            <v>MINI TREND rfl. Jack sistem l=25cm staklo opal</v>
          </cell>
          <cell r="O8342">
            <v>2260.5</v>
          </cell>
        </row>
        <row r="8343">
          <cell r="A8343" t="str">
            <v>E638704X</v>
          </cell>
          <cell r="B8343">
            <v>798.49</v>
          </cell>
          <cell r="C8343" t="str">
            <v>MINI TREND rfl. Jack sistem l=50cm staklo opal</v>
          </cell>
          <cell r="O8343">
            <v>2260.5</v>
          </cell>
        </row>
        <row r="8344">
          <cell r="A8344" t="str">
            <v>E638709</v>
          </cell>
          <cell r="B8344">
            <v>581.35</v>
          </cell>
          <cell r="C8344" t="str">
            <v>MINI TREND rfl. Jack sistem l=25cm aluminij</v>
          </cell>
          <cell r="O8344">
            <v>2260.5</v>
          </cell>
        </row>
        <row r="8345">
          <cell r="A8345" t="str">
            <v>E638709X</v>
          </cell>
          <cell r="B8345">
            <v>771.54000000000008</v>
          </cell>
          <cell r="C8345" t="str">
            <v>TREND "M" refl. za CURVO 230, max 60W G9, l=25cm</v>
          </cell>
          <cell r="O8345">
            <v>3186.75</v>
          </cell>
        </row>
        <row r="8346">
          <cell r="A8346" t="str">
            <v>E638710</v>
          </cell>
          <cell r="B8346">
            <v>669.13000000000011</v>
          </cell>
          <cell r="C8346" t="str">
            <v>MINI TREND rfl. Jack sistem l=50cm staklo transparent</v>
          </cell>
          <cell r="O8346">
            <v>2794.5</v>
          </cell>
        </row>
        <row r="8347">
          <cell r="A8347" t="str">
            <v>E638710C</v>
          </cell>
          <cell r="B8347">
            <v>733.81</v>
          </cell>
          <cell r="C8347" t="str">
            <v>TREND "V" refl. Za CAVOQUICK, max 60W G9, l=25cm</v>
          </cell>
          <cell r="O8347">
            <v>353.25</v>
          </cell>
        </row>
        <row r="8348">
          <cell r="A8348" t="str">
            <v>E638714</v>
          </cell>
          <cell r="B8348">
            <v>642.18000000000006</v>
          </cell>
          <cell r="C8348" t="str">
            <v>MINI TREND rfl. Jack sistem l=50cm staklo opal</v>
          </cell>
          <cell r="O8348">
            <v>412.5</v>
          </cell>
        </row>
        <row r="8349">
          <cell r="A8349" t="str">
            <v>E638719</v>
          </cell>
          <cell r="B8349">
            <v>617.54000000000008</v>
          </cell>
          <cell r="C8349" t="str">
            <v>MINI TREND rfl. Jack sistem l=50cm aluminij</v>
          </cell>
          <cell r="O8349">
            <v>412.5</v>
          </cell>
        </row>
        <row r="8350">
          <cell r="A8350" t="str">
            <v>E638750</v>
          </cell>
          <cell r="B8350">
            <v>893.97</v>
          </cell>
          <cell r="C8350" t="str">
            <v>MINI TREND rfl. Jack sistem ruka 40x50cm staklo transparent</v>
          </cell>
          <cell r="O8350">
            <v>412.5</v>
          </cell>
        </row>
        <row r="8351">
          <cell r="A8351" t="str">
            <v>E638754</v>
          </cell>
          <cell r="B8351">
            <v>867.02</v>
          </cell>
          <cell r="C8351" t="str">
            <v>MINI TREND rfl. Jack sistem ruka 40x50cm staklo opal</v>
          </cell>
          <cell r="O8351">
            <v>862.5</v>
          </cell>
        </row>
        <row r="8352">
          <cell r="A8352" t="str">
            <v>E638759</v>
          </cell>
          <cell r="B8352">
            <v>842.38000000000011</v>
          </cell>
          <cell r="C8352" t="str">
            <v>MINI TREND rfl. Jack sistem ruka 40x50cm aluminij</v>
          </cell>
          <cell r="O8352">
            <v>981</v>
          </cell>
        </row>
        <row r="8353">
          <cell r="A8353" t="str">
            <v>E638790</v>
          </cell>
          <cell r="B8353">
            <v>675.29000000000008</v>
          </cell>
          <cell r="C8353" t="str">
            <v>MINITREND reflektor za CURVO 12, 50W GU5,3, staklo transparentno</v>
          </cell>
          <cell r="O8353">
            <v>496.5</v>
          </cell>
        </row>
        <row r="8354">
          <cell r="A8354" t="str">
            <v>E638794</v>
          </cell>
          <cell r="B8354">
            <v>649.11</v>
          </cell>
          <cell r="C8354" t="str">
            <v>MINITREND reflektor za CURVO 12, 50W GU5,3, staklo opalno</v>
          </cell>
          <cell r="O8354">
            <v>915</v>
          </cell>
        </row>
        <row r="8355">
          <cell r="A8355" t="str">
            <v>E638799</v>
          </cell>
          <cell r="B8355">
            <v>616</v>
          </cell>
          <cell r="C8355" t="str">
            <v>MINITREND reflektor za CURVO 12, 50W GU5,3, odsijač aluminijski</v>
          </cell>
          <cell r="O8355">
            <v>266.25</v>
          </cell>
        </row>
        <row r="8356">
          <cell r="A8356" t="str">
            <v>E638924</v>
          </cell>
          <cell r="B8356">
            <v>582.12</v>
          </cell>
          <cell r="C8356" t="str">
            <v>MINITREND zidna s bazom G9 60W aluminij/bijela</v>
          </cell>
          <cell r="O8356">
            <v>862.5</v>
          </cell>
        </row>
        <row r="8357">
          <cell r="A8357" t="str">
            <v>E638929</v>
          </cell>
          <cell r="B8357">
            <v>529.76</v>
          </cell>
          <cell r="C8357" t="str">
            <v>MINITREND zidna s bazom G9 60W aluminij/aluminij</v>
          </cell>
          <cell r="O8357">
            <v>862.5</v>
          </cell>
        </row>
        <row r="8358">
          <cell r="A8358" t="str">
            <v>E638934</v>
          </cell>
          <cell r="B8358">
            <v>703.78000000000009</v>
          </cell>
          <cell r="C8358" t="str">
            <v>MINITREND stolna/zidna sa štipaljkom G9 60W aluminij/bijela</v>
          </cell>
          <cell r="O8358">
            <v>981</v>
          </cell>
        </row>
        <row r="8359">
          <cell r="A8359" t="str">
            <v>E638944</v>
          </cell>
          <cell r="B8359">
            <v>689.92</v>
          </cell>
          <cell r="C8359" t="str">
            <v>MINITREND zidna zakretna G9 60W aluminij/bijela</v>
          </cell>
          <cell r="O8359">
            <v>496.5</v>
          </cell>
        </row>
        <row r="8360">
          <cell r="A8360" t="str">
            <v>E638949</v>
          </cell>
          <cell r="B8360">
            <v>640.64</v>
          </cell>
          <cell r="C8360" t="str">
            <v>MINITREND zidna zakretna G9 60W aluminij/aluminij</v>
          </cell>
          <cell r="O8360">
            <v>266.25</v>
          </cell>
        </row>
        <row r="8361">
          <cell r="A8361" t="str">
            <v>E638954</v>
          </cell>
          <cell r="B8361">
            <v>715.33</v>
          </cell>
          <cell r="C8361" t="str">
            <v>MINITREND zidna zakretna mobilna G9 60W aluminij/bijela</v>
          </cell>
          <cell r="O8361">
            <v>862.5</v>
          </cell>
        </row>
        <row r="8362">
          <cell r="A8362" t="str">
            <v>E638959</v>
          </cell>
          <cell r="B8362">
            <v>695.31</v>
          </cell>
          <cell r="C8362" t="str">
            <v>MINITREND zidna zakretna mobilna G9 60W aluminij/aluminij</v>
          </cell>
          <cell r="O8362">
            <v>862.5</v>
          </cell>
        </row>
        <row r="8363">
          <cell r="A8363" t="str">
            <v>E650410</v>
          </cell>
          <cell r="B8363">
            <v>849.31</v>
          </cell>
          <cell r="C8363" t="str">
            <v>EVOLUTION sa bazom GU5,3 50W transparent</v>
          </cell>
          <cell r="O8363">
            <v>981</v>
          </cell>
        </row>
        <row r="8364">
          <cell r="A8364" t="str">
            <v>E650410R</v>
          </cell>
          <cell r="B8364">
            <v>496.65000000000003</v>
          </cell>
          <cell r="C8364" t="str">
            <v>LUCE MOBILE EVOLUTION refl. za montažu na panele, 1x50W GU5,3</v>
          </cell>
          <cell r="O8364">
            <v>496.5</v>
          </cell>
        </row>
        <row r="8365">
          <cell r="A8365" t="str">
            <v>E650414</v>
          </cell>
          <cell r="B8365">
            <v>849.31</v>
          </cell>
          <cell r="C8365" t="str">
            <v>EVOLUTION sa bazom GU5,3 50W bijeli</v>
          </cell>
          <cell r="O8365">
            <v>266.25</v>
          </cell>
        </row>
        <row r="8366">
          <cell r="A8366" t="str">
            <v>E650415</v>
          </cell>
          <cell r="B8366">
            <v>849.31</v>
          </cell>
          <cell r="C8366" t="str">
            <v>EVOLUTION sa bazom GU5,3 50W crni</v>
          </cell>
          <cell r="O8366">
            <v>862.5</v>
          </cell>
        </row>
        <row r="8367">
          <cell r="A8367" t="str">
            <v>E650420</v>
          </cell>
          <cell r="B8367">
            <v>1018.7100000000002</v>
          </cell>
          <cell r="C8367" t="str">
            <v>EVOLUTION sa bazom GU5,3 2x50W transparent</v>
          </cell>
          <cell r="O8367">
            <v>969</v>
          </cell>
        </row>
        <row r="8368">
          <cell r="A8368" t="str">
            <v>E650420R</v>
          </cell>
          <cell r="B8368">
            <v>663.74</v>
          </cell>
          <cell r="C8368" t="str">
            <v>LUCE MOBILE EVOLUTION refl. za montažu na panele, 2x50W GU5,3</v>
          </cell>
          <cell r="O8368">
            <v>957.75</v>
          </cell>
        </row>
        <row r="8369">
          <cell r="A8369" t="str">
            <v>E650424</v>
          </cell>
          <cell r="B8369">
            <v>1018.7100000000002</v>
          </cell>
          <cell r="C8369" t="str">
            <v>EVOLUTION sa bazom GU5,3 2x50W transparent</v>
          </cell>
          <cell r="O8369">
            <v>1087.5</v>
          </cell>
        </row>
        <row r="8370">
          <cell r="A8370" t="str">
            <v>E650425</v>
          </cell>
          <cell r="B8370">
            <v>1018.7100000000002</v>
          </cell>
          <cell r="C8370" t="str">
            <v>EVOLUTION sa bazom GU5,3 2x50W transparent</v>
          </cell>
          <cell r="O8370">
            <v>1054.5</v>
          </cell>
        </row>
        <row r="8371">
          <cell r="A8371" t="str">
            <v>E650520</v>
          </cell>
          <cell r="B8371">
            <v>1230.46</v>
          </cell>
          <cell r="C8371" t="str">
            <v>EVOLUTION visilica GU5,3 2x50W transparent</v>
          </cell>
          <cell r="O8371">
            <v>427.5</v>
          </cell>
        </row>
        <row r="8372">
          <cell r="A8372" t="str">
            <v>E650524</v>
          </cell>
          <cell r="B8372">
            <v>1230.46</v>
          </cell>
          <cell r="C8372" t="str">
            <v>EVOLUTION visilica GU5,3 2x50W bijela</v>
          </cell>
          <cell r="O8372">
            <v>1005</v>
          </cell>
        </row>
        <row r="8373">
          <cell r="A8373" t="str">
            <v>E650525</v>
          </cell>
          <cell r="B8373">
            <v>1230.46</v>
          </cell>
          <cell r="C8373" t="str">
            <v>EVOLUTION visilica GU5,3 2x50W crna</v>
          </cell>
          <cell r="O8373">
            <v>969</v>
          </cell>
        </row>
        <row r="8374">
          <cell r="A8374" t="str">
            <v>E650540</v>
          </cell>
          <cell r="B8374">
            <v>2320.7799999999997</v>
          </cell>
          <cell r="C8374" t="str">
            <v>EVOLUTION visilica GU5,3 4x50W linijska transparent</v>
          </cell>
          <cell r="O8374">
            <v>1087.5</v>
          </cell>
        </row>
        <row r="8375">
          <cell r="A8375" t="str">
            <v>E650540Q</v>
          </cell>
          <cell r="B8375">
            <v>2320.7799999999997</v>
          </cell>
          <cell r="C8375" t="str">
            <v>EVOLUTION visilica GU5,3 4x50W kvadratna transparent</v>
          </cell>
          <cell r="O8375">
            <v>427.5</v>
          </cell>
        </row>
        <row r="8376">
          <cell r="A8376" t="str">
            <v>E650544</v>
          </cell>
          <cell r="B8376">
            <v>2320.7799999999997</v>
          </cell>
          <cell r="C8376" t="str">
            <v>EVOLUTION visilica GU5,3 4x50W linijska crna</v>
          </cell>
          <cell r="O8376">
            <v>1005</v>
          </cell>
        </row>
        <row r="8377">
          <cell r="A8377" t="str">
            <v>E650545</v>
          </cell>
          <cell r="B8377">
            <v>2320.7799999999997</v>
          </cell>
          <cell r="C8377" t="str">
            <v>EVOLUTION visilica GU5,3 4x50W linijska bijela</v>
          </cell>
          <cell r="O8377">
            <v>969</v>
          </cell>
        </row>
        <row r="8378">
          <cell r="A8378" t="str">
            <v>E650560</v>
          </cell>
          <cell r="B8378">
            <v>3226.3</v>
          </cell>
          <cell r="C8378" t="str">
            <v>EVOLUTION visilica GU5,3 6x50W linijska transparent</v>
          </cell>
          <cell r="O8378">
            <v>1087.5</v>
          </cell>
        </row>
        <row r="8379">
          <cell r="A8379" t="str">
            <v>E650560R</v>
          </cell>
          <cell r="B8379">
            <v>3226.3</v>
          </cell>
          <cell r="C8379" t="str">
            <v>EVOLUTION visilica GU5,3 6x50W pravokutna transparent</v>
          </cell>
          <cell r="O8379">
            <v>427.5</v>
          </cell>
        </row>
        <row r="8380">
          <cell r="A8380" t="str">
            <v>E650564</v>
          </cell>
          <cell r="B8380">
            <v>3226.3</v>
          </cell>
          <cell r="C8380" t="str">
            <v>EVOLUTION visilica GU5,3 6x50W linijska crna</v>
          </cell>
          <cell r="O8380">
            <v>1005</v>
          </cell>
        </row>
        <row r="8381">
          <cell r="A8381" t="str">
            <v>E650565</v>
          </cell>
          <cell r="B8381">
            <v>3226.3</v>
          </cell>
          <cell r="C8381" t="str">
            <v>EVOLUTION visilica GU5,3 6x50W linijska bijela</v>
          </cell>
          <cell r="O8381">
            <v>1815</v>
          </cell>
        </row>
        <row r="8382">
          <cell r="A8382" t="str">
            <v>E650620</v>
          </cell>
          <cell r="B8382">
            <v>1230.46</v>
          </cell>
          <cell r="C8382" t="str">
            <v>EVOLUTION TIGE visilica GU5,3 2x50W transparent</v>
          </cell>
          <cell r="O8382">
            <v>2450.25</v>
          </cell>
        </row>
        <row r="8383">
          <cell r="A8383" t="str">
            <v>E650624</v>
          </cell>
          <cell r="B8383">
            <v>1230.46</v>
          </cell>
          <cell r="C8383" t="str">
            <v>EVOLUTION TIGE visilica GU5,3 2x50W bijela</v>
          </cell>
          <cell r="O8383">
            <v>2385.75</v>
          </cell>
        </row>
        <row r="8384">
          <cell r="A8384" t="str">
            <v>E650625</v>
          </cell>
          <cell r="B8384">
            <v>1230.46</v>
          </cell>
          <cell r="C8384" t="str">
            <v>EVOLUTION TIGE visilica GU5,3 2x50W crna</v>
          </cell>
          <cell r="O8384">
            <v>2190.75</v>
          </cell>
        </row>
        <row r="8385">
          <cell r="A8385" t="str">
            <v>E650640</v>
          </cell>
          <cell r="B8385">
            <v>2320.7799999999997</v>
          </cell>
          <cell r="C8385" t="str">
            <v>EVOLUTION TIGE visilica GU5,3 4x50W linijska transparent</v>
          </cell>
          <cell r="O8385">
            <v>1815</v>
          </cell>
        </row>
        <row r="8386">
          <cell r="A8386" t="str">
            <v>E650640Q</v>
          </cell>
          <cell r="B8386">
            <v>2320.7799999999997</v>
          </cell>
          <cell r="C8386" t="str">
            <v>EVOLUTION TIGE visilica GU5,3 4x50W kvadratna transparent</v>
          </cell>
          <cell r="O8386">
            <v>1815</v>
          </cell>
        </row>
        <row r="8387">
          <cell r="A8387" t="str">
            <v>E650644</v>
          </cell>
          <cell r="B8387">
            <v>2320.7799999999997</v>
          </cell>
          <cell r="C8387" t="str">
            <v>EVOLUTION TIGE visilica GU5,3 4x50W linijska bijela</v>
          </cell>
          <cell r="O8387">
            <v>2415</v>
          </cell>
        </row>
        <row r="8388">
          <cell r="A8388" t="str">
            <v>E650645</v>
          </cell>
          <cell r="B8388">
            <v>2320.7799999999997</v>
          </cell>
          <cell r="C8388" t="str">
            <v>EVOLUTION TIGE visilica GU5,3 4x50W linijska crna</v>
          </cell>
          <cell r="O8388">
            <v>3140.25</v>
          </cell>
        </row>
        <row r="8389">
          <cell r="A8389" t="str">
            <v>E650660</v>
          </cell>
          <cell r="B8389">
            <v>3271.73</v>
          </cell>
          <cell r="C8389" t="str">
            <v>EVOLUTION TIGE visilica GU5,3 6x50W linijska transparent</v>
          </cell>
          <cell r="O8389">
            <v>3075</v>
          </cell>
        </row>
        <row r="8390">
          <cell r="A8390" t="str">
            <v>E650660R</v>
          </cell>
          <cell r="B8390">
            <v>2869.0200000000004</v>
          </cell>
          <cell r="C8390" t="str">
            <v>EVOLUTION TIGE visilica GU5,3 6x50W pravokutna transparent</v>
          </cell>
          <cell r="O8390">
            <v>2880</v>
          </cell>
        </row>
        <row r="8391">
          <cell r="A8391" t="str">
            <v>E650700</v>
          </cell>
          <cell r="B8391">
            <v>362.67</v>
          </cell>
          <cell r="C8391" t="str">
            <v>EVOLUTION reflektor za CURVO 12, 1x50W GU5,3, staklo transparentno</v>
          </cell>
          <cell r="O8391">
            <v>345</v>
          </cell>
        </row>
        <row r="8392">
          <cell r="A8392" t="str">
            <v>E650700J</v>
          </cell>
          <cell r="B8392">
            <v>423.5</v>
          </cell>
          <cell r="C8392" t="str">
            <v>EVOLUTION reflektor za Jack system GU5,3 50W L=20cm staklo transparentno</v>
          </cell>
          <cell r="O8392">
            <v>345</v>
          </cell>
        </row>
        <row r="8393">
          <cell r="A8393" t="str">
            <v>E650704J</v>
          </cell>
          <cell r="B8393">
            <v>423.5</v>
          </cell>
          <cell r="C8393" t="str">
            <v>EVOLUTION reflektor za Jack system GU5,3 50W L=20cm staklo bijelo</v>
          </cell>
          <cell r="O8393">
            <v>742.5</v>
          </cell>
        </row>
        <row r="8394">
          <cell r="A8394" t="str">
            <v>E650705J</v>
          </cell>
          <cell r="B8394">
            <v>423.5</v>
          </cell>
          <cell r="C8394" t="str">
            <v>EVOLUTION reflektor za Jack system GU5,3 50W L=20cm staklo crno</v>
          </cell>
          <cell r="O8394">
            <v>742.5</v>
          </cell>
        </row>
        <row r="8395">
          <cell r="A8395" t="str">
            <v>E650710C</v>
          </cell>
          <cell r="B8395">
            <v>885.5</v>
          </cell>
          <cell r="C8395" t="str">
            <v>EVOLUTION reflektor za CAVOQUICK GU5,3 50W transparent</v>
          </cell>
          <cell r="O8395">
            <v>1357.5</v>
          </cell>
        </row>
        <row r="8396">
          <cell r="A8396" t="str">
            <v>E650710D</v>
          </cell>
          <cell r="B8396">
            <v>1007.1600000000001</v>
          </cell>
          <cell r="C8396" t="str">
            <v>EVOLUTION reflektor za EUROSTANDARD GU5,3 50W transparent</v>
          </cell>
          <cell r="O8396">
            <v>1599</v>
          </cell>
        </row>
        <row r="8397">
          <cell r="A8397" t="str">
            <v>E650710J</v>
          </cell>
          <cell r="B8397">
            <v>509.74</v>
          </cell>
          <cell r="C8397" t="str">
            <v>EVOLUTION reflektor za Jack system GU5,3 50W L=35cm staklo transparentno</v>
          </cell>
          <cell r="O8397">
            <v>1357.5</v>
          </cell>
        </row>
        <row r="8398">
          <cell r="A8398" t="str">
            <v>E650710T</v>
          </cell>
          <cell r="B8398">
            <v>939.4</v>
          </cell>
          <cell r="C8398" t="str">
            <v>EVOLUTION reflektor za SLIM 3, 1x50W GU5,3</v>
          </cell>
          <cell r="O8398">
            <v>1801.5</v>
          </cell>
        </row>
        <row r="8399">
          <cell r="A8399" t="str">
            <v>E650710W</v>
          </cell>
          <cell r="B8399">
            <v>273.35000000000002</v>
          </cell>
          <cell r="C8399" t="str">
            <v>EVOLUTION reflektor za WIRES GU5,3 50W transparent</v>
          </cell>
          <cell r="O8399">
            <v>169.5</v>
          </cell>
        </row>
        <row r="8400">
          <cell r="A8400" t="str">
            <v>E650710X</v>
          </cell>
          <cell r="B8400">
            <v>885.5</v>
          </cell>
          <cell r="C8400" t="str">
            <v>EVOLUTION reflektor za CURVO230 GU5,3 50W transparent</v>
          </cell>
          <cell r="O8400">
            <v>300</v>
          </cell>
        </row>
        <row r="8401">
          <cell r="A8401" t="str">
            <v>E650714C</v>
          </cell>
          <cell r="B8401">
            <v>885.5</v>
          </cell>
          <cell r="C8401" t="str">
            <v>EVOLUTION reflektor za CAVOQUICK GU5,3 50W bijelo</v>
          </cell>
          <cell r="O8401">
            <v>228.75</v>
          </cell>
        </row>
        <row r="8402">
          <cell r="A8402" t="str">
            <v>E650714D</v>
          </cell>
          <cell r="B8402">
            <v>1007.1600000000001</v>
          </cell>
          <cell r="C8402" t="str">
            <v>EVOLUTION reflektor za EUROSTANDARD GU5,3 50W bijelo</v>
          </cell>
          <cell r="O8402">
            <v>180</v>
          </cell>
        </row>
        <row r="8403">
          <cell r="A8403" t="str">
            <v>E650714J</v>
          </cell>
          <cell r="B8403">
            <v>509.74</v>
          </cell>
          <cell r="C8403" t="str">
            <v>EVOLUTION reflektor za Jack system GU5,3 50W L=35cm staklo bijelo</v>
          </cell>
          <cell r="O8403">
            <v>180</v>
          </cell>
        </row>
        <row r="8404">
          <cell r="A8404" t="str">
            <v>E650714W</v>
          </cell>
          <cell r="B8404">
            <v>273.35000000000002</v>
          </cell>
          <cell r="C8404" t="str">
            <v>EVOLUTION reflektor za WIRES GU5,3 50W bijelo</v>
          </cell>
          <cell r="O8404">
            <v>180</v>
          </cell>
        </row>
        <row r="8405">
          <cell r="A8405" t="str">
            <v>E650714X</v>
          </cell>
          <cell r="B8405">
            <v>885.5</v>
          </cell>
          <cell r="C8405" t="str">
            <v>EVOLUTION reflektor za CURVO230 GU5,3 50W bijelo</v>
          </cell>
          <cell r="O8405">
            <v>180</v>
          </cell>
        </row>
        <row r="8406">
          <cell r="A8406" t="str">
            <v>E650715C</v>
          </cell>
          <cell r="B8406">
            <v>885.5</v>
          </cell>
          <cell r="C8406" t="str">
            <v>EVOLUTION reflektor za CAVOQUICK GU5,3 50W crno</v>
          </cell>
          <cell r="O8406">
            <v>180</v>
          </cell>
        </row>
        <row r="8407">
          <cell r="A8407" t="str">
            <v>E650715D</v>
          </cell>
          <cell r="B8407">
            <v>1007.1600000000001</v>
          </cell>
          <cell r="C8407" t="str">
            <v>EVOLUTION reflektor za EUROSTANDARD GU5,3 50W crno</v>
          </cell>
          <cell r="O8407">
            <v>180</v>
          </cell>
        </row>
        <row r="8408">
          <cell r="A8408" t="str">
            <v>E650715J</v>
          </cell>
          <cell r="B8408">
            <v>509.74</v>
          </cell>
          <cell r="C8408" t="str">
            <v>EVOLUTION reflektor za Jack system GU5,3 50W L=35cm staklo crno</v>
          </cell>
          <cell r="O8408">
            <v>180</v>
          </cell>
        </row>
        <row r="8409">
          <cell r="A8409" t="str">
            <v>E650715W</v>
          </cell>
          <cell r="B8409">
            <v>273.35000000000002</v>
          </cell>
          <cell r="C8409" t="str">
            <v>EVOLUTION reflektor za WIRES GU5,3 50W crno</v>
          </cell>
          <cell r="O8409">
            <v>180</v>
          </cell>
        </row>
        <row r="8410">
          <cell r="A8410" t="str">
            <v>E650715X</v>
          </cell>
          <cell r="B8410">
            <v>885.5</v>
          </cell>
          <cell r="C8410" t="str">
            <v>EVOLUTION reflektor za CURVO230 GU5,3 50W crno</v>
          </cell>
          <cell r="O8410">
            <v>209.25</v>
          </cell>
        </row>
        <row r="8411">
          <cell r="A8411" t="str">
            <v>E650720</v>
          </cell>
          <cell r="B8411">
            <v>994.83999999999992</v>
          </cell>
          <cell r="C8411" t="str">
            <v>EVOLUTION za Biquick GU5,3 2x50W transparent</v>
          </cell>
          <cell r="O8411">
            <v>244.5</v>
          </cell>
        </row>
        <row r="8412">
          <cell r="A8412" t="str">
            <v>E650720C</v>
          </cell>
          <cell r="B8412">
            <v>983.29000000000008</v>
          </cell>
          <cell r="C8412" t="str">
            <v>EVOLUTION reflektor za CAVOQUICK, 2x50W GU5,3</v>
          </cell>
          <cell r="O8412">
            <v>244.5</v>
          </cell>
        </row>
        <row r="8413">
          <cell r="A8413" t="str">
            <v>E650720D</v>
          </cell>
          <cell r="B8413">
            <v>1116.5</v>
          </cell>
          <cell r="C8413" t="str">
            <v>EVOLUTION reflektor za EUROSTANDARD GU5,3 2x50W transparent</v>
          </cell>
          <cell r="O8413">
            <v>250.5</v>
          </cell>
        </row>
        <row r="8414">
          <cell r="A8414" t="str">
            <v>E650720T</v>
          </cell>
          <cell r="B8414">
            <v>1082.6199999999999</v>
          </cell>
          <cell r="C8414" t="str">
            <v>EVOLUTION reflektor za SLIM 3, 2x50W GU5,3</v>
          </cell>
          <cell r="O8414">
            <v>291.75</v>
          </cell>
        </row>
        <row r="8415">
          <cell r="A8415" t="str">
            <v>E650720W</v>
          </cell>
          <cell r="B8415">
            <v>438.90000000000003</v>
          </cell>
          <cell r="C8415" t="str">
            <v>EVOLUTION reflektor za WIRES GU5,3 2x50W transparent</v>
          </cell>
          <cell r="O8415">
            <v>291.75</v>
          </cell>
        </row>
        <row r="8416">
          <cell r="A8416" t="str">
            <v>E650720X</v>
          </cell>
          <cell r="B8416">
            <v>1031.8</v>
          </cell>
          <cell r="C8416" t="str">
            <v>EVOLUTION reflektor za CURVO230 GU5,3 2x50W transparent</v>
          </cell>
          <cell r="O8416">
            <v>600</v>
          </cell>
        </row>
        <row r="8417">
          <cell r="A8417" t="str">
            <v>E650724</v>
          </cell>
          <cell r="B8417">
            <v>994.83999999999992</v>
          </cell>
          <cell r="C8417" t="str">
            <v>EVOLUTION za Biquick GU5,3 2x50W bijelo</v>
          </cell>
          <cell r="O8417">
            <v>675</v>
          </cell>
        </row>
        <row r="8418">
          <cell r="A8418" t="str">
            <v>E650724D</v>
          </cell>
          <cell r="B8418">
            <v>1116.5</v>
          </cell>
          <cell r="C8418" t="str">
            <v>EVOLUTION reflektor za EUROSTANDARD GU5,3 2x50W bijeli</v>
          </cell>
          <cell r="O8418">
            <v>252</v>
          </cell>
        </row>
        <row r="8419">
          <cell r="A8419" t="str">
            <v>E650724W</v>
          </cell>
          <cell r="B8419">
            <v>438.90000000000003</v>
          </cell>
          <cell r="C8419" t="str">
            <v>EVOLUTION reflektor za WIRES GU5,3 2x50W bijeli</v>
          </cell>
          <cell r="O8419">
            <v>252</v>
          </cell>
        </row>
        <row r="8420">
          <cell r="A8420" t="str">
            <v>E650724X</v>
          </cell>
          <cell r="B8420">
            <v>1031.8</v>
          </cell>
          <cell r="C8420" t="str">
            <v>EVOLUTION reflektor za CURVO230 GU5,3 2x50W bijeli</v>
          </cell>
          <cell r="O8420">
            <v>252</v>
          </cell>
        </row>
        <row r="8421">
          <cell r="A8421" t="str">
            <v>E650725</v>
          </cell>
          <cell r="B8421">
            <v>994.83999999999992</v>
          </cell>
          <cell r="C8421" t="str">
            <v>EVOLUTION za Biquick GU5,3 2x50W crno</v>
          </cell>
          <cell r="O8421">
            <v>252</v>
          </cell>
        </row>
        <row r="8422">
          <cell r="A8422" t="str">
            <v>E650725D</v>
          </cell>
          <cell r="B8422">
            <v>1116.5</v>
          </cell>
          <cell r="C8422" t="str">
            <v>EVOLUTION reflektor za EUROSTANDARD GU5,3 2x50W crni</v>
          </cell>
          <cell r="O8422">
            <v>252</v>
          </cell>
        </row>
        <row r="8423">
          <cell r="A8423" t="str">
            <v>E650725W</v>
          </cell>
          <cell r="B8423">
            <v>438.90000000000003</v>
          </cell>
          <cell r="C8423" t="str">
            <v>EVOLUTION reflektor za WIRES GU5,3 2x50W crni</v>
          </cell>
          <cell r="O8423">
            <v>975</v>
          </cell>
        </row>
        <row r="8424">
          <cell r="A8424" t="str">
            <v>E650725X</v>
          </cell>
          <cell r="B8424">
            <v>1031.8</v>
          </cell>
          <cell r="C8424" t="str">
            <v>EVOLUTION reflektor za CURVO230 GU5,3 2x50W crni</v>
          </cell>
          <cell r="O8424">
            <v>810</v>
          </cell>
        </row>
        <row r="8425">
          <cell r="A8425" t="str">
            <v>E650740</v>
          </cell>
          <cell r="B8425">
            <v>1863.4</v>
          </cell>
          <cell r="C8425" t="str">
            <v>EVOLUTION za Biquick GU5,3 4x50W linijska transparent</v>
          </cell>
          <cell r="O8425">
            <v>882</v>
          </cell>
        </row>
        <row r="8426">
          <cell r="A8426" t="str">
            <v>E650740D</v>
          </cell>
          <cell r="B8426">
            <v>2515.59</v>
          </cell>
          <cell r="C8426" t="str">
            <v>EVOLUTION reflektor za EUROSTANDARD, 4x50W GU5,3</v>
          </cell>
          <cell r="O8426">
            <v>590.25</v>
          </cell>
        </row>
        <row r="8427">
          <cell r="A8427" t="str">
            <v>E650740T</v>
          </cell>
          <cell r="B8427">
            <v>2449.3700000000003</v>
          </cell>
          <cell r="C8427" t="str">
            <v>EVOLUTION reflektor za SLIM 3, 4x50W GU5,3</v>
          </cell>
          <cell r="O8427">
            <v>882</v>
          </cell>
        </row>
        <row r="8428">
          <cell r="A8428" t="str">
            <v>E650740X</v>
          </cell>
          <cell r="B8428">
            <v>2249.17</v>
          </cell>
          <cell r="C8428" t="str">
            <v>EVOLUTION reflektor za CURVO 230, 4x50W GU5,3</v>
          </cell>
          <cell r="O8428">
            <v>882</v>
          </cell>
        </row>
        <row r="8429">
          <cell r="A8429" t="str">
            <v>E650744</v>
          </cell>
          <cell r="B8429">
            <v>1863.4</v>
          </cell>
          <cell r="C8429" t="str">
            <v>EVOLUTION za Biquick GU5,3 4x50W linijska bijela</v>
          </cell>
          <cell r="O8429">
            <v>1545</v>
          </cell>
        </row>
        <row r="8430">
          <cell r="A8430" t="str">
            <v>E650745</v>
          </cell>
          <cell r="B8430">
            <v>1863.4</v>
          </cell>
          <cell r="C8430" t="str">
            <v>EVOLUTION za Biquick GU5,3 4x50W linijska crna</v>
          </cell>
          <cell r="O8430">
            <v>765</v>
          </cell>
        </row>
        <row r="8431">
          <cell r="A8431" t="str">
            <v>E650760</v>
          </cell>
          <cell r="B8431">
            <v>2479.4</v>
          </cell>
          <cell r="C8431" t="str">
            <v>EVOLUTION za Biquick GU5,3 6x50W linijska transparent</v>
          </cell>
          <cell r="O8431">
            <v>1545</v>
          </cell>
        </row>
        <row r="8432">
          <cell r="A8432" t="str">
            <v>E650760D</v>
          </cell>
          <cell r="B8432">
            <v>3223.99</v>
          </cell>
          <cell r="C8432" t="str">
            <v>EVOLUTION reflektor za EUROSTANDARD, 6x50W GU5,3</v>
          </cell>
          <cell r="O8432">
            <v>1545</v>
          </cell>
        </row>
        <row r="8433">
          <cell r="A8433" t="str">
            <v>E650760T</v>
          </cell>
          <cell r="B8433">
            <v>3157</v>
          </cell>
          <cell r="C8433" t="str">
            <v>EVOLUTION reflektor za SLIM 3, 6x50W GU5,3</v>
          </cell>
          <cell r="O8433">
            <v>1063.5</v>
          </cell>
        </row>
        <row r="8434">
          <cell r="A8434" t="str">
            <v>E650760X</v>
          </cell>
          <cell r="B8434">
            <v>2956.8</v>
          </cell>
          <cell r="C8434" t="str">
            <v>EVOLUTION reflektor za CURVO 230, 6x50W GU5,3</v>
          </cell>
          <cell r="O8434">
            <v>1063.5</v>
          </cell>
        </row>
        <row r="8435">
          <cell r="A8435" t="str">
            <v>E650810</v>
          </cell>
          <cell r="B8435">
            <v>354.2</v>
          </cell>
          <cell r="C8435" t="str">
            <v>EVOLUTION ugradna halogena GU5,3 50W opal</v>
          </cell>
          <cell r="O8435">
            <v>1063.5</v>
          </cell>
        </row>
        <row r="8436">
          <cell r="A8436" t="str">
            <v>E650815</v>
          </cell>
          <cell r="B8436">
            <v>354.2</v>
          </cell>
          <cell r="C8436" t="str">
            <v>EVOLUTION ugradna halogena GU5,3 50W crna</v>
          </cell>
          <cell r="O8436">
            <v>1677.75</v>
          </cell>
        </row>
        <row r="8437">
          <cell r="A8437" t="str">
            <v>E650820</v>
          </cell>
          <cell r="B8437">
            <v>762.30000000000007</v>
          </cell>
          <cell r="C8437" t="str">
            <v>EVOLUTION ugradna halogena GU5,3 2x50W opal</v>
          </cell>
          <cell r="O8437">
            <v>1677.75</v>
          </cell>
        </row>
        <row r="8438">
          <cell r="A8438" t="str">
            <v>E650825</v>
          </cell>
          <cell r="B8438">
            <v>762.30000000000007</v>
          </cell>
          <cell r="C8438" t="str">
            <v>EVOLUTION ugradna halogena GU5,3 2x50W crna</v>
          </cell>
          <cell r="O8438">
            <v>1677.75</v>
          </cell>
        </row>
        <row r="8439">
          <cell r="A8439" t="str">
            <v>E650840</v>
          </cell>
          <cell r="B8439">
            <v>1393.7</v>
          </cell>
          <cell r="C8439" t="str">
            <v>EVOLUTION ugradna halogena GU5,3 4x50W linijska opal</v>
          </cell>
          <cell r="O8439">
            <v>3347.25</v>
          </cell>
        </row>
        <row r="8440">
          <cell r="A8440" t="str">
            <v>E650840Q</v>
          </cell>
          <cell r="B8440">
            <v>1641.6399999999999</v>
          </cell>
          <cell r="C8440" t="str">
            <v>EVOLUTION ugradna halogena GU5,3 4x50W kvadratna opal</v>
          </cell>
          <cell r="O8440">
            <v>3347.25</v>
          </cell>
        </row>
        <row r="8441">
          <cell r="A8441" t="str">
            <v>E650845</v>
          </cell>
          <cell r="B8441">
            <v>1393.7</v>
          </cell>
          <cell r="C8441" t="str">
            <v>EVOLUTION ugradna halogena GU5,3 4x50W linijska crna</v>
          </cell>
          <cell r="O8441">
            <v>4839</v>
          </cell>
        </row>
        <row r="8442">
          <cell r="A8442" t="str">
            <v>E650860</v>
          </cell>
          <cell r="B8442">
            <v>1849.54</v>
          </cell>
          <cell r="C8442" t="str">
            <v>EVOLUTION ugradna halogena GU5,3 6x50W linijska opal</v>
          </cell>
          <cell r="O8442">
            <v>3347.25</v>
          </cell>
        </row>
        <row r="8443">
          <cell r="A8443" t="str">
            <v>E650900</v>
          </cell>
          <cell r="B8443">
            <v>174.02</v>
          </cell>
          <cell r="C8443" t="str">
            <v>EVOLUTION prsten za GU5,3 transparent</v>
          </cell>
          <cell r="O8443">
            <v>3347.25</v>
          </cell>
        </row>
        <row r="8444">
          <cell r="A8444" t="str">
            <v>E650900C</v>
          </cell>
          <cell r="B8444">
            <v>308</v>
          </cell>
          <cell r="C8444" t="e">
            <v>#N/A</v>
          </cell>
          <cell r="O8444">
            <v>3347.25</v>
          </cell>
        </row>
        <row r="8445">
          <cell r="A8445" t="str">
            <v>E650900P</v>
          </cell>
          <cell r="B8445">
            <v>234.85</v>
          </cell>
          <cell r="C8445" t="e">
            <v>#N/A</v>
          </cell>
          <cell r="O8445">
            <v>3347.25</v>
          </cell>
        </row>
        <row r="8446">
          <cell r="A8446" t="str">
            <v>E650900S</v>
          </cell>
          <cell r="B8446">
            <v>184.8</v>
          </cell>
          <cell r="C8446" t="str">
            <v>EVOLUTION prsten za GU5,3 transparent</v>
          </cell>
          <cell r="O8446">
            <v>4583.25</v>
          </cell>
        </row>
        <row r="8447">
          <cell r="A8447" t="str">
            <v>E650901</v>
          </cell>
          <cell r="B8447">
            <v>184.8</v>
          </cell>
          <cell r="C8447" t="str">
            <v>EVOLUTION prsten za GU5,3 narančast</v>
          </cell>
          <cell r="O8447">
            <v>4199.25</v>
          </cell>
        </row>
        <row r="8448">
          <cell r="A8448" t="str">
            <v>E650901S</v>
          </cell>
          <cell r="B8448">
            <v>184.8</v>
          </cell>
          <cell r="C8448" t="str">
            <v>EVOLUTION prsten za GU5,3 narančast</v>
          </cell>
          <cell r="O8448">
            <v>4583.25</v>
          </cell>
        </row>
        <row r="8449">
          <cell r="A8449" t="str">
            <v>E650903</v>
          </cell>
          <cell r="B8449">
            <v>184.8</v>
          </cell>
          <cell r="C8449" t="str">
            <v>EVOLUTION prsten za GU5,3 zelen</v>
          </cell>
          <cell r="O8449">
            <v>4583.25</v>
          </cell>
        </row>
        <row r="8450">
          <cell r="A8450" t="str">
            <v>E650903S</v>
          </cell>
          <cell r="B8450">
            <v>184.8</v>
          </cell>
          <cell r="C8450" t="str">
            <v>EVOLUTION prsten za GU5,3 zelen</v>
          </cell>
          <cell r="O8450">
            <v>1677.75</v>
          </cell>
        </row>
        <row r="8451">
          <cell r="A8451" t="str">
            <v>E650904</v>
          </cell>
          <cell r="B8451">
            <v>184.8</v>
          </cell>
          <cell r="C8451" t="str">
            <v>EVOLUTION prsten za GU5,3 bijeli</v>
          </cell>
          <cell r="O8451">
            <v>1677.75</v>
          </cell>
        </row>
        <row r="8452">
          <cell r="A8452" t="str">
            <v>E650905</v>
          </cell>
          <cell r="B8452">
            <v>184.8</v>
          </cell>
          <cell r="C8452" t="str">
            <v>EVOLUTION prsten za GU5,3 crni</v>
          </cell>
          <cell r="O8452">
            <v>1677.75</v>
          </cell>
        </row>
        <row r="8453">
          <cell r="A8453" t="str">
            <v>E650908</v>
          </cell>
          <cell r="B8453">
            <v>184.8</v>
          </cell>
          <cell r="C8453" t="str">
            <v>EVOLUTION BOX prsten za GU5,3 bijeli</v>
          </cell>
          <cell r="O8453">
            <v>3741</v>
          </cell>
        </row>
        <row r="8454">
          <cell r="A8454" t="str">
            <v>E650910</v>
          </cell>
          <cell r="B8454">
            <v>214.82999999999998</v>
          </cell>
          <cell r="C8454" t="str">
            <v>EVOLUTION nosač L=25cm aluminij</v>
          </cell>
          <cell r="O8454">
            <v>3347.25</v>
          </cell>
        </row>
        <row r="8455">
          <cell r="A8455" t="str">
            <v>E650910B</v>
          </cell>
          <cell r="B8455">
            <v>251.02</v>
          </cell>
          <cell r="C8455" t="e">
            <v>#N/A</v>
          </cell>
          <cell r="O8455">
            <v>3347.25</v>
          </cell>
        </row>
        <row r="8456">
          <cell r="A8456" t="str">
            <v>E650910N</v>
          </cell>
          <cell r="B8456">
            <v>251.02</v>
          </cell>
          <cell r="C8456" t="e">
            <v>#N/A</v>
          </cell>
          <cell r="O8456">
            <v>4777.5</v>
          </cell>
        </row>
        <row r="8457">
          <cell r="A8457" t="str">
            <v>E650911</v>
          </cell>
          <cell r="B8457">
            <v>257.18</v>
          </cell>
          <cell r="C8457" t="str">
            <v>EVOLUTION nosač L=50cm aluminij</v>
          </cell>
          <cell r="O8457">
            <v>3347.25</v>
          </cell>
        </row>
        <row r="8458">
          <cell r="A8458" t="str">
            <v>E650911B</v>
          </cell>
          <cell r="B8458">
            <v>299.52999999999997</v>
          </cell>
          <cell r="C8458" t="e">
            <v>#N/A</v>
          </cell>
          <cell r="O8458">
            <v>3347.25</v>
          </cell>
        </row>
        <row r="8459">
          <cell r="A8459" t="str">
            <v>E650911N</v>
          </cell>
          <cell r="B8459">
            <v>299.52999999999997</v>
          </cell>
          <cell r="C8459" t="e">
            <v>#N/A</v>
          </cell>
          <cell r="O8459">
            <v>4642.5</v>
          </cell>
        </row>
        <row r="8460">
          <cell r="A8460" t="str">
            <v>E650912</v>
          </cell>
          <cell r="B8460">
            <v>616</v>
          </cell>
          <cell r="C8460" t="str">
            <v>EVOLUTION baza 14x15cm aluminij</v>
          </cell>
          <cell r="O8460">
            <v>4199.25</v>
          </cell>
        </row>
        <row r="8461">
          <cell r="A8461" t="str">
            <v>E650913</v>
          </cell>
          <cell r="B8461">
            <v>693</v>
          </cell>
          <cell r="C8461" t="str">
            <v>EVOLUTION baza 20x18cm aluminij</v>
          </cell>
          <cell r="O8461">
            <v>6354.75</v>
          </cell>
        </row>
        <row r="8462">
          <cell r="A8462" t="str">
            <v>E650921</v>
          </cell>
          <cell r="B8462">
            <v>258.72000000000003</v>
          </cell>
          <cell r="C8462" t="str">
            <v>EVOLUTION filter D=5cm za GU5,3 crveni</v>
          </cell>
          <cell r="O8462">
            <v>384</v>
          </cell>
        </row>
        <row r="8463">
          <cell r="A8463" t="str">
            <v>E650922</v>
          </cell>
          <cell r="B8463">
            <v>258.72000000000003</v>
          </cell>
          <cell r="C8463" t="str">
            <v>EVOLUTION filter D=5cm za GU5,3 zeleni</v>
          </cell>
          <cell r="O8463">
            <v>420</v>
          </cell>
        </row>
        <row r="8464">
          <cell r="A8464" t="str">
            <v>E650923</v>
          </cell>
          <cell r="B8464">
            <v>258.72000000000003</v>
          </cell>
          <cell r="C8464" t="str">
            <v>EVOLUTION filter D=5cm za GU5,3 žuti</v>
          </cell>
          <cell r="O8464">
            <v>420</v>
          </cell>
        </row>
        <row r="8465">
          <cell r="A8465" t="str">
            <v>E650926</v>
          </cell>
          <cell r="B8465">
            <v>258.72000000000003</v>
          </cell>
          <cell r="C8465" t="str">
            <v>EVOLUTION filter D=5cm za GU5,3 plavi</v>
          </cell>
          <cell r="O8465">
            <v>420</v>
          </cell>
        </row>
        <row r="8466">
          <cell r="A8466" t="str">
            <v>E650927</v>
          </cell>
          <cell r="B8466">
            <v>258.72000000000003</v>
          </cell>
          <cell r="C8466" t="str">
            <v>EVOLUTION filter D=5cm za GU5,3 rozi</v>
          </cell>
          <cell r="O8466">
            <v>877.5</v>
          </cell>
        </row>
        <row r="8467">
          <cell r="A8467" t="str">
            <v>E651300</v>
          </cell>
          <cell r="B8467">
            <v>1001</v>
          </cell>
          <cell r="C8467" t="str">
            <v>EVOLUTION Kit za montažu strop-pod reflektora L=350cm</v>
          </cell>
          <cell r="O8467">
            <v>921.75</v>
          </cell>
        </row>
        <row r="8468">
          <cell r="A8468" t="str">
            <v>E651310</v>
          </cell>
          <cell r="B8468">
            <v>831.6</v>
          </cell>
          <cell r="C8468" t="str">
            <v>EVOLUTION Reflektor za montažu na kit strop-pod G53 100W</v>
          </cell>
          <cell r="O8468">
            <v>1057.5</v>
          </cell>
        </row>
        <row r="8469">
          <cell r="A8469" t="str">
            <v>E651410</v>
          </cell>
          <cell r="B8469">
            <v>905.52</v>
          </cell>
          <cell r="C8469" t="str">
            <v>EVOLUTION sa bazom G53 100W transparent</v>
          </cell>
          <cell r="O8469">
            <v>803.25</v>
          </cell>
        </row>
        <row r="8470">
          <cell r="A8470" t="str">
            <v>E651410R</v>
          </cell>
          <cell r="B8470">
            <v>605.99</v>
          </cell>
          <cell r="C8470" t="str">
            <v>LUCE MOBILE EVOLUTION refl. Za montažu na panele, 1x100W AR111</v>
          </cell>
          <cell r="O8470">
            <v>1047.75</v>
          </cell>
        </row>
        <row r="8471">
          <cell r="A8471" t="str">
            <v>E651414</v>
          </cell>
          <cell r="B8471">
            <v>905.52</v>
          </cell>
          <cell r="C8471" t="str">
            <v>EVOLUTION sa bazom G53 100W bijeli</v>
          </cell>
          <cell r="O8471">
            <v>1047.75</v>
          </cell>
        </row>
        <row r="8472">
          <cell r="A8472" t="str">
            <v>E651415</v>
          </cell>
          <cell r="B8472">
            <v>905.52</v>
          </cell>
          <cell r="C8472" t="str">
            <v>EVOLUTION sa bazom G53 100W crni</v>
          </cell>
          <cell r="O8472">
            <v>1047.75</v>
          </cell>
        </row>
        <row r="8473">
          <cell r="A8473" t="str">
            <v>E651420</v>
          </cell>
          <cell r="B8473">
            <v>1586.2</v>
          </cell>
          <cell r="C8473" t="str">
            <v>EVOLUTION sa bazom G53 2x100W transparent</v>
          </cell>
          <cell r="O8473">
            <v>1047.75</v>
          </cell>
        </row>
        <row r="8474">
          <cell r="A8474" t="str">
            <v>E651420R</v>
          </cell>
          <cell r="B8474">
            <v>785.4</v>
          </cell>
          <cell r="C8474" t="str">
            <v>LUCE MOBILE EVOLUTION reflektor za montažu na panele 1x100W AR111</v>
          </cell>
          <cell r="O8474">
            <v>973.5</v>
          </cell>
        </row>
        <row r="8475">
          <cell r="A8475" t="str">
            <v>E651424</v>
          </cell>
          <cell r="B8475">
            <v>1586.2</v>
          </cell>
          <cell r="C8475" t="str">
            <v>EVOLUTION sa bazom G53 2x100W bijeli</v>
          </cell>
          <cell r="O8475">
            <v>352.5</v>
          </cell>
        </row>
        <row r="8476">
          <cell r="A8476" t="str">
            <v>E651425</v>
          </cell>
          <cell r="B8476">
            <v>1586.2</v>
          </cell>
          <cell r="C8476" t="str">
            <v>EVOLUTION sa bazom G53 2x100W crni</v>
          </cell>
          <cell r="O8476">
            <v>921</v>
          </cell>
        </row>
        <row r="8477">
          <cell r="A8477" t="str">
            <v>E651450</v>
          </cell>
          <cell r="B8477">
            <v>1091.8600000000001</v>
          </cell>
          <cell r="C8477" t="str">
            <v>EVOLUTION TIGE visilica G53 100W transparent</v>
          </cell>
          <cell r="O8477">
            <v>877.5</v>
          </cell>
        </row>
        <row r="8478">
          <cell r="A8478" t="str">
            <v>E651454</v>
          </cell>
          <cell r="B8478">
            <v>1091.8600000000001</v>
          </cell>
          <cell r="C8478" t="str">
            <v>EVOLUTION TIGE visilica G53 100W bijeli</v>
          </cell>
          <cell r="O8478">
            <v>921.75</v>
          </cell>
        </row>
        <row r="8479">
          <cell r="A8479" t="str">
            <v>E651455</v>
          </cell>
          <cell r="B8479">
            <v>1091.8600000000001</v>
          </cell>
          <cell r="C8479" t="str">
            <v>EVOLUTION TIGE visilica G53 100W crni</v>
          </cell>
          <cell r="O8479">
            <v>1057.5</v>
          </cell>
        </row>
        <row r="8480">
          <cell r="A8480" t="str">
            <v>E651520</v>
          </cell>
          <cell r="B8480">
            <v>1722.49</v>
          </cell>
          <cell r="C8480" t="str">
            <v>EVOLUTION visilica G53 2x100W transparent</v>
          </cell>
          <cell r="O8480">
            <v>352.5</v>
          </cell>
        </row>
        <row r="8481">
          <cell r="A8481" t="str">
            <v>E651524</v>
          </cell>
          <cell r="B8481">
            <v>1722.49</v>
          </cell>
          <cell r="C8481" t="str">
            <v>EVOLUTION visilica G53 2x100W bijela</v>
          </cell>
          <cell r="O8481">
            <v>921</v>
          </cell>
        </row>
        <row r="8482">
          <cell r="A8482" t="str">
            <v>E651525</v>
          </cell>
          <cell r="B8482">
            <v>1722.49</v>
          </cell>
          <cell r="C8482" t="str">
            <v>EVOLUTION visilica G53 2x100W crna</v>
          </cell>
          <cell r="O8482">
            <v>877.5</v>
          </cell>
        </row>
        <row r="8483">
          <cell r="A8483" t="str">
            <v>E651540</v>
          </cell>
          <cell r="B8483">
            <v>3436.51</v>
          </cell>
          <cell r="C8483" t="str">
            <v>EVOLUTION visilica G53 4x100W linijska transparent</v>
          </cell>
          <cell r="O8483">
            <v>921</v>
          </cell>
        </row>
        <row r="8484">
          <cell r="A8484" t="str">
            <v>E651540Q</v>
          </cell>
          <cell r="B8484">
            <v>3436.51</v>
          </cell>
          <cell r="C8484" t="str">
            <v>EVOLUTION visilica G53 4x100W kvadratna transparent</v>
          </cell>
          <cell r="O8484">
            <v>1057.5</v>
          </cell>
        </row>
        <row r="8485">
          <cell r="A8485" t="str">
            <v>E651540SP</v>
          </cell>
          <cell r="B8485">
            <v>4968.0400000000009</v>
          </cell>
          <cell r="C8485" t="e">
            <v>#N/A</v>
          </cell>
          <cell r="O8485">
            <v>352.5</v>
          </cell>
        </row>
        <row r="8486">
          <cell r="A8486" t="str">
            <v>E651544</v>
          </cell>
          <cell r="B8486">
            <v>3436.51</v>
          </cell>
          <cell r="C8486" t="str">
            <v>EVOLUTION visilica G53 4x100W linijska bijela</v>
          </cell>
          <cell r="O8486">
            <v>921.75</v>
          </cell>
        </row>
        <row r="8487">
          <cell r="A8487" t="str">
            <v>E651544Q</v>
          </cell>
          <cell r="B8487">
            <v>3436.51</v>
          </cell>
          <cell r="C8487" t="str">
            <v>EVOLUTION visilica G53 4x100W kvadratna bijela</v>
          </cell>
          <cell r="O8487">
            <v>1480.5</v>
          </cell>
        </row>
        <row r="8488">
          <cell r="A8488" t="str">
            <v>E651545</v>
          </cell>
          <cell r="B8488">
            <v>3436.51</v>
          </cell>
          <cell r="C8488" t="str">
            <v>EVOLUTION visilica G53 4x100W linijska crna</v>
          </cell>
          <cell r="O8488">
            <v>1410</v>
          </cell>
        </row>
        <row r="8489">
          <cell r="A8489" t="str">
            <v>E651545Q</v>
          </cell>
          <cell r="B8489">
            <v>3436.51</v>
          </cell>
          <cell r="C8489" t="str">
            <v>EVOLUTION visilica G53 4x100W kvadratna crna</v>
          </cell>
          <cell r="O8489">
            <v>1635.75</v>
          </cell>
        </row>
        <row r="8490">
          <cell r="A8490" t="str">
            <v>E651560</v>
          </cell>
          <cell r="B8490">
            <v>4705.47</v>
          </cell>
          <cell r="C8490" t="str">
            <v>EVOLUTION visilica G53 6x100W linijska transparent</v>
          </cell>
          <cell r="O8490">
            <v>1332</v>
          </cell>
        </row>
        <row r="8491">
          <cell r="A8491" t="str">
            <v>E651560R</v>
          </cell>
          <cell r="B8491">
            <v>4311.2299999999996</v>
          </cell>
          <cell r="C8491" t="str">
            <v>EVOLUTION visilica G53 6x100W pravokutna transparent</v>
          </cell>
          <cell r="O8491">
            <v>1551.75</v>
          </cell>
        </row>
        <row r="8492">
          <cell r="A8492" t="str">
            <v>E651564</v>
          </cell>
          <cell r="B8492">
            <v>4705.47</v>
          </cell>
          <cell r="C8492" t="str">
            <v>EVOLUTION visilica G53 6x100W linijska bijela</v>
          </cell>
          <cell r="O8492">
            <v>1551.75</v>
          </cell>
        </row>
        <row r="8493">
          <cell r="A8493" t="str">
            <v>E651565</v>
          </cell>
          <cell r="B8493">
            <v>4705.47</v>
          </cell>
          <cell r="C8493" t="str">
            <v>EVOLUTION visilica G53 6x100W linijska crna</v>
          </cell>
          <cell r="O8493">
            <v>1551.75</v>
          </cell>
        </row>
        <row r="8494">
          <cell r="A8494" t="str">
            <v>E651620</v>
          </cell>
          <cell r="B8494">
            <v>1722.49</v>
          </cell>
          <cell r="C8494" t="str">
            <v>EVOLUTION zidna zakretna G53 2x100W transparent</v>
          </cell>
          <cell r="O8494">
            <v>1551.75</v>
          </cell>
        </row>
        <row r="8495">
          <cell r="A8495" t="str">
            <v>E651624</v>
          </cell>
          <cell r="B8495">
            <v>1722.49</v>
          </cell>
          <cell r="C8495" t="str">
            <v>EVOLUTION zidna zakretna G53 2x100W bijela</v>
          </cell>
          <cell r="O8495">
            <v>1525.5</v>
          </cell>
        </row>
        <row r="8496">
          <cell r="A8496" t="str">
            <v>E651625</v>
          </cell>
          <cell r="B8496">
            <v>1722.49</v>
          </cell>
          <cell r="C8496" t="str">
            <v>EVOLUTION zidna zakretna G53 2x100W crna</v>
          </cell>
          <cell r="O8496">
            <v>487.5</v>
          </cell>
        </row>
        <row r="8497">
          <cell r="A8497" t="str">
            <v>E651634SP</v>
          </cell>
          <cell r="B8497">
            <v>3840.76</v>
          </cell>
          <cell r="C8497" t="e">
            <v>#N/A</v>
          </cell>
          <cell r="O8497">
            <v>1496.25</v>
          </cell>
        </row>
        <row r="8498">
          <cell r="A8498" t="str">
            <v>E651640</v>
          </cell>
          <cell r="B8498">
            <v>3436.51</v>
          </cell>
          <cell r="C8498" t="str">
            <v>EVOLUTION zidna zakretna G53 4x100W linijska transparent</v>
          </cell>
          <cell r="O8498">
            <v>1480.5</v>
          </cell>
        </row>
        <row r="8499">
          <cell r="A8499" t="str">
            <v>E651640Q</v>
          </cell>
          <cell r="B8499">
            <v>3436.51</v>
          </cell>
          <cell r="C8499" t="str">
            <v>EVOLUTION zidna zakretna G53 4x100W kvadratna transparent</v>
          </cell>
          <cell r="O8499">
            <v>1635.75</v>
          </cell>
        </row>
        <row r="8500">
          <cell r="A8500" t="str">
            <v>E651640QS</v>
          </cell>
          <cell r="B8500">
            <v>4904.9000000000005</v>
          </cell>
          <cell r="C8500" t="e">
            <v>#N/A</v>
          </cell>
          <cell r="O8500">
            <v>487.5</v>
          </cell>
        </row>
        <row r="8501">
          <cell r="A8501" t="str">
            <v>E651644</v>
          </cell>
          <cell r="B8501">
            <v>3436.51</v>
          </cell>
          <cell r="C8501" t="str">
            <v>EVOLUTION zidna zakretna G53 4x100W linijska bijela</v>
          </cell>
          <cell r="O8501">
            <v>1496.25</v>
          </cell>
        </row>
        <row r="8502">
          <cell r="A8502" t="str">
            <v>E651645</v>
          </cell>
          <cell r="B8502">
            <v>3436.51</v>
          </cell>
          <cell r="C8502" t="str">
            <v>EVOLUTION zidna zakretna G53 4x100W linijska crna</v>
          </cell>
          <cell r="O8502">
            <v>1480.5</v>
          </cell>
        </row>
        <row r="8503">
          <cell r="A8503" t="str">
            <v>E651660</v>
          </cell>
          <cell r="B8503">
            <v>4766.3</v>
          </cell>
          <cell r="C8503" t="str">
            <v>EVOLUTION zidna zakretna G53 6x100W linijska transparent</v>
          </cell>
          <cell r="O8503">
            <v>1635.75</v>
          </cell>
        </row>
        <row r="8504">
          <cell r="A8504" t="str">
            <v>E651660R</v>
          </cell>
          <cell r="B8504">
            <v>4311.2299999999996</v>
          </cell>
          <cell r="C8504" t="str">
            <v>EVOLUTION zidna zakretna G53 6x100W prvavokutna transparent</v>
          </cell>
          <cell r="O8504">
            <v>487.5</v>
          </cell>
        </row>
        <row r="8505">
          <cell r="A8505" t="str">
            <v>E651660SP</v>
          </cell>
          <cell r="B8505">
            <v>6524.21</v>
          </cell>
          <cell r="C8505" t="e">
            <v>#N/A</v>
          </cell>
          <cell r="O8505">
            <v>1496.25</v>
          </cell>
        </row>
        <row r="8506">
          <cell r="A8506" t="str">
            <v>E651700</v>
          </cell>
          <cell r="B8506">
            <v>394.24</v>
          </cell>
          <cell r="C8506" t="str">
            <v>EVOLUTION reflektor za CURVO 12, 1x100W AR111, staklo transparentno</v>
          </cell>
          <cell r="O8506">
            <v>2887.5</v>
          </cell>
        </row>
        <row r="8507">
          <cell r="A8507" t="str">
            <v>E651700J</v>
          </cell>
          <cell r="B8507">
            <v>431.2</v>
          </cell>
          <cell r="C8507" t="str">
            <v>EVOLUTION reflektor za Jack system G53 50W transparent</v>
          </cell>
          <cell r="O8507">
            <v>3302.25</v>
          </cell>
        </row>
        <row r="8508">
          <cell r="A8508" t="str">
            <v>E651704J</v>
          </cell>
          <cell r="B8508">
            <v>431.2</v>
          </cell>
          <cell r="C8508" t="str">
            <v>EVOLUTION reflektor za Jack system G53 50W bijeli</v>
          </cell>
          <cell r="O8508">
            <v>2688</v>
          </cell>
        </row>
        <row r="8509">
          <cell r="A8509" t="str">
            <v>E651705J</v>
          </cell>
          <cell r="B8509">
            <v>431.2</v>
          </cell>
          <cell r="C8509" t="str">
            <v>EVOLUTION reflektor za Jack system G53 50W crni</v>
          </cell>
          <cell r="O8509">
            <v>3237</v>
          </cell>
        </row>
        <row r="8510">
          <cell r="A8510" t="str">
            <v>E651710</v>
          </cell>
          <cell r="B8510">
            <v>900.9</v>
          </cell>
          <cell r="C8510" t="str">
            <v xml:space="preserve">EVOLUTION za Biquick 1x100W AR111 </v>
          </cell>
          <cell r="O8510">
            <v>3042.75</v>
          </cell>
        </row>
        <row r="8511">
          <cell r="A8511" t="str">
            <v>E651710C</v>
          </cell>
          <cell r="B8511">
            <v>946.33</v>
          </cell>
          <cell r="C8511" t="str">
            <v>EVOLUTION reflektor za CAVOQUICK 1x100W AR111</v>
          </cell>
          <cell r="O8511">
            <v>2887.5</v>
          </cell>
        </row>
        <row r="8512">
          <cell r="A8512" t="str">
            <v>E651710D</v>
          </cell>
          <cell r="B8512">
            <v>1085.7</v>
          </cell>
          <cell r="C8512" t="str">
            <v>EVOLUTION reflektor za EUROSTANDARD G53 100W transparent</v>
          </cell>
          <cell r="O8512">
            <v>2887.5</v>
          </cell>
        </row>
        <row r="8513">
          <cell r="A8513" t="str">
            <v>E651710L</v>
          </cell>
          <cell r="B8513">
            <v>824.67</v>
          </cell>
          <cell r="C8513" t="str">
            <v>EVOLUTION za Luxus G53 100W transparent</v>
          </cell>
          <cell r="O8513">
            <v>3999</v>
          </cell>
        </row>
        <row r="8514">
          <cell r="A8514" t="str">
            <v>E651710PA</v>
          </cell>
          <cell r="B8514">
            <v>1075.6899999999998</v>
          </cell>
          <cell r="C8514" t="e">
            <v>#N/A</v>
          </cell>
          <cell r="O8514">
            <v>4470</v>
          </cell>
        </row>
        <row r="8515">
          <cell r="A8515" t="str">
            <v>E651710PG</v>
          </cell>
          <cell r="B8515">
            <v>1075.6899999999998</v>
          </cell>
          <cell r="C8515" t="e">
            <v>#N/A</v>
          </cell>
          <cell r="O8515">
            <v>4404.75</v>
          </cell>
        </row>
        <row r="8516">
          <cell r="A8516" t="str">
            <v>E651710PN</v>
          </cell>
          <cell r="B8516">
            <v>1075.6899999999998</v>
          </cell>
          <cell r="C8516" t="e">
            <v>#N/A</v>
          </cell>
          <cell r="O8516">
            <v>4097.25</v>
          </cell>
        </row>
        <row r="8517">
          <cell r="A8517" t="str">
            <v>E651710PV</v>
          </cell>
          <cell r="B8517">
            <v>1075.6899999999998</v>
          </cell>
          <cell r="C8517" t="e">
            <v>#N/A</v>
          </cell>
          <cell r="O8517">
            <v>435</v>
          </cell>
        </row>
        <row r="8518">
          <cell r="A8518" t="str">
            <v>E651710T</v>
          </cell>
          <cell r="B8518">
            <v>999.46000000000015</v>
          </cell>
          <cell r="C8518" t="str">
            <v>EVOLUTION reflektor za SLIM 3 1x100W AR111</v>
          </cell>
          <cell r="O8518">
            <v>732.75</v>
          </cell>
        </row>
        <row r="8519">
          <cell r="A8519" t="str">
            <v>E651710W</v>
          </cell>
          <cell r="B8519">
            <v>361.90000000000003</v>
          </cell>
          <cell r="C8519" t="str">
            <v>EVOLUTION reflektor za WIRES G53 100W transparent</v>
          </cell>
          <cell r="O8519">
            <v>435</v>
          </cell>
        </row>
        <row r="8520">
          <cell r="A8520" t="str">
            <v>E651710X</v>
          </cell>
          <cell r="B8520">
            <v>945.56</v>
          </cell>
          <cell r="C8520" t="str">
            <v>EVOLUTION reflektor za CURVO230 G53 100W transparent</v>
          </cell>
          <cell r="O8520">
            <v>915</v>
          </cell>
        </row>
        <row r="8521">
          <cell r="A8521" t="str">
            <v>E651714</v>
          </cell>
          <cell r="B8521">
            <v>900.9</v>
          </cell>
          <cell r="C8521" t="str">
            <v>EVOLUTION reflektor za Biquick G53 100W bijeli</v>
          </cell>
          <cell r="O8521">
            <v>915</v>
          </cell>
        </row>
        <row r="8522">
          <cell r="A8522" t="str">
            <v>E651714C</v>
          </cell>
          <cell r="B8522">
            <v>946.33</v>
          </cell>
          <cell r="C8522" t="str">
            <v>EVOLUTION reflektor za Cavoquick G53 100W bijeli</v>
          </cell>
          <cell r="O8522">
            <v>1882.5</v>
          </cell>
        </row>
        <row r="8523">
          <cell r="A8523" t="str">
            <v>E651714D</v>
          </cell>
          <cell r="B8523">
            <v>1085.7</v>
          </cell>
          <cell r="C8523" t="str">
            <v>EVOLUTION reflektor za Eurostandard G53 100W bijeli</v>
          </cell>
          <cell r="O8523">
            <v>2093.25</v>
          </cell>
        </row>
        <row r="8524">
          <cell r="A8524" t="str">
            <v>E651714W</v>
          </cell>
          <cell r="B8524">
            <v>361.90000000000003</v>
          </cell>
          <cell r="C8524" t="str">
            <v>EVOLUTION reflektor za Wires G53 100W bijeli</v>
          </cell>
          <cell r="O8524">
            <v>1882.5</v>
          </cell>
        </row>
        <row r="8525">
          <cell r="A8525" t="str">
            <v>E651714X</v>
          </cell>
          <cell r="B8525">
            <v>945.56</v>
          </cell>
          <cell r="C8525" t="str">
            <v>EVOLUTION reflektor za CURVO230 G53 100W bijeli</v>
          </cell>
          <cell r="O8525">
            <v>2093.25</v>
          </cell>
        </row>
        <row r="8526">
          <cell r="A8526" t="str">
            <v>E651715</v>
          </cell>
          <cell r="B8526">
            <v>900.9</v>
          </cell>
          <cell r="C8526" t="str">
            <v>EVOLUTION reflektor za Biquick G53 100W crni</v>
          </cell>
          <cell r="O8526">
            <v>2580</v>
          </cell>
        </row>
        <row r="8527">
          <cell r="A8527" t="str">
            <v>E651715C</v>
          </cell>
          <cell r="B8527">
            <v>945.56</v>
          </cell>
          <cell r="C8527" t="str">
            <v>EVOLUTION reflektor za Cavoquick G53 100W crni</v>
          </cell>
          <cell r="O8527">
            <v>213</v>
          </cell>
        </row>
        <row r="8528">
          <cell r="A8528" t="str">
            <v>E651715D</v>
          </cell>
          <cell r="B8528">
            <v>1085.7</v>
          </cell>
          <cell r="C8528" t="str">
            <v>EVOLUTION reflektor za Eurostandard G53 100W crni</v>
          </cell>
          <cell r="O8528">
            <v>352.5</v>
          </cell>
        </row>
        <row r="8529">
          <cell r="A8529" t="str">
            <v>E651715W</v>
          </cell>
          <cell r="B8529">
            <v>361.90000000000003</v>
          </cell>
          <cell r="C8529" t="str">
            <v>EVOLUTION reflektor za Wires G53 100W crni</v>
          </cell>
          <cell r="O8529">
            <v>291.75</v>
          </cell>
        </row>
        <row r="8530">
          <cell r="A8530" t="str">
            <v>E651715X</v>
          </cell>
          <cell r="B8530">
            <v>946.33</v>
          </cell>
          <cell r="C8530" t="str">
            <v>EVOLUTION reflektor za CURVO230 G53 100W crni</v>
          </cell>
          <cell r="O8530">
            <v>213</v>
          </cell>
        </row>
        <row r="8531">
          <cell r="A8531" t="str">
            <v>E651720</v>
          </cell>
          <cell r="B8531">
            <v>1519.98</v>
          </cell>
          <cell r="C8531" t="str">
            <v>EVOLUTION za Biquick G53 2x100W transparent</v>
          </cell>
          <cell r="O8531">
            <v>213</v>
          </cell>
        </row>
        <row r="8532">
          <cell r="A8532" t="str">
            <v>E651720C</v>
          </cell>
          <cell r="B8532">
            <v>1447.6000000000001</v>
          </cell>
          <cell r="C8532" t="str">
            <v>EVOLUTION reflektor za EUROSTANDARD 2x100W AR111</v>
          </cell>
          <cell r="O8532">
            <v>291.75</v>
          </cell>
        </row>
        <row r="8533">
          <cell r="A8533" t="str">
            <v>E651720D</v>
          </cell>
          <cell r="B8533">
            <v>1679.37</v>
          </cell>
          <cell r="C8533" t="str">
            <v>EVOLUTION reflektor za EUROSTANDARD G53 2x100W transparent</v>
          </cell>
          <cell r="O8533">
            <v>213</v>
          </cell>
        </row>
        <row r="8534">
          <cell r="A8534" t="str">
            <v>E651720L</v>
          </cell>
          <cell r="B8534">
            <v>1367.52</v>
          </cell>
          <cell r="C8534" t="str">
            <v>EVOLUTION reflektor za Luxus G53 2x100W transparent</v>
          </cell>
          <cell r="O8534">
            <v>213</v>
          </cell>
        </row>
        <row r="8535">
          <cell r="A8535" t="str">
            <v>E651720PA</v>
          </cell>
          <cell r="B8535">
            <v>1593.13</v>
          </cell>
          <cell r="O8535">
            <v>291.75</v>
          </cell>
        </row>
        <row r="8536">
          <cell r="A8536" t="str">
            <v>E651720PG</v>
          </cell>
          <cell r="B8536">
            <v>1593.13</v>
          </cell>
          <cell r="C8536" t="e">
            <v>#N/A</v>
          </cell>
          <cell r="O8536">
            <v>213</v>
          </cell>
        </row>
        <row r="8537">
          <cell r="A8537" t="str">
            <v>E651720PN</v>
          </cell>
          <cell r="B8537">
            <v>1593.13</v>
          </cell>
          <cell r="C8537" t="e">
            <v>#N/A</v>
          </cell>
          <cell r="O8537">
            <v>213</v>
          </cell>
        </row>
        <row r="8538">
          <cell r="A8538" t="str">
            <v>E651720PV</v>
          </cell>
          <cell r="B8538">
            <v>1593.13</v>
          </cell>
          <cell r="C8538" t="e">
            <v>#N/A</v>
          </cell>
          <cell r="O8538">
            <v>213</v>
          </cell>
        </row>
        <row r="8539">
          <cell r="A8539" t="str">
            <v>E651720T</v>
          </cell>
          <cell r="B8539">
            <v>1566.18</v>
          </cell>
          <cell r="C8539" t="str">
            <v>EVOLUTION reflektor za SLIM 3, 2x100W AR111</v>
          </cell>
          <cell r="O8539">
            <v>213</v>
          </cell>
        </row>
        <row r="8540">
          <cell r="A8540" t="str">
            <v>E651720W</v>
          </cell>
          <cell r="B8540">
            <v>500.5</v>
          </cell>
          <cell r="C8540" t="str">
            <v>EVOLUTION reflektor za WIRES G53 2x100W transparent</v>
          </cell>
          <cell r="O8540">
            <v>827.25</v>
          </cell>
        </row>
        <row r="8541">
          <cell r="A8541" t="str">
            <v>E651720X</v>
          </cell>
          <cell r="B8541">
            <v>1536.15</v>
          </cell>
          <cell r="C8541" t="str">
            <v>EVOLUTION reflektor za CURVO230 G53 2x100W transparent</v>
          </cell>
          <cell r="O8541">
            <v>827.25</v>
          </cell>
        </row>
        <row r="8542">
          <cell r="A8542" t="str">
            <v>E651724</v>
          </cell>
          <cell r="B8542">
            <v>1519.98</v>
          </cell>
          <cell r="C8542" t="str">
            <v>EVOLUTION za Biquick G53 2x100W bijeli</v>
          </cell>
          <cell r="O8542">
            <v>764.25</v>
          </cell>
        </row>
        <row r="8543">
          <cell r="A8543" t="str">
            <v>E651724D</v>
          </cell>
          <cell r="B8543">
            <v>1679.37</v>
          </cell>
          <cell r="C8543" t="str">
            <v>EVOLUTION reflektor za EUROSTANDARD G53 2x100W bijeli</v>
          </cell>
          <cell r="O8543">
            <v>618.75</v>
          </cell>
        </row>
        <row r="8544">
          <cell r="A8544" t="str">
            <v>E651724W</v>
          </cell>
          <cell r="B8544">
            <v>500.5</v>
          </cell>
          <cell r="C8544" t="str">
            <v>EVOLUTION reflektor za WIRES G53 2x100W bijeli</v>
          </cell>
          <cell r="O8544">
            <v>618.75</v>
          </cell>
        </row>
        <row r="8545">
          <cell r="A8545" t="str">
            <v>E651724X</v>
          </cell>
          <cell r="B8545">
            <v>1536.15</v>
          </cell>
          <cell r="C8545" t="str">
            <v>EVOLUTION reflektor za CURVO230 G53 2x100W bijeli</v>
          </cell>
          <cell r="O8545">
            <v>618.75</v>
          </cell>
        </row>
        <row r="8546">
          <cell r="A8546" t="str">
            <v>E651725</v>
          </cell>
          <cell r="B8546">
            <v>1519.98</v>
          </cell>
          <cell r="C8546" t="str">
            <v>EVOLUTION za Biquick G53 2x100W crni</v>
          </cell>
          <cell r="O8546">
            <v>618.75</v>
          </cell>
        </row>
        <row r="8547">
          <cell r="A8547" t="str">
            <v>E651725D</v>
          </cell>
          <cell r="B8547">
            <v>1679.37</v>
          </cell>
          <cell r="C8547" t="str">
            <v>EVOLUTION reflektor za EUROSTANDARD G53 2x100W crni</v>
          </cell>
          <cell r="O8547">
            <v>618.75</v>
          </cell>
        </row>
        <row r="8548">
          <cell r="A8548" t="str">
            <v>E651725W</v>
          </cell>
          <cell r="B8548">
            <v>500.5</v>
          </cell>
          <cell r="C8548" t="str">
            <v>EVOLUTION reflektor za WIRES G53 2x100W crni</v>
          </cell>
          <cell r="O8548">
            <v>618.75</v>
          </cell>
        </row>
        <row r="8549">
          <cell r="A8549" t="str">
            <v>E651725X</v>
          </cell>
          <cell r="B8549">
            <v>1536.15</v>
          </cell>
          <cell r="C8549" t="str">
            <v>EVOLUTION reflektor za CURVO230 G53 2x100W crni</v>
          </cell>
          <cell r="O8549">
            <v>618.75</v>
          </cell>
        </row>
        <row r="8550">
          <cell r="A8550" t="str">
            <v>E651740</v>
          </cell>
          <cell r="B8550">
            <v>2964.5</v>
          </cell>
          <cell r="C8550" t="str">
            <v>EVOLUTION za Biquick G53 4x100W transparent</v>
          </cell>
          <cell r="O8550">
            <v>618.75</v>
          </cell>
        </row>
        <row r="8551">
          <cell r="A8551" t="str">
            <v>E651740D</v>
          </cell>
          <cell r="B8551">
            <v>3390.31</v>
          </cell>
          <cell r="C8551" t="str">
            <v>EVOLUTION reflektor za EUROSTANDARD, 4x100W AR111</v>
          </cell>
          <cell r="O8551">
            <v>618.75</v>
          </cell>
        </row>
        <row r="8552">
          <cell r="A8552" t="str">
            <v>E651740L</v>
          </cell>
          <cell r="B8552">
            <v>2759.68</v>
          </cell>
          <cell r="C8552" t="str">
            <v>EVOLUTION reflektor za Luxus G53 4x100W linijski transparent</v>
          </cell>
          <cell r="O8552">
            <v>764.25</v>
          </cell>
        </row>
        <row r="8553">
          <cell r="A8553" t="str">
            <v>E651740T</v>
          </cell>
          <cell r="B8553">
            <v>3323.32</v>
          </cell>
          <cell r="C8553" t="str">
            <v>EVOLUTION reflektor za SLIM 3, 4x100W AR111</v>
          </cell>
          <cell r="O8553">
            <v>764.25</v>
          </cell>
        </row>
        <row r="8554">
          <cell r="A8554" t="str">
            <v>E651740X</v>
          </cell>
          <cell r="B8554">
            <v>3123.89</v>
          </cell>
          <cell r="C8554" t="str">
            <v>EVOLUTION reflektor za CURVO 230, 4x100W AR111</v>
          </cell>
          <cell r="O8554">
            <v>717</v>
          </cell>
        </row>
        <row r="8555">
          <cell r="A8555" t="str">
            <v>E651744</v>
          </cell>
          <cell r="B8555">
            <v>2964.5</v>
          </cell>
          <cell r="C8555" t="str">
            <v>EVOLUTION za Biquick G53 4x100W bijeli</v>
          </cell>
          <cell r="O8555">
            <v>1000.5</v>
          </cell>
        </row>
        <row r="8556">
          <cell r="A8556" t="str">
            <v>E651745</v>
          </cell>
          <cell r="B8556">
            <v>2964.5</v>
          </cell>
          <cell r="C8556" t="str">
            <v>EVOLUTION za Biquick G53 4x100W crni</v>
          </cell>
          <cell r="O8556">
            <v>1000.5</v>
          </cell>
        </row>
        <row r="8557">
          <cell r="A8557" t="str">
            <v>E651760</v>
          </cell>
          <cell r="B8557">
            <v>4105.6400000000003</v>
          </cell>
          <cell r="C8557" t="str">
            <v>EVOLUTION za Biquick G53 6x100W transparent</v>
          </cell>
          <cell r="O8557">
            <v>969</v>
          </cell>
        </row>
        <row r="8558">
          <cell r="A8558" t="str">
            <v>E651760D</v>
          </cell>
          <cell r="B8558">
            <v>4589.2</v>
          </cell>
          <cell r="C8558" t="str">
            <v>EVOLUTION reflektor za EUROSTANDARD, 6x100W AR111</v>
          </cell>
          <cell r="O8558">
            <v>197.25</v>
          </cell>
        </row>
        <row r="8559">
          <cell r="A8559" t="str">
            <v>E651760T</v>
          </cell>
          <cell r="B8559">
            <v>4522.21</v>
          </cell>
          <cell r="C8559" t="str">
            <v>EVOLUTION reflektor za SLIM 3 6x100W AR111</v>
          </cell>
          <cell r="O8559">
            <v>210</v>
          </cell>
        </row>
        <row r="8560">
          <cell r="A8560" t="str">
            <v>E651760X</v>
          </cell>
          <cell r="B8560">
            <v>4206.5099999999993</v>
          </cell>
          <cell r="C8560" t="str">
            <v>EVOLUTION reflektor za CURVO 230 6x100W AR111</v>
          </cell>
          <cell r="O8560">
            <v>210</v>
          </cell>
        </row>
        <row r="8561">
          <cell r="A8561" t="str">
            <v>E651810</v>
          </cell>
          <cell r="B8561">
            <v>446.6</v>
          </cell>
          <cell r="C8561" t="str">
            <v>EVOLUTION ugradna halogena G53 100W satinirano</v>
          </cell>
          <cell r="O8561">
            <v>1606.5</v>
          </cell>
        </row>
        <row r="8562">
          <cell r="A8562" t="str">
            <v>E651810ST</v>
          </cell>
          <cell r="B8562">
            <v>752.29000000000008</v>
          </cell>
          <cell r="C8562" t="e">
            <v>#N/A</v>
          </cell>
          <cell r="O8562">
            <v>1687.5</v>
          </cell>
        </row>
        <row r="8563">
          <cell r="A8563" t="str">
            <v>E651815</v>
          </cell>
          <cell r="B8563">
            <v>446.6</v>
          </cell>
          <cell r="C8563" t="str">
            <v>EVOLUTION ugradna halogena G53 100W crno</v>
          </cell>
          <cell r="O8563">
            <v>2040</v>
          </cell>
        </row>
        <row r="8564">
          <cell r="A8564" t="str">
            <v>E651820</v>
          </cell>
          <cell r="B8564">
            <v>939.4</v>
          </cell>
          <cell r="C8564" t="str">
            <v>EVOLUTION ugradna halogena G53 2x100W satinirano</v>
          </cell>
          <cell r="O8564">
            <v>798.75</v>
          </cell>
        </row>
        <row r="8565">
          <cell r="A8565" t="str">
            <v>E651825</v>
          </cell>
          <cell r="B8565">
            <v>939.4</v>
          </cell>
          <cell r="C8565" t="str">
            <v>EVOLUTION ugradna halogena G53 2x100W crno</v>
          </cell>
          <cell r="O8565">
            <v>2040</v>
          </cell>
        </row>
        <row r="8566">
          <cell r="A8566" t="str">
            <v>E651840</v>
          </cell>
          <cell r="B8566">
            <v>1932.7</v>
          </cell>
          <cell r="C8566" t="str">
            <v>EVOLUTION ugradna halogena G53 4x100W linijski satinirano</v>
          </cell>
          <cell r="O8566">
            <v>763.5</v>
          </cell>
        </row>
        <row r="8567">
          <cell r="A8567" t="str">
            <v>E651840Q</v>
          </cell>
          <cell r="B8567">
            <v>2149.0700000000002</v>
          </cell>
          <cell r="C8567" t="str">
            <v>EVOLUTION ugradna halogena G53 4x100W kvadratni satinirano</v>
          </cell>
          <cell r="O8567">
            <v>2040</v>
          </cell>
        </row>
        <row r="8568">
          <cell r="A8568" t="str">
            <v>E651845</v>
          </cell>
          <cell r="B8568">
            <v>1932.7</v>
          </cell>
          <cell r="C8568" t="str">
            <v>EVOLUTION ugradna halogena G53 4x100W linijski satinirano</v>
          </cell>
          <cell r="O8568">
            <v>2040</v>
          </cell>
        </row>
        <row r="8569">
          <cell r="A8569" t="str">
            <v>E651845Q</v>
          </cell>
          <cell r="B8569">
            <v>2149.0700000000002</v>
          </cell>
          <cell r="C8569" t="str">
            <v>EVOLUTION ugradna halogena G53 4x100W kvadratni satinirano</v>
          </cell>
          <cell r="O8569">
            <v>2040</v>
          </cell>
        </row>
        <row r="8570">
          <cell r="A8570" t="str">
            <v>E651860</v>
          </cell>
          <cell r="B8570">
            <v>2648.8</v>
          </cell>
          <cell r="C8570" t="str">
            <v>EVOLUTION ugradna halogena G53 6x100W linijski satinirano</v>
          </cell>
          <cell r="O8570">
            <v>2040</v>
          </cell>
        </row>
        <row r="8571">
          <cell r="A8571" t="str">
            <v>E651900</v>
          </cell>
          <cell r="B8571">
            <v>218.68</v>
          </cell>
          <cell r="C8571" t="str">
            <v>EVOLUTION prsten D=12,5cm transparent</v>
          </cell>
          <cell r="O8571">
            <v>2872.5</v>
          </cell>
        </row>
        <row r="8572">
          <cell r="A8572" t="str">
            <v>E651900C</v>
          </cell>
          <cell r="B8572">
            <v>361.90000000000003</v>
          </cell>
          <cell r="C8572" t="e">
            <v>#N/A</v>
          </cell>
          <cell r="O8572">
            <v>1237.5</v>
          </cell>
        </row>
        <row r="8573">
          <cell r="A8573" t="str">
            <v>E651900P</v>
          </cell>
          <cell r="B8573">
            <v>299.52999999999997</v>
          </cell>
          <cell r="C8573" t="e">
            <v>#N/A</v>
          </cell>
          <cell r="O8573">
            <v>2872.5</v>
          </cell>
        </row>
        <row r="8574">
          <cell r="A8574" t="str">
            <v>E651900S</v>
          </cell>
          <cell r="B8574">
            <v>218.68</v>
          </cell>
          <cell r="C8574" t="str">
            <v>EVOLUTION prsten D=12,5cm transparent</v>
          </cell>
          <cell r="O8574">
            <v>2872.5</v>
          </cell>
        </row>
        <row r="8575">
          <cell r="A8575" t="str">
            <v>E651901</v>
          </cell>
          <cell r="B8575">
            <v>218.68</v>
          </cell>
          <cell r="C8575" t="str">
            <v>EVOLUTION prsten D=12,5cm narančast</v>
          </cell>
          <cell r="O8575">
            <v>1987.5</v>
          </cell>
        </row>
        <row r="8576">
          <cell r="A8576" t="str">
            <v>E651901P</v>
          </cell>
          <cell r="B8576">
            <v>299.52999999999997</v>
          </cell>
          <cell r="C8576" t="e">
            <v>#N/A</v>
          </cell>
          <cell r="O8576">
            <v>1987.5</v>
          </cell>
        </row>
        <row r="8577">
          <cell r="A8577" t="str">
            <v>E651901S</v>
          </cell>
          <cell r="B8577">
            <v>218.68</v>
          </cell>
          <cell r="C8577" t="str">
            <v>EVOLUTION prsten D=12,5cm narančast</v>
          </cell>
          <cell r="O8577">
            <v>1987.5</v>
          </cell>
        </row>
        <row r="8578">
          <cell r="A8578" t="str">
            <v>E651903</v>
          </cell>
          <cell r="B8578">
            <v>218.68</v>
          </cell>
          <cell r="C8578" t="str">
            <v>EVOLUTION prsten D=12,5cm žut</v>
          </cell>
          <cell r="O8578">
            <v>2859</v>
          </cell>
        </row>
        <row r="8579">
          <cell r="A8579" t="str">
            <v>E651903P</v>
          </cell>
          <cell r="B8579">
            <v>299.52999999999997</v>
          </cell>
          <cell r="C8579" t="e">
            <v>#N/A</v>
          </cell>
          <cell r="O8579">
            <v>2859</v>
          </cell>
        </row>
        <row r="8580">
          <cell r="A8580" t="str">
            <v>E651903S</v>
          </cell>
          <cell r="B8580">
            <v>218.68</v>
          </cell>
          <cell r="C8580" t="str">
            <v>EVOLUTION prsten D=12,5cm žut</v>
          </cell>
          <cell r="O8580">
            <v>2859</v>
          </cell>
        </row>
        <row r="8581">
          <cell r="A8581" t="str">
            <v>E651904</v>
          </cell>
          <cell r="B8581">
            <v>218.68</v>
          </cell>
          <cell r="C8581" t="str">
            <v>EVOLUTION prsten D=12,5cm bijeli</v>
          </cell>
          <cell r="O8581">
            <v>5662.5</v>
          </cell>
        </row>
        <row r="8582">
          <cell r="A8582" t="str">
            <v>E651905</v>
          </cell>
          <cell r="B8582">
            <v>218.68</v>
          </cell>
          <cell r="C8582" t="str">
            <v>EVOLUTION prsten D=12,5cm crni</v>
          </cell>
          <cell r="O8582">
            <v>5662.5</v>
          </cell>
        </row>
        <row r="8583">
          <cell r="A8583" t="str">
            <v>E651908</v>
          </cell>
          <cell r="B8583">
            <v>218.68</v>
          </cell>
          <cell r="C8583" t="str">
            <v>EVOLUTION prsten D=12,5cm aluminij</v>
          </cell>
          <cell r="O8583">
            <v>6036.75</v>
          </cell>
        </row>
        <row r="8584">
          <cell r="A8584" t="str">
            <v>E651914</v>
          </cell>
          <cell r="B8584">
            <v>849.31</v>
          </cell>
          <cell r="C8584" t="str">
            <v>EVOLUTION mobilni L=60cm G53 100W bijeli/bijeli</v>
          </cell>
          <cell r="O8584">
            <v>4843.5</v>
          </cell>
        </row>
        <row r="8585">
          <cell r="A8585" t="str">
            <v>E651915</v>
          </cell>
          <cell r="B8585">
            <v>849.31</v>
          </cell>
          <cell r="C8585" t="str">
            <v>EVOLUTION mobilni L=60cm G53 100W crni/crni</v>
          </cell>
          <cell r="O8585">
            <v>5662.5</v>
          </cell>
        </row>
        <row r="8586">
          <cell r="A8586" t="str">
            <v>E651919</v>
          </cell>
          <cell r="B8586">
            <v>784.63000000000011</v>
          </cell>
          <cell r="C8586" t="str">
            <v>EVOLUTION mobilni L=60cm G53 100W transparent/aluminij</v>
          </cell>
          <cell r="O8586">
            <v>5662.5</v>
          </cell>
        </row>
        <row r="8587">
          <cell r="A8587" t="str">
            <v>E651921</v>
          </cell>
          <cell r="B8587">
            <v>635.25</v>
          </cell>
          <cell r="C8587" t="str">
            <v>Dijelovi filter u boji D=10cm, za AR111 crveni</v>
          </cell>
          <cell r="O8587">
            <v>5662.5</v>
          </cell>
        </row>
        <row r="8588">
          <cell r="A8588" t="str">
            <v>E651922</v>
          </cell>
          <cell r="B8588">
            <v>635.25</v>
          </cell>
          <cell r="C8588" t="str">
            <v>Dijelovi filter u boji D=10cm, za AR111 zeleni</v>
          </cell>
          <cell r="O8588">
            <v>5662.5</v>
          </cell>
        </row>
        <row r="8589">
          <cell r="A8589" t="str">
            <v>E651923</v>
          </cell>
          <cell r="B8589">
            <v>635.25</v>
          </cell>
          <cell r="C8589" t="str">
            <v>Dijelovi filter u boji D=10cm, za AR111 žuti</v>
          </cell>
          <cell r="O8589">
            <v>7650</v>
          </cell>
        </row>
        <row r="8590">
          <cell r="A8590" t="str">
            <v>E651924</v>
          </cell>
          <cell r="B8590">
            <v>635.25</v>
          </cell>
          <cell r="C8590" t="str">
            <v>EVOLUTION mobilni L=70cm GX8,5 70W bijeli/bijeli</v>
          </cell>
          <cell r="O8590">
            <v>8100</v>
          </cell>
        </row>
        <row r="8591">
          <cell r="A8591" t="str">
            <v>E651925</v>
          </cell>
          <cell r="B8591">
            <v>635.25</v>
          </cell>
          <cell r="C8591" t="str">
            <v>EVOLUTION mobilni L=70cm GX8,5 70W crni/crni</v>
          </cell>
          <cell r="O8591">
            <v>7070.25</v>
          </cell>
        </row>
        <row r="8592">
          <cell r="A8592" t="str">
            <v>E651926</v>
          </cell>
          <cell r="B8592">
            <v>635.25</v>
          </cell>
          <cell r="C8592" t="str">
            <v>Dijelovi filter u boji D=10cm, za AR111 plavi</v>
          </cell>
          <cell r="O8592">
            <v>7650</v>
          </cell>
        </row>
        <row r="8593">
          <cell r="A8593" t="str">
            <v>E651927</v>
          </cell>
          <cell r="B8593">
            <v>635.25</v>
          </cell>
          <cell r="C8593" t="str">
            <v>Dijelovi filter u boji D=10cm, za AR111 rozi</v>
          </cell>
          <cell r="O8593">
            <v>7650</v>
          </cell>
        </row>
        <row r="8594">
          <cell r="A8594" t="str">
            <v>E651928</v>
          </cell>
          <cell r="B8594">
            <v>635.25</v>
          </cell>
          <cell r="C8594" t="e">
            <v>#N/A</v>
          </cell>
          <cell r="O8594">
            <v>2796</v>
          </cell>
        </row>
        <row r="8595">
          <cell r="A8595" t="str">
            <v>E651929</v>
          </cell>
          <cell r="B8595">
            <v>635.25</v>
          </cell>
          <cell r="C8595" t="str">
            <v>EVOLUTION mobilni L=70cm GX8,5 70W transparent/aluminij</v>
          </cell>
          <cell r="O8595">
            <v>3741</v>
          </cell>
        </row>
        <row r="8596">
          <cell r="A8596" t="str">
            <v>E651934</v>
          </cell>
          <cell r="B8596">
            <v>784.63000000000011</v>
          </cell>
          <cell r="C8596" t="str">
            <v>EVOLUTION mobilni L=55cm G53 100W bijeli/bijeli</v>
          </cell>
          <cell r="O8596">
            <v>3473.25</v>
          </cell>
        </row>
        <row r="8597">
          <cell r="A8597" t="str">
            <v>E651935</v>
          </cell>
          <cell r="B8597">
            <v>784.63000000000011</v>
          </cell>
          <cell r="C8597" t="str">
            <v>EVOLUTION mobilni L=55cm G53 100W crni/crni</v>
          </cell>
          <cell r="O8597">
            <v>2796</v>
          </cell>
        </row>
        <row r="8598">
          <cell r="A8598" t="str">
            <v>E651939</v>
          </cell>
          <cell r="B8598">
            <v>736.12</v>
          </cell>
          <cell r="C8598" t="str">
            <v>EVOLUTION mobilni L=55cm G53 100W transparent/aluminij</v>
          </cell>
          <cell r="O8598">
            <v>2796</v>
          </cell>
        </row>
        <row r="8599">
          <cell r="A8599" t="str">
            <v>E651944</v>
          </cell>
          <cell r="B8599">
            <v>1027.18</v>
          </cell>
          <cell r="C8599" t="str">
            <v>EVOLUTION mobilni L=70cm G53 100W bijeli/bijeli</v>
          </cell>
          <cell r="O8599">
            <v>5670</v>
          </cell>
        </row>
        <row r="8600">
          <cell r="A8600" t="str">
            <v>E651945</v>
          </cell>
          <cell r="B8600">
            <v>1027.18</v>
          </cell>
          <cell r="C8600" t="str">
            <v>EVOLUTION mobilni L=70cm G53 100W crni/crni</v>
          </cell>
          <cell r="O8600">
            <v>5670</v>
          </cell>
        </row>
        <row r="8601">
          <cell r="A8601" t="str">
            <v>E651949</v>
          </cell>
          <cell r="B8601">
            <v>994.83999999999992</v>
          </cell>
          <cell r="C8601" t="str">
            <v>EVOLUTION mobilni L=70cm G53 100W transparent/aluminij</v>
          </cell>
          <cell r="O8601">
            <v>5829.75</v>
          </cell>
        </row>
        <row r="8602">
          <cell r="A8602" t="str">
            <v>E651990</v>
          </cell>
          <cell r="B8602">
            <v>202.51000000000002</v>
          </cell>
          <cell r="C8602" t="str">
            <v xml:space="preserve">EVOLUTION TIGE Šina L=2m </v>
          </cell>
          <cell r="O8602">
            <v>5670</v>
          </cell>
        </row>
        <row r="8603">
          <cell r="A8603" t="str">
            <v>E651994</v>
          </cell>
          <cell r="B8603">
            <v>215.6</v>
          </cell>
          <cell r="C8603" t="e">
            <v>#N/A</v>
          </cell>
          <cell r="O8603">
            <v>5670</v>
          </cell>
        </row>
        <row r="8604">
          <cell r="A8604" t="str">
            <v>E651995</v>
          </cell>
          <cell r="B8604">
            <v>215.6</v>
          </cell>
          <cell r="C8604" t="e">
            <v>#N/A</v>
          </cell>
          <cell r="O8604">
            <v>8151.75</v>
          </cell>
        </row>
        <row r="8605">
          <cell r="A8605" t="str">
            <v>E652310</v>
          </cell>
          <cell r="B8605">
            <v>1649.34</v>
          </cell>
          <cell r="C8605" t="str">
            <v>EVOLUTION reflektor za montažu na kit strop-pod, 35W Gx8,5 HIPAR111</v>
          </cell>
          <cell r="O8605">
            <v>8505</v>
          </cell>
        </row>
        <row r="8606">
          <cell r="A8606" t="str">
            <v>E652311</v>
          </cell>
          <cell r="B8606">
            <v>1732.5</v>
          </cell>
          <cell r="C8606" t="str">
            <v>EVOLUTION reflektor za montažu na kit strop-pod, 70W Gx8,5 HIPAR111</v>
          </cell>
          <cell r="O8606">
            <v>8434.5</v>
          </cell>
        </row>
        <row r="8607">
          <cell r="A8607" t="str">
            <v>E652410</v>
          </cell>
          <cell r="B8607">
            <v>2094.4</v>
          </cell>
          <cell r="C8607" t="str">
            <v>EVOLUTION sa bazom GX8,5 35W transparent</v>
          </cell>
          <cell r="O8607">
            <v>2017.5</v>
          </cell>
        </row>
        <row r="8608">
          <cell r="A8608" t="str">
            <v>E652410R</v>
          </cell>
          <cell r="B8608">
            <v>820.05000000000007</v>
          </cell>
          <cell r="C8608" t="str">
            <v>LUCE MOBILE EVOLUTION refl. za montažu na panele, 1x35W Gx8,5 HIPAR111</v>
          </cell>
          <cell r="O8608">
            <v>1744.5</v>
          </cell>
        </row>
        <row r="8609">
          <cell r="A8609" t="str">
            <v>E652411</v>
          </cell>
          <cell r="B8609">
            <v>2094.4</v>
          </cell>
          <cell r="C8609" t="str">
            <v>EVOLUTION sa bazom GX8,5 70W transparent</v>
          </cell>
          <cell r="O8609">
            <v>1874.25</v>
          </cell>
        </row>
        <row r="8610">
          <cell r="A8610" t="str">
            <v>E652411R</v>
          </cell>
          <cell r="B8610">
            <v>783.86</v>
          </cell>
          <cell r="C8610" t="str">
            <v>LUCE MOBILE EVOLUTION refl. za montažu na panele, 1x70W Gx8,5 HIPAR111</v>
          </cell>
          <cell r="O8610">
            <v>2052.75</v>
          </cell>
        </row>
        <row r="8611">
          <cell r="A8611" t="str">
            <v>E652414</v>
          </cell>
          <cell r="B8611">
            <v>2094.4</v>
          </cell>
          <cell r="C8611" t="str">
            <v>EVOLUTION sa bazom GX8,5 35W bijeli</v>
          </cell>
          <cell r="O8611">
            <v>1929.75</v>
          </cell>
        </row>
        <row r="8612">
          <cell r="A8612" t="str">
            <v>E652415</v>
          </cell>
          <cell r="B8612">
            <v>2094.4</v>
          </cell>
          <cell r="C8612" t="str">
            <v>EVOLUTION sa bazom GX8,5 35W crni</v>
          </cell>
          <cell r="O8612">
            <v>1929.75</v>
          </cell>
        </row>
        <row r="8613">
          <cell r="A8613" t="str">
            <v>E652416B</v>
          </cell>
          <cell r="B8613">
            <v>2094.4</v>
          </cell>
          <cell r="C8613" t="str">
            <v>EVOLUTION sa bazom GX8,5 70W bijeli</v>
          </cell>
          <cell r="O8613">
            <v>1929.75</v>
          </cell>
        </row>
        <row r="8614">
          <cell r="A8614" t="str">
            <v>E652416N</v>
          </cell>
          <cell r="B8614">
            <v>2094.4</v>
          </cell>
          <cell r="C8614" t="str">
            <v>EVOLUTION sa bazom GX8,5 70W crni</v>
          </cell>
          <cell r="O8614">
            <v>1929.75</v>
          </cell>
        </row>
        <row r="8615">
          <cell r="A8615" t="str">
            <v>E652420</v>
          </cell>
          <cell r="B8615">
            <v>2949.1</v>
          </cell>
          <cell r="C8615" t="str">
            <v>EVOLUTION sa bazom GX8,5 2x35W transparent</v>
          </cell>
          <cell r="O8615">
            <v>1842</v>
          </cell>
        </row>
        <row r="8616">
          <cell r="A8616" t="str">
            <v>E652420R</v>
          </cell>
          <cell r="B8616">
            <v>1270.5</v>
          </cell>
          <cell r="C8616" t="str">
            <v>LUCE MOBILE EVOLUTION refl. za montažu na panele, 2x35W Gx8,5 HIPAR111</v>
          </cell>
          <cell r="O8616">
            <v>1744.5</v>
          </cell>
        </row>
        <row r="8617">
          <cell r="A8617" t="str">
            <v>E652424</v>
          </cell>
          <cell r="B8617">
            <v>2949.1</v>
          </cell>
          <cell r="C8617" t="str">
            <v>EVOLUTION sa bazom GX8,5 2x35W bijeli</v>
          </cell>
          <cell r="O8617">
            <v>2017.5</v>
          </cell>
        </row>
        <row r="8618">
          <cell r="A8618" t="str">
            <v>E652425</v>
          </cell>
          <cell r="B8618">
            <v>2949.1</v>
          </cell>
          <cell r="C8618" t="str">
            <v>EVOLUTION sa bazom GX8,5 2x35W crni</v>
          </cell>
          <cell r="O8618">
            <v>1744.5</v>
          </cell>
        </row>
        <row r="8619">
          <cell r="A8619" t="str">
            <v>E652450</v>
          </cell>
          <cell r="B8619">
            <v>2040.5</v>
          </cell>
          <cell r="C8619" t="str">
            <v>EVOLUTION TIGE GX8,5 70W transparent</v>
          </cell>
          <cell r="O8619">
            <v>1874.25</v>
          </cell>
        </row>
        <row r="8620">
          <cell r="A8620" t="str">
            <v>E652454</v>
          </cell>
          <cell r="B8620">
            <v>2040.5</v>
          </cell>
          <cell r="C8620" t="str">
            <v>EVOLUTION TIGE GX8,5 70W bijeli</v>
          </cell>
          <cell r="O8620">
            <v>2052.75</v>
          </cell>
        </row>
        <row r="8621">
          <cell r="A8621" t="str">
            <v>E652455</v>
          </cell>
          <cell r="B8621">
            <v>2040.5</v>
          </cell>
          <cell r="C8621" t="str">
            <v>EVOLUTION TIGE GX8,5 70W crni</v>
          </cell>
          <cell r="O8621">
            <v>1929.75</v>
          </cell>
        </row>
        <row r="8622">
          <cell r="A8622" t="str">
            <v>E652520</v>
          </cell>
          <cell r="B8622">
            <v>2935.24</v>
          </cell>
          <cell r="C8622" t="str">
            <v>EVOLUTION visilica G53 2x100W transparent</v>
          </cell>
          <cell r="O8622">
            <v>1929.75</v>
          </cell>
        </row>
        <row r="8623">
          <cell r="A8623" t="str">
            <v>E652524</v>
          </cell>
          <cell r="B8623">
            <v>2935.24</v>
          </cell>
          <cell r="C8623" t="str">
            <v>EVOLUTION visilica G53 2x100W bijela</v>
          </cell>
          <cell r="O8623">
            <v>1929.75</v>
          </cell>
        </row>
        <row r="8624">
          <cell r="A8624" t="str">
            <v>E652525</v>
          </cell>
          <cell r="B8624">
            <v>2935.24</v>
          </cell>
          <cell r="C8624" t="str">
            <v>EVOLUTION visilica G53 2x100W crna</v>
          </cell>
          <cell r="O8624">
            <v>1929.75</v>
          </cell>
        </row>
        <row r="8625">
          <cell r="A8625" t="str">
            <v>E652540</v>
          </cell>
          <cell r="B8625">
            <v>5813.5</v>
          </cell>
          <cell r="C8625" t="str">
            <v>EVOLUTION visilica G53 4x100W linijska transparent</v>
          </cell>
          <cell r="O8625">
            <v>1842</v>
          </cell>
        </row>
        <row r="8626">
          <cell r="A8626" t="str">
            <v>E652540Q</v>
          </cell>
          <cell r="B8626">
            <v>5813.5</v>
          </cell>
          <cell r="C8626" t="str">
            <v>EVOLUTION visilica G53 4x100W kvadratna transparent</v>
          </cell>
          <cell r="O8626">
            <v>1785</v>
          </cell>
        </row>
        <row r="8627">
          <cell r="A8627" t="str">
            <v>E652540QS</v>
          </cell>
          <cell r="B8627">
            <v>6197.73</v>
          </cell>
          <cell r="C8627" t="e">
            <v>#N/A</v>
          </cell>
          <cell r="O8627">
            <v>2017.5</v>
          </cell>
        </row>
        <row r="8628">
          <cell r="A8628" t="str">
            <v>E652540SP</v>
          </cell>
          <cell r="B8628">
            <v>4972.66</v>
          </cell>
          <cell r="C8628" t="e">
            <v>#N/A</v>
          </cell>
          <cell r="O8628">
            <v>1874.25</v>
          </cell>
        </row>
        <row r="8629">
          <cell r="A8629" t="str">
            <v>E652544</v>
          </cell>
          <cell r="B8629">
            <v>5813.5</v>
          </cell>
          <cell r="C8629" t="str">
            <v>EVOLUTION visilica G53 4x100W linijska bijela</v>
          </cell>
          <cell r="O8629">
            <v>1744.5</v>
          </cell>
        </row>
        <row r="8630">
          <cell r="A8630" t="str">
            <v>E652544Q</v>
          </cell>
          <cell r="B8630">
            <v>5813.5</v>
          </cell>
          <cell r="C8630" t="str">
            <v>EVOLUTION visilica G53 4x100W kvadratna bijela</v>
          </cell>
          <cell r="O8630">
            <v>2017.5</v>
          </cell>
        </row>
        <row r="8631">
          <cell r="A8631" t="str">
            <v>E652545</v>
          </cell>
          <cell r="B8631">
            <v>5813.5</v>
          </cell>
          <cell r="C8631" t="str">
            <v>EVOLUTION visilica G53 4x100W linijska crna</v>
          </cell>
          <cell r="O8631">
            <v>1874.25</v>
          </cell>
        </row>
        <row r="8632">
          <cell r="A8632" t="str">
            <v>E652545Q</v>
          </cell>
          <cell r="B8632">
            <v>5813.5</v>
          </cell>
          <cell r="C8632" t="str">
            <v>EVOLUTION visilica G53 4x100W kvadratna crna</v>
          </cell>
          <cell r="O8632">
            <v>1744.5</v>
          </cell>
        </row>
        <row r="8633">
          <cell r="A8633" t="str">
            <v>E652560</v>
          </cell>
          <cell r="B8633">
            <v>7854</v>
          </cell>
          <cell r="C8633" t="str">
            <v>EVOLUTION visilica G53 6x100W linijska transparent</v>
          </cell>
          <cell r="O8633">
            <v>2017.5</v>
          </cell>
        </row>
        <row r="8634">
          <cell r="A8634" t="str">
            <v>E652560R</v>
          </cell>
          <cell r="B8634">
            <v>8316</v>
          </cell>
          <cell r="C8634" t="str">
            <v>EVOLUTION visilica G53 6x100W pravokutna transparent</v>
          </cell>
          <cell r="O8634">
            <v>1874.25</v>
          </cell>
        </row>
        <row r="8635">
          <cell r="A8635" t="str">
            <v>E652560SP</v>
          </cell>
          <cell r="B8635">
            <v>7258.7900000000009</v>
          </cell>
          <cell r="C8635" t="e">
            <v>#N/A</v>
          </cell>
          <cell r="O8635">
            <v>1785</v>
          </cell>
        </row>
        <row r="8636">
          <cell r="A8636" t="str">
            <v>E652564</v>
          </cell>
          <cell r="B8636">
            <v>7854</v>
          </cell>
          <cell r="C8636" t="str">
            <v>EVOLUTION visilica G53 6x100W linijska bijela</v>
          </cell>
          <cell r="O8636">
            <v>2017.5</v>
          </cell>
        </row>
        <row r="8637">
          <cell r="A8637" t="str">
            <v>E652565</v>
          </cell>
          <cell r="B8637">
            <v>7854</v>
          </cell>
          <cell r="C8637" t="str">
            <v>EVOLUTION visilica G53 6x100W linijska crna</v>
          </cell>
          <cell r="O8637">
            <v>1874.25</v>
          </cell>
        </row>
        <row r="8638">
          <cell r="A8638" t="str">
            <v>E652620</v>
          </cell>
          <cell r="B8638">
            <v>2870.56</v>
          </cell>
          <cell r="C8638" t="str">
            <v>EVOLUTION zidna zakretna GX8,5 2x35W transparent</v>
          </cell>
          <cell r="O8638">
            <v>1785</v>
          </cell>
        </row>
        <row r="8639">
          <cell r="A8639" t="str">
            <v>E652620SP</v>
          </cell>
          <cell r="B8639">
            <v>3840.76</v>
          </cell>
          <cell r="C8639" t="e">
            <v>#N/A</v>
          </cell>
          <cell r="O8639">
            <v>2638.5</v>
          </cell>
        </row>
        <row r="8640">
          <cell r="A8640" t="str">
            <v>E652621</v>
          </cell>
          <cell r="B8640">
            <v>3565.8700000000003</v>
          </cell>
          <cell r="C8640" t="e">
            <v>#N/A</v>
          </cell>
          <cell r="O8640">
            <v>2595.75</v>
          </cell>
        </row>
        <row r="8641">
          <cell r="A8641" t="str">
            <v>E652624</v>
          </cell>
          <cell r="B8641">
            <v>2870.56</v>
          </cell>
          <cell r="C8641" t="str">
            <v>EVOLUTION zidna zakretna GX8,5 2x35W bijela</v>
          </cell>
          <cell r="O8641">
            <v>2862.75</v>
          </cell>
        </row>
        <row r="8642">
          <cell r="A8642" t="str">
            <v>E652625</v>
          </cell>
          <cell r="B8642">
            <v>2870.56</v>
          </cell>
          <cell r="C8642" t="str">
            <v>EVOLUTION zidna zakretna GX8,5 2x35W crna</v>
          </cell>
          <cell r="O8642">
            <v>2684.25</v>
          </cell>
        </row>
        <row r="8643">
          <cell r="A8643" t="str">
            <v>E652640</v>
          </cell>
          <cell r="B8643">
            <v>5821.2</v>
          </cell>
          <cell r="C8643" t="str">
            <v>EVOLUTION zidna zakretna GX8,5 4x35W linijska transparent</v>
          </cell>
          <cell r="O8643">
            <v>2756.25</v>
          </cell>
        </row>
        <row r="8644">
          <cell r="A8644" t="str">
            <v>E652640Q</v>
          </cell>
          <cell r="B8644">
            <v>5821.2</v>
          </cell>
          <cell r="C8644" t="str">
            <v>EVOLUTION zidna zakretna GX8,5 4x35W kvadratna transparent</v>
          </cell>
          <cell r="O8644">
            <v>2756.25</v>
          </cell>
        </row>
        <row r="8645">
          <cell r="A8645" t="str">
            <v>E652640SP</v>
          </cell>
          <cell r="B8645">
            <v>5985.21</v>
          </cell>
          <cell r="C8645" t="e">
            <v>#N/A</v>
          </cell>
          <cell r="O8645">
            <v>2756.25</v>
          </cell>
        </row>
        <row r="8646">
          <cell r="A8646" t="str">
            <v>E652644</v>
          </cell>
          <cell r="B8646">
            <v>5821.2</v>
          </cell>
          <cell r="C8646" t="str">
            <v>EVOLUTION zidna zakretna GX8,5 4x35W linijska bijela</v>
          </cell>
          <cell r="O8646">
            <v>2756.25</v>
          </cell>
        </row>
        <row r="8647">
          <cell r="A8647" t="str">
            <v>E652645</v>
          </cell>
          <cell r="B8647">
            <v>5821.2</v>
          </cell>
          <cell r="C8647" t="str">
            <v>EVOLUTION zidna zakretna GX8,5 4x35W linijska crna</v>
          </cell>
          <cell r="O8647">
            <v>2693.25</v>
          </cell>
        </row>
        <row r="8648">
          <cell r="A8648" t="str">
            <v>E652660</v>
          </cell>
          <cell r="B8648">
            <v>8369.130000000001</v>
          </cell>
          <cell r="C8648" t="str">
            <v>EVOLUTION zidna zakretna GX8,5 6x35W linijska transparent</v>
          </cell>
          <cell r="O8648">
            <v>2726.25</v>
          </cell>
        </row>
        <row r="8649">
          <cell r="A8649" t="str">
            <v>E652660R</v>
          </cell>
          <cell r="B8649">
            <v>8731.8000000000011</v>
          </cell>
          <cell r="C8649" t="str">
            <v>EVOLUTION zidna zakretna GX8,5 6x35W pravokutna transparent</v>
          </cell>
          <cell r="O8649">
            <v>3123.75</v>
          </cell>
        </row>
        <row r="8650">
          <cell r="A8650" t="str">
            <v>E652660SP</v>
          </cell>
          <cell r="B8650">
            <v>8659.42</v>
          </cell>
          <cell r="C8650" t="e">
            <v>#N/A</v>
          </cell>
          <cell r="O8650">
            <v>3253.5</v>
          </cell>
        </row>
        <row r="8651">
          <cell r="A8651" t="str">
            <v>E652710</v>
          </cell>
          <cell r="B8651">
            <v>2071.3000000000002</v>
          </cell>
          <cell r="C8651" t="str">
            <v xml:space="preserve">EVOLUTION za Biquick  1x35W HIPAR111 </v>
          </cell>
          <cell r="O8651">
            <v>2871</v>
          </cell>
        </row>
        <row r="8652">
          <cell r="A8652" t="str">
            <v>E652710C</v>
          </cell>
          <cell r="B8652">
            <v>1791.02</v>
          </cell>
          <cell r="C8652" t="str">
            <v>EVOLUTION reflektor za CAVOQUICK GX8,5 35W transparent</v>
          </cell>
          <cell r="O8652">
            <v>4284</v>
          </cell>
        </row>
        <row r="8653">
          <cell r="A8653" t="str">
            <v>E652710D</v>
          </cell>
          <cell r="B8653">
            <v>1924.23</v>
          </cell>
          <cell r="C8653" t="str">
            <v>EVOLUTION reflektor za EUROSTANDARD GX8,5 35W transparent</v>
          </cell>
          <cell r="O8653">
            <v>4284</v>
          </cell>
        </row>
        <row r="8654">
          <cell r="A8654" t="str">
            <v>E652710L</v>
          </cell>
          <cell r="B8654">
            <v>2107.4899999999998</v>
          </cell>
          <cell r="C8654" t="str">
            <v>EVOLUTION za Luxus GX8,5 35W transparent</v>
          </cell>
          <cell r="O8654">
            <v>4284</v>
          </cell>
        </row>
        <row r="8655">
          <cell r="A8655" t="str">
            <v>E652710PA</v>
          </cell>
          <cell r="B8655">
            <v>1981.21</v>
          </cell>
          <cell r="C8655" t="e">
            <v>#N/A</v>
          </cell>
          <cell r="O8655">
            <v>4284</v>
          </cell>
        </row>
        <row r="8656">
          <cell r="A8656" t="str">
            <v>E652710PG</v>
          </cell>
          <cell r="B8656">
            <v>1981.21</v>
          </cell>
          <cell r="C8656" t="e">
            <v>#N/A</v>
          </cell>
          <cell r="O8656">
            <v>3221.25</v>
          </cell>
        </row>
        <row r="8657">
          <cell r="A8657" t="str">
            <v>E652710PN</v>
          </cell>
          <cell r="B8657">
            <v>1981.21</v>
          </cell>
          <cell r="C8657" t="e">
            <v>#N/A</v>
          </cell>
          <cell r="O8657">
            <v>3123.75</v>
          </cell>
        </row>
        <row r="8658">
          <cell r="A8658" t="str">
            <v>E652710PV</v>
          </cell>
          <cell r="B8658">
            <v>1981.21</v>
          </cell>
          <cell r="C8658" t="e">
            <v>#N/A</v>
          </cell>
          <cell r="O8658">
            <v>2638.5</v>
          </cell>
        </row>
        <row r="8659">
          <cell r="A8659" t="str">
            <v>E652710T</v>
          </cell>
          <cell r="B8659">
            <v>1891.12</v>
          </cell>
          <cell r="C8659" t="str">
            <v>EVOLUTION reflektor za SLIM 3, 1x35W Gx8,5 HIPAR111</v>
          </cell>
          <cell r="O8659">
            <v>2862.75</v>
          </cell>
        </row>
        <row r="8660">
          <cell r="A8660" t="str">
            <v>E652710X</v>
          </cell>
          <cell r="B8660">
            <v>1791.02</v>
          </cell>
          <cell r="C8660" t="str">
            <v>EVOLUTION reflektor za CURVO230 GX8,5 35W transparent</v>
          </cell>
          <cell r="O8660">
            <v>3048</v>
          </cell>
        </row>
        <row r="8661">
          <cell r="A8661" t="str">
            <v>E652711</v>
          </cell>
          <cell r="B8661">
            <v>2071.3000000000002</v>
          </cell>
          <cell r="C8661" t="str">
            <v>EVOLUTION za Biquick GX8,5 70W transparent</v>
          </cell>
          <cell r="O8661">
            <v>2725.5</v>
          </cell>
        </row>
        <row r="8662">
          <cell r="A8662" t="str">
            <v>E652711C</v>
          </cell>
          <cell r="B8662">
            <v>1791.02</v>
          </cell>
          <cell r="C8662" t="str">
            <v>EVOLUTION reflektor za CAVOQUICK 1x70W Gx8,5 HIPAR111</v>
          </cell>
          <cell r="O8662">
            <v>2638.5</v>
          </cell>
        </row>
        <row r="8663">
          <cell r="A8663" t="str">
            <v>E652711D</v>
          </cell>
          <cell r="B8663">
            <v>1924.23</v>
          </cell>
          <cell r="C8663" t="str">
            <v>EVOLUTION reflektor za EUROSTANDARD GX8,5 70W transparent</v>
          </cell>
          <cell r="O8663">
            <v>2862.75</v>
          </cell>
        </row>
        <row r="8664">
          <cell r="A8664" t="str">
            <v>E652711L</v>
          </cell>
          <cell r="B8664">
            <v>2107.4899999999998</v>
          </cell>
          <cell r="C8664" t="str">
            <v>EVOLUTION za Luxus GX8,5 70W transparent</v>
          </cell>
          <cell r="O8664">
            <v>2725.5</v>
          </cell>
        </row>
        <row r="8665">
          <cell r="A8665" t="str">
            <v>E652711PA</v>
          </cell>
          <cell r="B8665">
            <v>1981.21</v>
          </cell>
          <cell r="C8665" t="e">
            <v>#N/A</v>
          </cell>
          <cell r="O8665">
            <v>3253.5</v>
          </cell>
        </row>
        <row r="8666">
          <cell r="A8666" t="str">
            <v>E652711PG</v>
          </cell>
          <cell r="B8666">
            <v>1981.21</v>
          </cell>
          <cell r="C8666" t="e">
            <v>#N/A</v>
          </cell>
          <cell r="O8666">
            <v>3123.75</v>
          </cell>
        </row>
        <row r="8667">
          <cell r="A8667" t="str">
            <v>E652711PN</v>
          </cell>
          <cell r="B8667">
            <v>1981.21</v>
          </cell>
          <cell r="C8667" t="e">
            <v>#N/A</v>
          </cell>
          <cell r="O8667">
            <v>3253.5</v>
          </cell>
        </row>
        <row r="8668">
          <cell r="A8668" t="str">
            <v>E652711PV</v>
          </cell>
          <cell r="B8668">
            <v>1981.21</v>
          </cell>
          <cell r="C8668" t="e">
            <v>#N/A</v>
          </cell>
          <cell r="O8668">
            <v>3123.75</v>
          </cell>
        </row>
        <row r="8669">
          <cell r="A8669" t="str">
            <v>E652711T</v>
          </cell>
          <cell r="B8669">
            <v>1891.12</v>
          </cell>
          <cell r="C8669" t="str">
            <v>EVOLUTION reflektor za SLIM 3 1x70W Gx8,5 HIPAR111</v>
          </cell>
          <cell r="O8669">
            <v>5167.5</v>
          </cell>
        </row>
        <row r="8670">
          <cell r="A8670" t="str">
            <v>E652711X</v>
          </cell>
          <cell r="B8670">
            <v>1832.6000000000001</v>
          </cell>
          <cell r="C8670" t="str">
            <v>EVOLUTION reflektor za CURVO230 GX8,5 70W transparent</v>
          </cell>
          <cell r="O8670">
            <v>5694.75</v>
          </cell>
        </row>
        <row r="8671">
          <cell r="A8671" t="str">
            <v>E652714</v>
          </cell>
          <cell r="B8671">
            <v>2071.3000000000002</v>
          </cell>
          <cell r="C8671" t="str">
            <v>EVOLUTION za Biquick GX8,5 35W bijeli</v>
          </cell>
          <cell r="O8671">
            <v>5349.75</v>
          </cell>
        </row>
        <row r="8672">
          <cell r="A8672" t="str">
            <v>E652714D</v>
          </cell>
          <cell r="B8672">
            <v>1924.23</v>
          </cell>
          <cell r="C8672" t="str">
            <v>EVOLUTION za Eurostandard GX8,5 35W bijeli</v>
          </cell>
          <cell r="O8672">
            <v>5630.25</v>
          </cell>
        </row>
        <row r="8673">
          <cell r="A8673" t="str">
            <v>E652714X</v>
          </cell>
          <cell r="B8673">
            <v>1791.02</v>
          </cell>
          <cell r="C8673" t="str">
            <v>EVOLUTION za Curvo230 GX8,5 35W bijeli</v>
          </cell>
          <cell r="O8673">
            <v>5435.25</v>
          </cell>
        </row>
        <row r="8674">
          <cell r="A8674" t="str">
            <v>E652715</v>
          </cell>
          <cell r="B8674">
            <v>2071.3000000000002</v>
          </cell>
          <cell r="C8674" t="str">
            <v>EVOLUTION za Biquick GX8,5 35W crni</v>
          </cell>
          <cell r="O8674">
            <v>6011.25</v>
          </cell>
        </row>
        <row r="8675">
          <cell r="A8675" t="str">
            <v>E652715D</v>
          </cell>
          <cell r="B8675">
            <v>1924.23</v>
          </cell>
          <cell r="C8675" t="str">
            <v>EVOLUTION za Eurostandard E27 100W crni</v>
          </cell>
          <cell r="O8675">
            <v>5167.5</v>
          </cell>
        </row>
        <row r="8676">
          <cell r="A8676" t="str">
            <v>E652715X</v>
          </cell>
          <cell r="B8676">
            <v>1791.02</v>
          </cell>
          <cell r="C8676" t="str">
            <v>EVOLUTION za Curvo230 E27 100W crni</v>
          </cell>
          <cell r="O8676">
            <v>5167.5</v>
          </cell>
        </row>
        <row r="8677">
          <cell r="A8677" t="str">
            <v>E652716B</v>
          </cell>
          <cell r="B8677">
            <v>2071.3000000000002</v>
          </cell>
          <cell r="C8677" t="str">
            <v>EVOLUTION za Biquick GX8,5 70W bijeli</v>
          </cell>
          <cell r="O8677">
            <v>7284.75</v>
          </cell>
        </row>
        <row r="8678">
          <cell r="A8678" t="str">
            <v>E652716BD</v>
          </cell>
          <cell r="B8678">
            <v>1924.23</v>
          </cell>
          <cell r="C8678" t="str">
            <v>EVOLUTION za Eurostandard GX8,5 70W bijeli</v>
          </cell>
          <cell r="O8678">
            <v>8046.75</v>
          </cell>
        </row>
        <row r="8679">
          <cell r="A8679" t="str">
            <v>E652716BX</v>
          </cell>
          <cell r="B8679">
            <v>1832.6000000000001</v>
          </cell>
          <cell r="C8679" t="str">
            <v>EVOLUTION za Curvo230 GX8,5 70W bijeli</v>
          </cell>
          <cell r="O8679">
            <v>7982.25</v>
          </cell>
        </row>
        <row r="8680">
          <cell r="A8680" t="str">
            <v>E652716N</v>
          </cell>
          <cell r="B8680">
            <v>2071.3000000000002</v>
          </cell>
          <cell r="C8680" t="str">
            <v>EVOLUTION za Biquick GX8,5 70W crni</v>
          </cell>
          <cell r="O8680">
            <v>7787.25</v>
          </cell>
        </row>
        <row r="8681">
          <cell r="A8681" t="str">
            <v>E652716ND</v>
          </cell>
          <cell r="B8681">
            <v>1924.23</v>
          </cell>
          <cell r="C8681" t="str">
            <v>EVOLUTION za Eurostandard GX8,5 70W crni</v>
          </cell>
          <cell r="O8681">
            <v>652.5</v>
          </cell>
        </row>
        <row r="8682">
          <cell r="A8682" t="str">
            <v>E652716NX</v>
          </cell>
          <cell r="B8682">
            <v>1832.6000000000001</v>
          </cell>
          <cell r="C8682" t="str">
            <v>EVOLUTION za Curvo230 GX8,5 70W crni</v>
          </cell>
          <cell r="O8682">
            <v>652.5</v>
          </cell>
        </row>
        <row r="8683">
          <cell r="A8683" t="str">
            <v>E652720</v>
          </cell>
          <cell r="B8683">
            <v>2708.86</v>
          </cell>
          <cell r="C8683" t="str">
            <v>EVOLUTION za Biquick GX8,5 2x35W transparent</v>
          </cell>
          <cell r="O8683">
            <v>1350</v>
          </cell>
        </row>
        <row r="8684">
          <cell r="A8684" t="str">
            <v>E652720C</v>
          </cell>
          <cell r="B8684">
            <v>2664.9700000000003</v>
          </cell>
          <cell r="C8684" t="str">
            <v>EVOLUTION reflektor za CAVOQUICK 2x35W Gx8,5 HIPAR111</v>
          </cell>
          <cell r="O8684">
            <v>1173.75</v>
          </cell>
        </row>
        <row r="8685">
          <cell r="A8685" t="str">
            <v>E652720D</v>
          </cell>
          <cell r="B8685">
            <v>2939.09</v>
          </cell>
          <cell r="C8685" t="str">
            <v>EVOLUTION reflektor za Eurostandard 2x35W Gx8,5 transparent</v>
          </cell>
          <cell r="O8685">
            <v>1350</v>
          </cell>
        </row>
        <row r="8686">
          <cell r="A8686" t="str">
            <v>E652720L</v>
          </cell>
          <cell r="B8686">
            <v>2755.83</v>
          </cell>
          <cell r="C8686" t="str">
            <v>Evolution za Luxus Gx8,5 2x35W transparent</v>
          </cell>
          <cell r="O8686">
            <v>1777.5</v>
          </cell>
        </row>
        <row r="8687">
          <cell r="A8687" t="str">
            <v>E652720PA</v>
          </cell>
          <cell r="B8687">
            <v>2829.75</v>
          </cell>
          <cell r="C8687" t="e">
            <v>#N/A</v>
          </cell>
          <cell r="O8687">
            <v>2734.5</v>
          </cell>
        </row>
        <row r="8688">
          <cell r="A8688" t="str">
            <v>E652720PG</v>
          </cell>
          <cell r="B8688">
            <v>2829.75</v>
          </cell>
          <cell r="C8688" t="e">
            <v>#N/A</v>
          </cell>
          <cell r="O8688">
            <v>2823.75</v>
          </cell>
        </row>
        <row r="8689">
          <cell r="A8689" t="str">
            <v>E652720PN</v>
          </cell>
          <cell r="B8689">
            <v>2829.75</v>
          </cell>
          <cell r="C8689" t="e">
            <v>#N/A</v>
          </cell>
          <cell r="O8689">
            <v>2512.5</v>
          </cell>
        </row>
        <row r="8690">
          <cell r="A8690" t="str">
            <v>E652720PV</v>
          </cell>
          <cell r="B8690">
            <v>2829.75</v>
          </cell>
          <cell r="C8690" t="e">
            <v>#N/A</v>
          </cell>
          <cell r="O8690">
            <v>1943.25</v>
          </cell>
        </row>
        <row r="8691">
          <cell r="A8691" t="str">
            <v>E652720T</v>
          </cell>
          <cell r="B8691">
            <v>2765.07</v>
          </cell>
          <cell r="C8691" t="str">
            <v>EVOLUTION reflektor za SLIM 3, 2x35W Gx8,5 HIPAR111</v>
          </cell>
          <cell r="O8691">
            <v>2692.5</v>
          </cell>
        </row>
        <row r="8692">
          <cell r="A8692" t="str">
            <v>E652720X</v>
          </cell>
          <cell r="B8692">
            <v>2798.9500000000003</v>
          </cell>
          <cell r="C8692" t="str">
            <v>EVOLUTION reflektor za Curvo230 2x35W Gx8,5 transparent</v>
          </cell>
          <cell r="O8692">
            <v>2782.5</v>
          </cell>
        </row>
        <row r="8693">
          <cell r="A8693" t="str">
            <v>E652721C</v>
          </cell>
          <cell r="B8693">
            <v>3207.05</v>
          </cell>
          <cell r="C8693" t="str">
            <v>EVOLUTION reflektor za EUROSTANDARD, 2x70W Gx8,5 HIPAR111</v>
          </cell>
          <cell r="O8693">
            <v>3772.5</v>
          </cell>
        </row>
        <row r="8694">
          <cell r="A8694" t="str">
            <v>E652721D</v>
          </cell>
          <cell r="B8694">
            <v>3340.26</v>
          </cell>
          <cell r="C8694" t="str">
            <v>EVOLUTION reflektor za Eurostandard Gx8,5 2x70W transparent</v>
          </cell>
          <cell r="O8694">
            <v>803.25</v>
          </cell>
        </row>
        <row r="8695">
          <cell r="A8695" t="str">
            <v>E652721L</v>
          </cell>
          <cell r="B8695">
            <v>2947.56</v>
          </cell>
          <cell r="C8695" t="str">
            <v>Evolution za Luxus Gx8,5 2x70W transparent</v>
          </cell>
          <cell r="O8695">
            <v>1404</v>
          </cell>
        </row>
        <row r="8696">
          <cell r="A8696" t="str">
            <v>E652721PA</v>
          </cell>
          <cell r="B8696">
            <v>4398.2400000000007</v>
          </cell>
          <cell r="C8696" t="e">
            <v>#N/A</v>
          </cell>
          <cell r="O8696">
            <v>803.25</v>
          </cell>
        </row>
        <row r="8697">
          <cell r="A8697" t="str">
            <v>E652721PG</v>
          </cell>
          <cell r="B8697">
            <v>4398.2400000000007</v>
          </cell>
          <cell r="C8697" t="e">
            <v>#N/A</v>
          </cell>
          <cell r="O8697">
            <v>179.25</v>
          </cell>
        </row>
        <row r="8698">
          <cell r="A8698" t="str">
            <v>E652721PN</v>
          </cell>
          <cell r="B8698">
            <v>4398.2400000000007</v>
          </cell>
          <cell r="C8698" t="e">
            <v>#N/A</v>
          </cell>
          <cell r="O8698">
            <v>232.5</v>
          </cell>
        </row>
        <row r="8699">
          <cell r="A8699" t="str">
            <v>E652721PV</v>
          </cell>
          <cell r="B8699">
            <v>4398.2400000000007</v>
          </cell>
          <cell r="C8699" t="e">
            <v>#N/A</v>
          </cell>
          <cell r="O8699">
            <v>232.5</v>
          </cell>
        </row>
        <row r="8700">
          <cell r="A8700" t="str">
            <v>E652721T</v>
          </cell>
          <cell r="B8700">
            <v>3307.15</v>
          </cell>
          <cell r="C8700" t="str">
            <v>EVOLUTION reflektor za SLIM 3, 2x70W Gx8,5 HIPAR111</v>
          </cell>
          <cell r="O8700">
            <v>1335</v>
          </cell>
        </row>
        <row r="8701">
          <cell r="A8701" t="str">
            <v>E652721X</v>
          </cell>
          <cell r="B8701">
            <v>3207.05</v>
          </cell>
          <cell r="C8701" t="str">
            <v>EVOLUTION reflektor za Curvo230 2x70W Gx8,5 transparent</v>
          </cell>
          <cell r="O8701">
            <v>1057.5</v>
          </cell>
        </row>
        <row r="8702">
          <cell r="A8702" t="str">
            <v>E652724</v>
          </cell>
          <cell r="B8702">
            <v>2708.86</v>
          </cell>
          <cell r="C8702" t="str">
            <v>EVOLUTION za Biquick Gx8,5 2x35W bijeli</v>
          </cell>
          <cell r="O8702">
            <v>1057.5</v>
          </cell>
        </row>
        <row r="8703">
          <cell r="A8703" t="str">
            <v>E652724D</v>
          </cell>
          <cell r="B8703">
            <v>2939.09</v>
          </cell>
          <cell r="C8703" t="str">
            <v>EVOLUTION za Eurostandard Gx8,5 2x35W bijeli</v>
          </cell>
          <cell r="O8703">
            <v>1057.5</v>
          </cell>
        </row>
        <row r="8704">
          <cell r="A8704" t="str">
            <v>E652724SP</v>
          </cell>
          <cell r="B8704">
            <v>3129.2799999999997</v>
          </cell>
          <cell r="C8704" t="e">
            <v>#N/A</v>
          </cell>
          <cell r="O8704">
            <v>1977</v>
          </cell>
        </row>
        <row r="8705">
          <cell r="A8705" t="str">
            <v>E652724X</v>
          </cell>
          <cell r="B8705">
            <v>2798.18</v>
          </cell>
          <cell r="C8705" t="str">
            <v>EVOLUTION za Curvo230 Gx8,5 35W bijeli</v>
          </cell>
          <cell r="O8705">
            <v>1977</v>
          </cell>
        </row>
        <row r="8706">
          <cell r="A8706" t="str">
            <v>E652725</v>
          </cell>
          <cell r="B8706">
            <v>2708.86</v>
          </cell>
          <cell r="C8706" t="str">
            <v>EVOLUTION za Biquick Gx8,5 2x35W crni</v>
          </cell>
          <cell r="O8706">
            <v>1977</v>
          </cell>
        </row>
        <row r="8707">
          <cell r="A8707" t="str">
            <v>E652725D</v>
          </cell>
          <cell r="B8707">
            <v>2939.09</v>
          </cell>
          <cell r="C8707" t="str">
            <v>EVOLUTION za Eurostandard Gx8,5 2x35W crni</v>
          </cell>
          <cell r="O8707">
            <v>102</v>
          </cell>
        </row>
        <row r="8708">
          <cell r="A8708" t="str">
            <v>E652725X</v>
          </cell>
          <cell r="B8708">
            <v>2798.18</v>
          </cell>
          <cell r="C8708" t="str">
            <v>EVOLUTION za Curvo230 Gx8,5 35W crni</v>
          </cell>
          <cell r="O8708">
            <v>1022.25</v>
          </cell>
        </row>
        <row r="8709">
          <cell r="A8709" t="str">
            <v>E652726BD</v>
          </cell>
          <cell r="B8709">
            <v>3340.26</v>
          </cell>
          <cell r="C8709" t="str">
            <v>EVOLUTION reflektor za Eurostandard Gx8,5 2x70W bijeli</v>
          </cell>
          <cell r="O8709">
            <v>1022.25</v>
          </cell>
        </row>
        <row r="8710">
          <cell r="A8710" t="str">
            <v>E652726BX</v>
          </cell>
          <cell r="B8710">
            <v>3207.05</v>
          </cell>
          <cell r="C8710" t="str">
            <v>EVOLUTION reflektor za Curvo230 2x70W Gx8,5 bijeli</v>
          </cell>
          <cell r="O8710">
            <v>1022.25</v>
          </cell>
        </row>
        <row r="8711">
          <cell r="A8711" t="str">
            <v>E652726ND</v>
          </cell>
          <cell r="B8711">
            <v>3340.26</v>
          </cell>
          <cell r="C8711" t="str">
            <v>EVOLUTION reflektor za Eurostandard Gx8,5 2x70W crni</v>
          </cell>
          <cell r="O8711">
            <v>622.5</v>
          </cell>
        </row>
        <row r="8712">
          <cell r="A8712" t="str">
            <v>E652726NX</v>
          </cell>
          <cell r="B8712">
            <v>3207.05</v>
          </cell>
          <cell r="C8712" t="str">
            <v>EVOLUTION reflektor za Curvo230 2x70W Gx8,5 crni</v>
          </cell>
          <cell r="O8712">
            <v>622.5</v>
          </cell>
        </row>
        <row r="8713">
          <cell r="A8713" t="str">
            <v>E652740</v>
          </cell>
          <cell r="B8713">
            <v>5305.3</v>
          </cell>
          <cell r="C8713" t="str">
            <v>EVOLUTION za Biquick Gx8,5 4x35W linijski transparent</v>
          </cell>
          <cell r="O8713">
            <v>622.5</v>
          </cell>
        </row>
        <row r="8714">
          <cell r="A8714" t="str">
            <v>E652740D</v>
          </cell>
          <cell r="B8714">
            <v>5846.61</v>
          </cell>
          <cell r="C8714" t="str">
            <v>EVOLUTION reflektor za EUROSTANDARD, 4x35W Gx8,5 HIPAR111</v>
          </cell>
          <cell r="O8714">
            <v>953.25</v>
          </cell>
        </row>
        <row r="8715">
          <cell r="A8715" t="str">
            <v>E652740L</v>
          </cell>
          <cell r="B8715">
            <v>5492.41</v>
          </cell>
          <cell r="C8715" t="str">
            <v>EVOLUTION za Luxus Gx8,5 4x35W linijski transparent</v>
          </cell>
          <cell r="O8715">
            <v>953.25</v>
          </cell>
        </row>
        <row r="8716">
          <cell r="A8716" t="str">
            <v>E652740T</v>
          </cell>
          <cell r="B8716">
            <v>5780.39</v>
          </cell>
          <cell r="C8716" t="str">
            <v>EVOLUTION reflektor za SLIM 3, 4x35W Gx8,5 HIPAR111</v>
          </cell>
          <cell r="O8716">
            <v>953.25</v>
          </cell>
        </row>
        <row r="8717">
          <cell r="A8717" t="str">
            <v>E652740X</v>
          </cell>
          <cell r="B8717">
            <v>5580.1900000000005</v>
          </cell>
          <cell r="C8717" t="str">
            <v>EVOLUTION reflektor za CURVO 230, 4x35W Gx8,5 HIPAR111</v>
          </cell>
          <cell r="O8717">
            <v>1212.75</v>
          </cell>
        </row>
        <row r="8718">
          <cell r="A8718" t="str">
            <v>E652741L</v>
          </cell>
          <cell r="B8718">
            <v>6171.55</v>
          </cell>
          <cell r="C8718" t="str">
            <v>EVOLUTION za Luxus Gx8,5 4x70W linijski transparent</v>
          </cell>
          <cell r="O8718">
            <v>1212.75</v>
          </cell>
        </row>
        <row r="8719">
          <cell r="A8719" t="str">
            <v>E652744</v>
          </cell>
          <cell r="B8719">
            <v>5305.3</v>
          </cell>
          <cell r="C8719" t="str">
            <v>EVOLUTION za Biquick Gx8,5 4x35W linijski bijeli</v>
          </cell>
          <cell r="O8719">
            <v>1212.75</v>
          </cell>
        </row>
        <row r="8720">
          <cell r="A8720" t="str">
            <v>E652745</v>
          </cell>
          <cell r="B8720">
            <v>5305.3</v>
          </cell>
          <cell r="C8720" t="str">
            <v>EVOLUTION za Biquick Gx8,5 4x35W linijski crni</v>
          </cell>
          <cell r="O8720">
            <v>2142</v>
          </cell>
        </row>
        <row r="8721">
          <cell r="A8721" t="str">
            <v>E652760</v>
          </cell>
          <cell r="B8721">
            <v>7479.01</v>
          </cell>
          <cell r="C8721" t="str">
            <v>EVOLUTION za Biquick Gx8,5 6x35W linijski transparent</v>
          </cell>
          <cell r="O8721">
            <v>2142</v>
          </cell>
        </row>
        <row r="8722">
          <cell r="A8722" t="str">
            <v>E652760D</v>
          </cell>
          <cell r="B8722">
            <v>8261.3300000000017</v>
          </cell>
          <cell r="C8722" t="str">
            <v>EVOLUTION reflektor za EUROSTANDARD, 6x35W Gx8,5 HIPAR111</v>
          </cell>
          <cell r="O8722">
            <v>3225</v>
          </cell>
        </row>
        <row r="8723">
          <cell r="A8723" t="str">
            <v>E652760T</v>
          </cell>
          <cell r="B8723">
            <v>8195.11</v>
          </cell>
          <cell r="C8723" t="str">
            <v>EVOLUTION reflektor za SLIM 3, 6x35W Gx8,5 HIPAR111</v>
          </cell>
          <cell r="O8723">
            <v>2142</v>
          </cell>
        </row>
        <row r="8724">
          <cell r="A8724" t="str">
            <v>E652760X</v>
          </cell>
          <cell r="B8724">
            <v>7994.91</v>
          </cell>
          <cell r="C8724" t="str">
            <v>EVOLUTION reflektor za CURVO 230, 6x35W Gx8,5 HIPAR111</v>
          </cell>
          <cell r="O8724">
            <v>2142</v>
          </cell>
        </row>
        <row r="8725">
          <cell r="A8725" t="str">
            <v>E652810</v>
          </cell>
          <cell r="B8725">
            <v>669.9</v>
          </cell>
          <cell r="C8725" t="str">
            <v>EVOLUTION ugradna metal-halogena Gx8,5 35/70W satinirano</v>
          </cell>
          <cell r="O8725">
            <v>2142</v>
          </cell>
        </row>
        <row r="8726">
          <cell r="A8726" t="str">
            <v>E652815</v>
          </cell>
          <cell r="B8726">
            <v>669.9</v>
          </cell>
          <cell r="C8726" t="str">
            <v>EVOLUTION ugradna metal-halogena Gx8,5 35/70W crno</v>
          </cell>
          <cell r="O8726">
            <v>2142</v>
          </cell>
        </row>
        <row r="8727">
          <cell r="A8727" t="str">
            <v>E652820</v>
          </cell>
          <cell r="B8727">
            <v>1386</v>
          </cell>
          <cell r="C8727" t="str">
            <v>EVOLUTION ugradna metal-halogena Gx8,5 2x35/70W satinirano</v>
          </cell>
          <cell r="O8727">
            <v>3000.75</v>
          </cell>
        </row>
        <row r="8728">
          <cell r="A8728" t="str">
            <v>E652820SP</v>
          </cell>
          <cell r="B8728">
            <v>1205.05</v>
          </cell>
          <cell r="C8728" t="e">
            <v>#N/A</v>
          </cell>
          <cell r="O8728">
            <v>2796</v>
          </cell>
        </row>
        <row r="8729">
          <cell r="A8729" t="str">
            <v>E652825</v>
          </cell>
          <cell r="B8729">
            <v>1386</v>
          </cell>
          <cell r="C8729" t="str">
            <v>EVOLUTION ugradna metal-halogena Gx8,5 2x35/70W crno</v>
          </cell>
          <cell r="O8729">
            <v>3969</v>
          </cell>
        </row>
        <row r="8730">
          <cell r="A8730" t="str">
            <v>E652830</v>
          </cell>
          <cell r="B8730">
            <v>1824.9</v>
          </cell>
          <cell r="C8730" t="e">
            <v>#N/A</v>
          </cell>
          <cell r="O8730">
            <v>3000.75</v>
          </cell>
        </row>
        <row r="8731">
          <cell r="A8731" t="str">
            <v>E652840</v>
          </cell>
          <cell r="B8731">
            <v>2807.42</v>
          </cell>
          <cell r="C8731" t="str">
            <v>EVOLUTION ugradna metal-halogena Gx8,5 4x35/70W linijska satinirano</v>
          </cell>
          <cell r="O8731">
            <v>3000.75</v>
          </cell>
        </row>
        <row r="8732">
          <cell r="A8732" t="str">
            <v>E652840Q</v>
          </cell>
          <cell r="B8732">
            <v>2899.05</v>
          </cell>
          <cell r="C8732" t="str">
            <v>EVOLUTION ugradna metal-halogena Gx8,5 4x35/70W kvadratna satinirana</v>
          </cell>
          <cell r="O8732">
            <v>1205.25</v>
          </cell>
        </row>
        <row r="8733">
          <cell r="A8733" t="str">
            <v>E652840QS</v>
          </cell>
          <cell r="B8733">
            <v>2579.5</v>
          </cell>
          <cell r="C8733" t="e">
            <v>#N/A</v>
          </cell>
          <cell r="O8733">
            <v>1205.25</v>
          </cell>
        </row>
        <row r="8734">
          <cell r="A8734" t="str">
            <v>E652840SP</v>
          </cell>
          <cell r="B8734">
            <v>1995.0700000000002</v>
          </cell>
          <cell r="C8734" t="e">
            <v>#N/A</v>
          </cell>
          <cell r="O8734">
            <v>1205.25</v>
          </cell>
        </row>
        <row r="8735">
          <cell r="A8735" t="str">
            <v>E652845</v>
          </cell>
          <cell r="B8735">
            <v>2764.3</v>
          </cell>
          <cell r="C8735" t="str">
            <v>EVOLUTION ugradna metal-halogena GX8,5 4x35/70W linijska crno</v>
          </cell>
          <cell r="O8735">
            <v>2087.25</v>
          </cell>
        </row>
        <row r="8736">
          <cell r="A8736" t="str">
            <v>E652845Q</v>
          </cell>
          <cell r="B8736">
            <v>2856.7000000000003</v>
          </cell>
          <cell r="C8736" t="str">
            <v>EVOLUTION ugradna metal-halogena GX8,5 4x35/70W kvadratna crno</v>
          </cell>
          <cell r="O8736">
            <v>2087.25</v>
          </cell>
        </row>
        <row r="8737">
          <cell r="A8737" t="str">
            <v>E652860</v>
          </cell>
          <cell r="B8737">
            <v>3873.1</v>
          </cell>
          <cell r="C8737" t="str">
            <v>EVOLUTION ugradna metal-halogena GX8,5 6x35/70W linijska satinirano</v>
          </cell>
          <cell r="O8737">
            <v>3307.5</v>
          </cell>
        </row>
        <row r="8738">
          <cell r="A8738" t="str">
            <v>E652900</v>
          </cell>
          <cell r="B8738">
            <v>824.67</v>
          </cell>
          <cell r="C8738" t="str">
            <v>ELETTRONSKI BALLAST za 1x35W HID (metal-halogene)</v>
          </cell>
          <cell r="O8738">
            <v>2087.25</v>
          </cell>
        </row>
        <row r="8739">
          <cell r="A8739" t="str">
            <v>E652901</v>
          </cell>
          <cell r="B8739">
            <v>1441.44</v>
          </cell>
          <cell r="C8739" t="str">
            <v>ELETTRONSKI BALLAST za 2x35W HID (metal-halogene)</v>
          </cell>
          <cell r="O8739">
            <v>2087.25</v>
          </cell>
        </row>
        <row r="8740">
          <cell r="A8740" t="str">
            <v>E652902</v>
          </cell>
          <cell r="B8740">
            <v>824.67</v>
          </cell>
          <cell r="C8740" t="str">
            <v>ELETTRONSKI BALLAST za 1x70W HID (metal-halogene)</v>
          </cell>
          <cell r="O8740">
            <v>2880</v>
          </cell>
        </row>
        <row r="8741">
          <cell r="A8741" t="str">
            <v>E652903</v>
          </cell>
          <cell r="B8741">
            <v>184.03</v>
          </cell>
          <cell r="C8741" t="str">
            <v>ELETTRONSKI BALLAST za 2x70W HID (metal-halogene)</v>
          </cell>
          <cell r="O8741">
            <v>2624.25</v>
          </cell>
        </row>
        <row r="8742">
          <cell r="A8742" t="str">
            <v>E652904</v>
          </cell>
          <cell r="B8742">
            <v>238.70000000000002</v>
          </cell>
          <cell r="C8742">
            <v>0</v>
          </cell>
          <cell r="O8742">
            <v>607.5</v>
          </cell>
        </row>
        <row r="8743">
          <cell r="A8743" t="str">
            <v>E652905</v>
          </cell>
          <cell r="B8743">
            <v>238.70000000000002</v>
          </cell>
          <cell r="C8743">
            <v>0</v>
          </cell>
          <cell r="O8743">
            <v>614.25</v>
          </cell>
        </row>
        <row r="8744">
          <cell r="A8744" t="str">
            <v>E652906</v>
          </cell>
          <cell r="B8744">
            <v>1370.6000000000001</v>
          </cell>
          <cell r="C8744">
            <v>0</v>
          </cell>
          <cell r="O8744">
            <v>750.75</v>
          </cell>
        </row>
        <row r="8745">
          <cell r="A8745" t="str">
            <v>E652914</v>
          </cell>
          <cell r="B8745">
            <v>1085.7</v>
          </cell>
          <cell r="C8745" t="str">
            <v>EVOLUTION mobilni Gx8,5 70W L=60cm bijeli/bijeli</v>
          </cell>
          <cell r="O8745">
            <v>607.5</v>
          </cell>
        </row>
        <row r="8746">
          <cell r="A8746" t="str">
            <v>E652915</v>
          </cell>
          <cell r="B8746">
            <v>1085.7</v>
          </cell>
          <cell r="C8746" t="str">
            <v>EVOLUTION mobilni Gx8,5 70W L=60cm crni/crni</v>
          </cell>
          <cell r="O8746">
            <v>682.5</v>
          </cell>
        </row>
        <row r="8747">
          <cell r="A8747" t="str">
            <v>E652919</v>
          </cell>
          <cell r="B8747">
            <v>1085.7</v>
          </cell>
          <cell r="C8747" t="str">
            <v>EVOLUTION mobilni Gx8,5 70W L=60cm transparent/aluminij</v>
          </cell>
          <cell r="O8747">
            <v>614.25</v>
          </cell>
        </row>
        <row r="8748">
          <cell r="A8748" t="str">
            <v>E652924</v>
          </cell>
          <cell r="B8748">
            <v>2029.7200000000003</v>
          </cell>
          <cell r="C8748" t="str">
            <v>EVOLUTION zidni zakretni Gx8,5 70W bijeli/bijeli</v>
          </cell>
          <cell r="O8748">
            <v>607.5</v>
          </cell>
        </row>
        <row r="8749">
          <cell r="A8749" t="str">
            <v>E652925</v>
          </cell>
          <cell r="B8749">
            <v>2029.7200000000003</v>
          </cell>
          <cell r="C8749" t="str">
            <v>EVOLUTION zidni zakretni Gx8,5 70W crni/crni</v>
          </cell>
          <cell r="O8749">
            <v>614.25</v>
          </cell>
        </row>
        <row r="8750">
          <cell r="A8750" t="str">
            <v>E652929</v>
          </cell>
          <cell r="B8750">
            <v>2029.7200000000003</v>
          </cell>
          <cell r="C8750" t="str">
            <v>EVOLUTION zidni zakretni Gx8,5 70W transparent/aluminij</v>
          </cell>
          <cell r="O8750">
            <v>750.75</v>
          </cell>
        </row>
        <row r="8751">
          <cell r="A8751" t="str">
            <v>E652930</v>
          </cell>
          <cell r="B8751">
            <v>104.72</v>
          </cell>
          <cell r="C8751" t="str">
            <v>EVOLUTION spojnica za visilice</v>
          </cell>
          <cell r="O8751">
            <v>614.25</v>
          </cell>
        </row>
        <row r="8752">
          <cell r="A8752" t="str">
            <v>E652934</v>
          </cell>
          <cell r="B8752">
            <v>1049.5100000000002</v>
          </cell>
          <cell r="C8752" t="str">
            <v>EVOLUTION mobilni G53 100W L=55cm bijeli/bijeli</v>
          </cell>
          <cell r="O8752">
            <v>607.5</v>
          </cell>
        </row>
        <row r="8753">
          <cell r="A8753" t="str">
            <v>E652935</v>
          </cell>
          <cell r="B8753">
            <v>1049.5100000000002</v>
          </cell>
          <cell r="C8753" t="str">
            <v>EVOLUTION mobilni G53 100W L=55cm crni/crni</v>
          </cell>
          <cell r="O8753">
            <v>614.25</v>
          </cell>
        </row>
        <row r="8754">
          <cell r="A8754" t="str">
            <v>E652939</v>
          </cell>
          <cell r="B8754">
            <v>1049.5100000000002</v>
          </cell>
          <cell r="C8754" t="str">
            <v>EVOLUTION mobilni G53 100W L=55cm transparent/aluminij</v>
          </cell>
          <cell r="O8754">
            <v>750.75</v>
          </cell>
        </row>
        <row r="8755">
          <cell r="A8755" t="str">
            <v>E653410</v>
          </cell>
          <cell r="B8755">
            <v>639.1</v>
          </cell>
          <cell r="C8755" t="str">
            <v>EVOLUTION reflektor sa bazom E27 100W transparent</v>
          </cell>
          <cell r="O8755">
            <v>614.25</v>
          </cell>
        </row>
        <row r="8756">
          <cell r="A8756" t="str">
            <v>E653414</v>
          </cell>
          <cell r="B8756">
            <v>639.1</v>
          </cell>
          <cell r="C8756" t="str">
            <v>EVOLUTION reflektor sa bazom E27 100W bijeli</v>
          </cell>
          <cell r="O8756">
            <v>862.5</v>
          </cell>
        </row>
        <row r="8757">
          <cell r="A8757" t="str">
            <v>E653415</v>
          </cell>
          <cell r="B8757">
            <v>639.1</v>
          </cell>
          <cell r="C8757" t="str">
            <v>EVOLUTION reflektor sa bazom E27 100W crni</v>
          </cell>
          <cell r="O8757">
            <v>925.5</v>
          </cell>
        </row>
        <row r="8758">
          <cell r="A8758" t="str">
            <v>E653420</v>
          </cell>
          <cell r="B8758">
            <v>978.67</v>
          </cell>
          <cell r="C8758" t="str">
            <v>EVOLUTION reflektor sa bazom E27 2x100W transparent</v>
          </cell>
          <cell r="O8758">
            <v>1054.5</v>
          </cell>
        </row>
        <row r="8759">
          <cell r="A8759" t="str">
            <v>E653424</v>
          </cell>
          <cell r="B8759">
            <v>978.67</v>
          </cell>
          <cell r="C8759" t="str">
            <v>EVOLUTION reflektor sa bazom E27 2x100W bijeli</v>
          </cell>
          <cell r="O8759">
            <v>921</v>
          </cell>
        </row>
        <row r="8760">
          <cell r="A8760" t="str">
            <v>E653425</v>
          </cell>
          <cell r="B8760">
            <v>978.67</v>
          </cell>
          <cell r="C8760" t="str">
            <v>EVOLUTION reflektor sa bazom E27 2x100W crni</v>
          </cell>
          <cell r="O8760">
            <v>1022.25</v>
          </cell>
        </row>
        <row r="8761">
          <cell r="A8761" t="str">
            <v>E653520</v>
          </cell>
          <cell r="B8761">
            <v>1245.0899999999999</v>
          </cell>
          <cell r="C8761" t="str">
            <v>EVOLUTION visilica E27 2x100W transparent</v>
          </cell>
          <cell r="O8761">
            <v>925.5</v>
          </cell>
        </row>
        <row r="8762">
          <cell r="A8762" t="str">
            <v>E653524</v>
          </cell>
          <cell r="B8762">
            <v>1245.0899999999999</v>
          </cell>
          <cell r="C8762" t="str">
            <v>EVOLUTION visilica E27 2x100W bijeli</v>
          </cell>
          <cell r="O8762">
            <v>862.5</v>
          </cell>
        </row>
        <row r="8763">
          <cell r="A8763" t="str">
            <v>E653525</v>
          </cell>
          <cell r="B8763">
            <v>1245.0899999999999</v>
          </cell>
          <cell r="C8763" t="str">
            <v>EVOLUTION visilica E27 2x100W crni</v>
          </cell>
          <cell r="O8763">
            <v>862.5</v>
          </cell>
        </row>
        <row r="8764">
          <cell r="A8764" t="str">
            <v>E653540</v>
          </cell>
          <cell r="B8764">
            <v>2199.1200000000003</v>
          </cell>
          <cell r="C8764" t="str">
            <v>EVOLUTION visilica E27 4x100W linijski transparent</v>
          </cell>
          <cell r="O8764">
            <v>1835.25</v>
          </cell>
        </row>
        <row r="8765">
          <cell r="A8765" t="str">
            <v>E653540Q</v>
          </cell>
          <cell r="B8765">
            <v>2199.1200000000003</v>
          </cell>
          <cell r="C8765" t="str">
            <v>EVOLUTION visilica E27 4x100W kvadratni transparent</v>
          </cell>
          <cell r="O8765">
            <v>2572.5</v>
          </cell>
        </row>
        <row r="8766">
          <cell r="A8766" t="str">
            <v>E653540S</v>
          </cell>
          <cell r="B8766">
            <v>3311</v>
          </cell>
          <cell r="C8766" t="e">
            <v>#N/A</v>
          </cell>
          <cell r="O8766">
            <v>1769.25</v>
          </cell>
        </row>
        <row r="8767">
          <cell r="A8767" t="str">
            <v>E653544</v>
          </cell>
          <cell r="B8767">
            <v>2199.1200000000003</v>
          </cell>
          <cell r="C8767" t="str">
            <v>EVOLUTION visilica E27 4x100W linijski bijela</v>
          </cell>
          <cell r="O8767">
            <v>2507.25</v>
          </cell>
        </row>
        <row r="8768">
          <cell r="A8768" t="str">
            <v>E653544Q</v>
          </cell>
          <cell r="B8768">
            <v>2199.1200000000003</v>
          </cell>
          <cell r="C8768" t="str">
            <v>EVOLUTION visilica E27 4x100W kvadratni bijela</v>
          </cell>
          <cell r="O8768">
            <v>2312.25</v>
          </cell>
        </row>
        <row r="8769">
          <cell r="A8769" t="str">
            <v>E653545</v>
          </cell>
          <cell r="B8769">
            <v>2199.1200000000003</v>
          </cell>
          <cell r="C8769" t="str">
            <v>EVOLUTION visilica E27 4x100W linijski crna</v>
          </cell>
          <cell r="O8769">
            <v>1835.25</v>
          </cell>
        </row>
        <row r="8770">
          <cell r="A8770" t="str">
            <v>E653545Q</v>
          </cell>
          <cell r="B8770">
            <v>2199.1200000000003</v>
          </cell>
          <cell r="C8770" t="str">
            <v>EVOLUTION visilica E27 4x100W kvadratni crna</v>
          </cell>
          <cell r="O8770">
            <v>1835.25</v>
          </cell>
        </row>
        <row r="8771">
          <cell r="A8771" t="str">
            <v>E653560</v>
          </cell>
          <cell r="B8771">
            <v>3080.7700000000004</v>
          </cell>
          <cell r="C8771" t="str">
            <v>EVOLUTION visilica E27 6x100W linijski transparent</v>
          </cell>
          <cell r="O8771">
            <v>2425.5</v>
          </cell>
        </row>
        <row r="8772">
          <cell r="A8772" t="str">
            <v>E653560R</v>
          </cell>
          <cell r="B8772">
            <v>2870.56</v>
          </cell>
          <cell r="C8772" t="str">
            <v>EVOLUTION visilica E27 6x100W pravokutni transparent</v>
          </cell>
          <cell r="O8772">
            <v>3082.5</v>
          </cell>
        </row>
        <row r="8773">
          <cell r="A8773" t="str">
            <v>E653560S</v>
          </cell>
          <cell r="B8773">
            <v>4074.8400000000006</v>
          </cell>
          <cell r="C8773" t="e">
            <v>#N/A</v>
          </cell>
          <cell r="O8773">
            <v>3018</v>
          </cell>
        </row>
        <row r="8774">
          <cell r="A8774" t="str">
            <v>E653564</v>
          </cell>
          <cell r="B8774">
            <v>3080.7700000000004</v>
          </cell>
          <cell r="C8774" t="str">
            <v>EVOLUTION visilica E27 6x100W linijski bijela</v>
          </cell>
          <cell r="O8774">
            <v>2823.75</v>
          </cell>
        </row>
        <row r="8775">
          <cell r="A8775" t="str">
            <v>E653565</v>
          </cell>
          <cell r="B8775">
            <v>3080.7700000000004</v>
          </cell>
          <cell r="C8775" t="str">
            <v>EVOLUTION visilica E27 6x100W linijski crna</v>
          </cell>
          <cell r="O8775">
            <v>465</v>
          </cell>
        </row>
        <row r="8776">
          <cell r="A8776" t="str">
            <v>E653620</v>
          </cell>
          <cell r="B8776">
            <v>1237.3899999999999</v>
          </cell>
          <cell r="C8776" t="str">
            <v>EVOLUTION zidna zakretna E27 2x100W transparent</v>
          </cell>
          <cell r="O8776">
            <v>465</v>
          </cell>
        </row>
        <row r="8777">
          <cell r="A8777" t="str">
            <v>E653624</v>
          </cell>
          <cell r="B8777">
            <v>1237.3899999999999</v>
          </cell>
          <cell r="C8777" t="str">
            <v>EVOLUTION zidna zakretna E27 2x100W bijela</v>
          </cell>
          <cell r="O8777">
            <v>1080</v>
          </cell>
        </row>
        <row r="8778">
          <cell r="A8778" t="str">
            <v>E653625</v>
          </cell>
          <cell r="B8778">
            <v>1237.3899999999999</v>
          </cell>
          <cell r="C8778" t="str">
            <v>EVOLUTION zidna zakretna E27 2x100W crna</v>
          </cell>
          <cell r="O8778">
            <v>1080</v>
          </cell>
        </row>
        <row r="8779">
          <cell r="A8779" t="str">
            <v>E653640</v>
          </cell>
          <cell r="B8779">
            <v>2142.9100000000003</v>
          </cell>
          <cell r="C8779" t="str">
            <v>EVOLUTION zidna zakretna E27 4x100W linijska transparent</v>
          </cell>
          <cell r="O8779">
            <v>1965</v>
          </cell>
        </row>
        <row r="8780">
          <cell r="A8780" t="str">
            <v>E653640Q</v>
          </cell>
          <cell r="B8780">
            <v>2142.9100000000003</v>
          </cell>
          <cell r="C8780" t="str">
            <v>EVOLUTION zidna zakretna E27 4x100W kvadratna transparent</v>
          </cell>
          <cell r="O8780">
            <v>2145</v>
          </cell>
        </row>
        <row r="8781">
          <cell r="A8781" t="str">
            <v>E653640S</v>
          </cell>
          <cell r="B8781">
            <v>3395.7000000000003</v>
          </cell>
          <cell r="C8781" t="e">
            <v>#N/A</v>
          </cell>
          <cell r="O8781">
            <v>1965</v>
          </cell>
        </row>
        <row r="8782">
          <cell r="A8782" t="str">
            <v>E653644</v>
          </cell>
          <cell r="B8782">
            <v>2142.9100000000003</v>
          </cell>
          <cell r="C8782" t="str">
            <v>EVOLUTION zidna zakretna E27 4x100W linijska bijela</v>
          </cell>
          <cell r="O8782">
            <v>2145</v>
          </cell>
        </row>
        <row r="8783">
          <cell r="A8783" t="str">
            <v>E653645</v>
          </cell>
          <cell r="B8783">
            <v>2142.9100000000003</v>
          </cell>
          <cell r="C8783" t="str">
            <v>EVOLUTION zidna zakretna E27 4x100W linijska crna</v>
          </cell>
          <cell r="O8783">
            <v>2669.25</v>
          </cell>
        </row>
        <row r="8784">
          <cell r="A8784" t="str">
            <v>E653660</v>
          </cell>
          <cell r="B8784">
            <v>2956.8</v>
          </cell>
          <cell r="C8784" t="str">
            <v>EVOLUTION zidna zakretna E27 6x100W linijska transparent</v>
          </cell>
          <cell r="O8784">
            <v>220.5</v>
          </cell>
        </row>
        <row r="8785">
          <cell r="A8785" t="str">
            <v>E653660R</v>
          </cell>
          <cell r="B8785">
            <v>2694.23</v>
          </cell>
          <cell r="C8785" t="str">
            <v>EVOLUTION zidna zakretna E27 6x100W pravokutna transparent</v>
          </cell>
          <cell r="O8785">
            <v>220.5</v>
          </cell>
        </row>
        <row r="8786">
          <cell r="A8786" t="str">
            <v>E653710</v>
          </cell>
          <cell r="B8786">
            <v>623.70000000000005</v>
          </cell>
          <cell r="C8786" t="str">
            <v>EVOLUTION za Biquick E27 100W transparent</v>
          </cell>
          <cell r="O8786">
            <v>220.5</v>
          </cell>
        </row>
        <row r="8787">
          <cell r="A8787" t="str">
            <v>E653710C</v>
          </cell>
          <cell r="B8787">
            <v>630.63000000000011</v>
          </cell>
          <cell r="C8787" t="str">
            <v>EVOLUTION reflektor za CAVOQUICK E27 100W transparent</v>
          </cell>
          <cell r="O8787">
            <v>220.5</v>
          </cell>
        </row>
        <row r="8788">
          <cell r="A8788" t="str">
            <v>E653710D</v>
          </cell>
          <cell r="B8788">
            <v>770.77</v>
          </cell>
          <cell r="C8788" t="str">
            <v>EVOLUTION reflektor za EUROSTANDARD E27 100W transparent</v>
          </cell>
          <cell r="O8788">
            <v>220.5</v>
          </cell>
        </row>
        <row r="8789">
          <cell r="A8789" t="str">
            <v>E653710L</v>
          </cell>
          <cell r="B8789">
            <v>623.70000000000005</v>
          </cell>
          <cell r="C8789" t="str">
            <v>EVOLUTION za Luxus E27 100W transparent</v>
          </cell>
          <cell r="O8789">
            <v>220.5</v>
          </cell>
        </row>
        <row r="8790">
          <cell r="A8790" t="str">
            <v>E653710T</v>
          </cell>
          <cell r="B8790">
            <v>700.7</v>
          </cell>
          <cell r="C8790" t="str">
            <v>EVOLUTION reflektor za SLIM 3 1x100W QPAR30</v>
          </cell>
          <cell r="O8790">
            <v>220.5</v>
          </cell>
        </row>
        <row r="8791">
          <cell r="A8791" t="str">
            <v>E653710X</v>
          </cell>
          <cell r="B8791">
            <v>630.63000000000011</v>
          </cell>
          <cell r="C8791" t="str">
            <v>EVOLUTION reflektor za CURVO230 E27 100W transparent</v>
          </cell>
          <cell r="O8791">
            <v>220.5</v>
          </cell>
        </row>
        <row r="8792">
          <cell r="A8792" t="str">
            <v>E653714</v>
          </cell>
          <cell r="B8792">
            <v>623.70000000000005</v>
          </cell>
          <cell r="C8792" t="str">
            <v>EVOLUTION za Biquick E27 100W bijeli</v>
          </cell>
          <cell r="O8792">
            <v>575.25</v>
          </cell>
        </row>
        <row r="8793">
          <cell r="A8793" t="str">
            <v>E653714C</v>
          </cell>
          <cell r="B8793">
            <v>630.63000000000011</v>
          </cell>
          <cell r="C8793" t="str">
            <v>EVOLUTION za Cavoquick E27 100W bijeli</v>
          </cell>
          <cell r="O8793">
            <v>575.25</v>
          </cell>
        </row>
        <row r="8794">
          <cell r="A8794" t="str">
            <v>E653714D</v>
          </cell>
          <cell r="B8794">
            <v>770.77</v>
          </cell>
          <cell r="C8794" t="str">
            <v>EVOLUTION za Eurostandard E27 100W bijeli</v>
          </cell>
          <cell r="O8794">
            <v>685.5</v>
          </cell>
        </row>
        <row r="8795">
          <cell r="A8795" t="str">
            <v>E653714X</v>
          </cell>
          <cell r="B8795">
            <v>630.63000000000011</v>
          </cell>
          <cell r="C8795" t="str">
            <v>EVOLUTION za Curvo230 E27 100W bijeli</v>
          </cell>
          <cell r="O8795">
            <v>685.5</v>
          </cell>
        </row>
        <row r="8796">
          <cell r="A8796" t="str">
            <v>E653715</v>
          </cell>
          <cell r="B8796">
            <v>623.70000000000005</v>
          </cell>
          <cell r="C8796" t="str">
            <v>EVOLUTION za Biquick E27 100W crni</v>
          </cell>
          <cell r="O8796">
            <v>1055.25</v>
          </cell>
        </row>
        <row r="8797">
          <cell r="A8797" t="str">
            <v>E653715C</v>
          </cell>
          <cell r="B8797">
            <v>630.63000000000011</v>
          </cell>
          <cell r="C8797" t="str">
            <v>EVOLUTION za Cavoquick E27 100W crni</v>
          </cell>
          <cell r="O8797">
            <v>1055.25</v>
          </cell>
        </row>
        <row r="8798">
          <cell r="A8798" t="str">
            <v>E653715D</v>
          </cell>
          <cell r="B8798">
            <v>770.77</v>
          </cell>
          <cell r="C8798" t="str">
            <v>EVOLUTION za Eurostandard E27 100W crni</v>
          </cell>
          <cell r="O8798">
            <v>1747.5</v>
          </cell>
        </row>
        <row r="8799">
          <cell r="A8799" t="str">
            <v>E653715X</v>
          </cell>
          <cell r="B8799">
            <v>630.63000000000011</v>
          </cell>
          <cell r="C8799" t="str">
            <v>EVOLUTION za Curvo230 E27 100W crni</v>
          </cell>
          <cell r="O8799">
            <v>1747.5</v>
          </cell>
        </row>
        <row r="8800">
          <cell r="A8800" t="str">
            <v>E653720</v>
          </cell>
          <cell r="B8800">
            <v>885.5</v>
          </cell>
          <cell r="C8800" t="str">
            <v>EVOLUTION za Biquick E27 2x100W transparent</v>
          </cell>
          <cell r="O8800">
            <v>1747.5</v>
          </cell>
        </row>
        <row r="8801">
          <cell r="A8801" t="str">
            <v>E653720C</v>
          </cell>
          <cell r="B8801">
            <v>950.18000000000006</v>
          </cell>
          <cell r="C8801" t="str">
            <v>EVOLUTION reflektor za CAVOQUICK 2x100W QPAR30</v>
          </cell>
          <cell r="O8801">
            <v>2583</v>
          </cell>
        </row>
        <row r="8802">
          <cell r="A8802" t="str">
            <v>E653720D</v>
          </cell>
          <cell r="B8802">
            <v>1082.6199999999999</v>
          </cell>
          <cell r="C8802" t="str">
            <v>EVOLUTION reflektor za EUROSTANDARD 2x100W QPAR30</v>
          </cell>
          <cell r="O8802">
            <v>2318.25</v>
          </cell>
        </row>
        <row r="8803">
          <cell r="A8803" t="str">
            <v>E653720L</v>
          </cell>
          <cell r="B8803">
            <v>945.56</v>
          </cell>
          <cell r="C8803" t="str">
            <v>EVOLUTION za Luxus E27 2x100W transparent</v>
          </cell>
          <cell r="O8803">
            <v>2583</v>
          </cell>
        </row>
        <row r="8804">
          <cell r="A8804" t="str">
            <v>E653720T</v>
          </cell>
          <cell r="B8804">
            <v>1049.5100000000002</v>
          </cell>
          <cell r="C8804" t="str">
            <v>EVOLUTION reflektor za SLIM 3 2x100W QPAR30</v>
          </cell>
          <cell r="O8804">
            <v>1055.25</v>
          </cell>
        </row>
        <row r="8805">
          <cell r="A8805" t="str">
            <v>E653720X</v>
          </cell>
          <cell r="B8805">
            <v>950.18000000000006</v>
          </cell>
          <cell r="C8805" t="str">
            <v>EVOLUTION reflektor za CURVO 230 2x100W QPAR30</v>
          </cell>
          <cell r="O8805">
            <v>1055.25</v>
          </cell>
        </row>
        <row r="8806">
          <cell r="A8806" t="str">
            <v>E653724</v>
          </cell>
          <cell r="B8806">
            <v>885.5</v>
          </cell>
          <cell r="C8806" t="str">
            <v>EVOLUTION za Biquick E27 2x100W bijeli</v>
          </cell>
          <cell r="O8806">
            <v>1747.5</v>
          </cell>
        </row>
        <row r="8807">
          <cell r="A8807" t="str">
            <v>E653725</v>
          </cell>
          <cell r="B8807">
            <v>885.5</v>
          </cell>
          <cell r="C8807" t="str">
            <v>EVOLUTION za Biquick E27 2x100W crni</v>
          </cell>
          <cell r="O8807">
            <v>1747.5</v>
          </cell>
        </row>
        <row r="8808">
          <cell r="A8808" t="str">
            <v>E653740</v>
          </cell>
          <cell r="B8808">
            <v>1884.19</v>
          </cell>
          <cell r="C8808" t="str">
            <v>EVOLUTION za Biquick E27 4x100W linijski transparent</v>
          </cell>
          <cell r="O8808">
            <v>1747.5</v>
          </cell>
        </row>
        <row r="8809">
          <cell r="A8809" t="str">
            <v>E653740D</v>
          </cell>
          <cell r="B8809">
            <v>2641.1</v>
          </cell>
          <cell r="C8809" t="str">
            <v>EVOLUTION reflektor za EUROSTANDARD 4x100W QPAR30</v>
          </cell>
          <cell r="O8809">
            <v>2499</v>
          </cell>
        </row>
        <row r="8810">
          <cell r="A8810" t="str">
            <v>E653740L</v>
          </cell>
          <cell r="B8810">
            <v>1816.43</v>
          </cell>
          <cell r="C8810" t="str">
            <v>EVOLUTION za Luxus E27 4x100W transparent</v>
          </cell>
          <cell r="O8810">
            <v>2207.25</v>
          </cell>
        </row>
        <row r="8811">
          <cell r="A8811" t="str">
            <v>E653740T</v>
          </cell>
          <cell r="B8811">
            <v>2574.11</v>
          </cell>
          <cell r="C8811" t="str">
            <v>EVOLUTION reflektor za SLIM 3 4x100W QPAR30</v>
          </cell>
          <cell r="O8811">
            <v>595.5</v>
          </cell>
        </row>
        <row r="8812">
          <cell r="A8812" t="str">
            <v>E653740X</v>
          </cell>
          <cell r="B8812">
            <v>2373.9100000000003</v>
          </cell>
          <cell r="C8812" t="str">
            <v>EVOLUTION reflektor za CURVO 230 4x100W QPAR30</v>
          </cell>
          <cell r="O8812">
            <v>717</v>
          </cell>
        </row>
        <row r="8813">
          <cell r="A8813" t="str">
            <v>E653744</v>
          </cell>
          <cell r="B8813">
            <v>1884.19</v>
          </cell>
          <cell r="C8813" t="str">
            <v>EVOLUTION za Biquick E27 4x100W linijski bijeli</v>
          </cell>
          <cell r="O8813">
            <v>649.5</v>
          </cell>
        </row>
        <row r="8814">
          <cell r="A8814" t="str">
            <v>E653745</v>
          </cell>
          <cell r="B8814">
            <v>1884.19</v>
          </cell>
          <cell r="C8814" t="str">
            <v>EVOLUTION za Biquick E27 4x100W linijski crni</v>
          </cell>
          <cell r="O8814">
            <v>580.5</v>
          </cell>
        </row>
        <row r="8815">
          <cell r="A8815" t="str">
            <v>E653760</v>
          </cell>
          <cell r="B8815">
            <v>2490.1799999999998</v>
          </cell>
          <cell r="C8815" t="str">
            <v>EVOLUTION za Biquick E27 6x100W linijski transparent</v>
          </cell>
          <cell r="O8815">
            <v>595.5</v>
          </cell>
        </row>
        <row r="8816">
          <cell r="A8816" t="str">
            <v>E653760D</v>
          </cell>
          <cell r="B8816">
            <v>3164.7000000000003</v>
          </cell>
          <cell r="C8816" t="str">
            <v>EVOLUTION reflektor za EUROSTANDARD 6x100W QPAR30</v>
          </cell>
          <cell r="O8816">
            <v>717</v>
          </cell>
        </row>
        <row r="8817">
          <cell r="A8817" t="str">
            <v>E653760T</v>
          </cell>
          <cell r="B8817">
            <v>3098.48</v>
          </cell>
          <cell r="C8817" t="str">
            <v>EVOLUTION reflektor za SLIM 3 6x100W QPAR30</v>
          </cell>
          <cell r="O8817">
            <v>580.5</v>
          </cell>
        </row>
        <row r="8818">
          <cell r="A8818" t="str">
            <v>E653760X</v>
          </cell>
          <cell r="B8818">
            <v>2899.05</v>
          </cell>
          <cell r="C8818" t="str">
            <v>EVOLUTION reflektor za CURVO 230 6x100W QPAR30</v>
          </cell>
          <cell r="O8818">
            <v>780</v>
          </cell>
        </row>
        <row r="8819">
          <cell r="A8819" t="str">
            <v>E653810</v>
          </cell>
          <cell r="B8819">
            <v>477.40000000000003</v>
          </cell>
          <cell r="C8819" t="str">
            <v>EVOLUTION ugradna halogena E27 100W satinirano</v>
          </cell>
          <cell r="O8819">
            <v>682.5</v>
          </cell>
        </row>
        <row r="8820">
          <cell r="A8820" t="str">
            <v>E653815</v>
          </cell>
          <cell r="B8820">
            <v>477.40000000000003</v>
          </cell>
          <cell r="C8820" t="str">
            <v>EVOLUTION ugradna halogena E27 100W crno</v>
          </cell>
          <cell r="O8820">
            <v>852.75</v>
          </cell>
        </row>
        <row r="8821">
          <cell r="A8821" t="str">
            <v>E653820</v>
          </cell>
          <cell r="B8821">
            <v>1108.8</v>
          </cell>
          <cell r="C8821" t="str">
            <v>EVOLUTION ugradna halogena E27 2x100W satinirano</v>
          </cell>
          <cell r="O8821">
            <v>779.25</v>
          </cell>
        </row>
        <row r="8822">
          <cell r="A8822" t="str">
            <v>E653825</v>
          </cell>
          <cell r="B8822">
            <v>1108.8</v>
          </cell>
          <cell r="C8822" t="str">
            <v>EVOLUTION ugradna halogena E27 2x100W crno</v>
          </cell>
          <cell r="O8822">
            <v>777.75</v>
          </cell>
        </row>
        <row r="8823">
          <cell r="A8823" t="str">
            <v>E653840</v>
          </cell>
          <cell r="B8823">
            <v>2017.4</v>
          </cell>
          <cell r="C8823" t="str">
            <v>EVOLUTION ugradna halogena E27 4x100W linijski satinirano</v>
          </cell>
          <cell r="O8823">
            <v>780</v>
          </cell>
        </row>
        <row r="8824">
          <cell r="A8824" t="str">
            <v>E653840Q</v>
          </cell>
          <cell r="B8824">
            <v>2202.2000000000003</v>
          </cell>
          <cell r="C8824" t="str">
            <v>EVOLUTION ugradna halogena E27 4x100W kvadratna satinirano</v>
          </cell>
          <cell r="O8824">
            <v>852.75</v>
          </cell>
        </row>
        <row r="8825">
          <cell r="A8825" t="str">
            <v>E653845</v>
          </cell>
          <cell r="B8825">
            <v>2017.4</v>
          </cell>
          <cell r="C8825" t="str">
            <v>EVOLUTION ugradna halogena E27 4x100W linijski crno</v>
          </cell>
          <cell r="O8825">
            <v>777.75</v>
          </cell>
        </row>
        <row r="8826">
          <cell r="A8826" t="str">
            <v>E653845Q</v>
          </cell>
          <cell r="B8826">
            <v>2202.2000000000003</v>
          </cell>
          <cell r="C8826" t="str">
            <v>EVOLUTION ugradna halogena E27 4x100W kvadratna crno</v>
          </cell>
          <cell r="O8826">
            <v>1507.5</v>
          </cell>
        </row>
        <row r="8827">
          <cell r="A8827" t="str">
            <v>E653860</v>
          </cell>
          <cell r="B8827">
            <v>2740.43</v>
          </cell>
          <cell r="C8827" t="str">
            <v>EVOLUTION ugradna halogena E27 6x100W linijski satinirano</v>
          </cell>
          <cell r="O8827">
            <v>1971.75</v>
          </cell>
        </row>
        <row r="8828">
          <cell r="A8828" t="str">
            <v>E653900</v>
          </cell>
          <cell r="B8828">
            <v>226.38</v>
          </cell>
          <cell r="C8828" t="str">
            <v>EVOLUTION prsten za QPAR30, transparent</v>
          </cell>
          <cell r="O8828">
            <v>1907.25</v>
          </cell>
        </row>
        <row r="8829">
          <cell r="A8829" t="str">
            <v>E653900S</v>
          </cell>
          <cell r="B8829">
            <v>226.38</v>
          </cell>
          <cell r="C8829" t="str">
            <v>EVOLUTION prsten za QPAR30, transparent</v>
          </cell>
          <cell r="O8829">
            <v>1712.25</v>
          </cell>
        </row>
        <row r="8830">
          <cell r="A8830" t="str">
            <v>E653901</v>
          </cell>
          <cell r="B8830">
            <v>226.38</v>
          </cell>
          <cell r="C8830" t="str">
            <v>EVOLUTION prsten za QPAR30, fluorescentno narančast</v>
          </cell>
          <cell r="O8830">
            <v>1507.5</v>
          </cell>
        </row>
        <row r="8831">
          <cell r="A8831" t="str">
            <v>E653901S</v>
          </cell>
          <cell r="B8831">
            <v>226.38</v>
          </cell>
          <cell r="C8831" t="str">
            <v>EVOLUTION prsten za QPAR30, fluorescentno narančast</v>
          </cell>
          <cell r="O8831">
            <v>2012.25</v>
          </cell>
        </row>
        <row r="8832">
          <cell r="A8832" t="str">
            <v>E653903</v>
          </cell>
          <cell r="B8832">
            <v>226.38</v>
          </cell>
          <cell r="C8832" t="str">
            <v>EVOLUTION prsten za QPAR30, fluorescentno žut</v>
          </cell>
          <cell r="O8832">
            <v>2450.25</v>
          </cell>
        </row>
        <row r="8833">
          <cell r="A8833" t="str">
            <v>E653903S</v>
          </cell>
          <cell r="B8833">
            <v>226.38</v>
          </cell>
          <cell r="C8833" t="str">
            <v>EVOLUTION prsten za QPAR30, fluorescentno žut</v>
          </cell>
          <cell r="O8833">
            <v>2385.75</v>
          </cell>
        </row>
        <row r="8834">
          <cell r="A8834" t="str">
            <v>E653904</v>
          </cell>
          <cell r="B8834">
            <v>226.38</v>
          </cell>
          <cell r="C8834" t="str">
            <v>EVOLUTION prsten za QPAR30, bijeli</v>
          </cell>
          <cell r="O8834">
            <v>2190.75</v>
          </cell>
        </row>
        <row r="8835">
          <cell r="A8835" t="str">
            <v>E653905</v>
          </cell>
          <cell r="B8835">
            <v>226.38</v>
          </cell>
          <cell r="C8835" t="str">
            <v>EVOLUTION prsten za QPAR30, crni</v>
          </cell>
          <cell r="O8835">
            <v>397.5</v>
          </cell>
        </row>
        <row r="8836">
          <cell r="A8836" t="str">
            <v>E654410</v>
          </cell>
          <cell r="B8836">
            <v>590.59</v>
          </cell>
          <cell r="C8836" t="str">
            <v>EVOLUTION reflektor sa bazom GU10 75W transparent</v>
          </cell>
          <cell r="O8836">
            <v>397.5</v>
          </cell>
        </row>
        <row r="8837">
          <cell r="A8837" t="str">
            <v>E654415</v>
          </cell>
          <cell r="B8837">
            <v>590.59</v>
          </cell>
          <cell r="C8837" t="str">
            <v>EVOLUTION reflektor sa bazom GU10 75W crni</v>
          </cell>
          <cell r="O8837">
            <v>847.5</v>
          </cell>
        </row>
        <row r="8838">
          <cell r="A8838" t="str">
            <v>E654420</v>
          </cell>
          <cell r="B8838">
            <v>703.78000000000009</v>
          </cell>
          <cell r="C8838" t="str">
            <v>EVOLUTION reflektor sa bazom GU10 2x75W transparent</v>
          </cell>
          <cell r="O8838">
            <v>847.5</v>
          </cell>
        </row>
        <row r="8839">
          <cell r="A8839" t="str">
            <v>E654425</v>
          </cell>
          <cell r="B8839">
            <v>703.78000000000009</v>
          </cell>
          <cell r="C8839" t="str">
            <v>EVOLUTION reflektor sa bazom GU10 2x75W crni</v>
          </cell>
          <cell r="O8839">
            <v>1537.5</v>
          </cell>
        </row>
        <row r="8840">
          <cell r="A8840" t="str">
            <v>E654520</v>
          </cell>
          <cell r="B8840">
            <v>1083.3899999999999</v>
          </cell>
          <cell r="C8840" t="str">
            <v>EVOLUTION visilica 2x75W GZ10 transparent</v>
          </cell>
          <cell r="O8840">
            <v>1857.75</v>
          </cell>
        </row>
        <row r="8841">
          <cell r="A8841" t="str">
            <v>E654525</v>
          </cell>
          <cell r="B8841">
            <v>1083.3899999999999</v>
          </cell>
          <cell r="C8841" t="str">
            <v>EVOLUTION visilica 2x75W GZ10 crna</v>
          </cell>
          <cell r="O8841">
            <v>1537.5</v>
          </cell>
        </row>
        <row r="8842">
          <cell r="A8842" t="str">
            <v>E654540</v>
          </cell>
          <cell r="B8842">
            <v>1794.1000000000001</v>
          </cell>
          <cell r="C8842" t="str">
            <v>EVOLUTION visilica 4x75W GZ10 linijska transparent</v>
          </cell>
          <cell r="O8842">
            <v>2093.25</v>
          </cell>
        </row>
        <row r="8843">
          <cell r="A8843" t="str">
            <v>E654540Q</v>
          </cell>
          <cell r="B8843">
            <v>1794.1000000000001</v>
          </cell>
          <cell r="C8843" t="str">
            <v>EVOLUTION visilica 4x75W GZ10 kvadratna transparent</v>
          </cell>
          <cell r="O8843">
            <v>177.75</v>
          </cell>
        </row>
        <row r="8844">
          <cell r="A8844" t="str">
            <v>E654545</v>
          </cell>
          <cell r="B8844">
            <v>1794.1000000000001</v>
          </cell>
          <cell r="C8844" t="str">
            <v>EVOLUTION visilica 4x75W GZ10 linijska crna</v>
          </cell>
          <cell r="O8844">
            <v>220.5</v>
          </cell>
        </row>
        <row r="8845">
          <cell r="A8845" t="str">
            <v>E654560</v>
          </cell>
          <cell r="B8845">
            <v>2651.88</v>
          </cell>
          <cell r="C8845" t="str">
            <v>EVOLUTION visilica 6x75W GZ10 linijska transparent</v>
          </cell>
          <cell r="O8845">
            <v>177.75</v>
          </cell>
        </row>
        <row r="8846">
          <cell r="A8846" t="str">
            <v>E654560R</v>
          </cell>
          <cell r="B8846">
            <v>2380.0700000000002</v>
          </cell>
          <cell r="C8846" t="str">
            <v>EVOLUTION visilica 6x75W GZ10 pravokutna transparent</v>
          </cell>
          <cell r="O8846">
            <v>177.75</v>
          </cell>
        </row>
        <row r="8847">
          <cell r="A8847" t="str">
            <v>E654565</v>
          </cell>
          <cell r="B8847">
            <v>2651.88</v>
          </cell>
          <cell r="C8847" t="str">
            <v>EVOLUTION visilica 6x75W GZ10 linijska crna</v>
          </cell>
          <cell r="O8847">
            <v>177.75</v>
          </cell>
        </row>
        <row r="8848">
          <cell r="A8848" t="str">
            <v>E654620</v>
          </cell>
          <cell r="B8848">
            <v>1083.3899999999999</v>
          </cell>
          <cell r="C8848" t="str">
            <v>EVOLUTION zidna zakretna 2x75W GZ10 transparent</v>
          </cell>
          <cell r="O8848">
            <v>177.75</v>
          </cell>
        </row>
        <row r="8849">
          <cell r="A8849" t="str">
            <v>E654625</v>
          </cell>
          <cell r="B8849">
            <v>1083.3899999999999</v>
          </cell>
          <cell r="C8849" t="str">
            <v>EVOLUTION zidna zakretna 2x75W GZ10 crna</v>
          </cell>
          <cell r="O8849">
            <v>236.25</v>
          </cell>
        </row>
        <row r="8850">
          <cell r="A8850" t="str">
            <v>E654640</v>
          </cell>
          <cell r="B8850">
            <v>1794.1000000000001</v>
          </cell>
          <cell r="C8850" t="str">
            <v>EVOLUTION zidna zakretna 4x75W GZ10 linijska transparent</v>
          </cell>
          <cell r="O8850">
            <v>177.75</v>
          </cell>
        </row>
        <row r="8851">
          <cell r="A8851" t="str">
            <v>E654640Q</v>
          </cell>
          <cell r="B8851">
            <v>1794.1000000000001</v>
          </cell>
          <cell r="C8851" t="str">
            <v>EVOLUTION zidna zakretna 4x75W GZ10 kvadratna transparent</v>
          </cell>
          <cell r="O8851">
            <v>177.75</v>
          </cell>
        </row>
        <row r="8852">
          <cell r="A8852" t="str">
            <v>E654645</v>
          </cell>
          <cell r="B8852">
            <v>1794.1000000000001</v>
          </cell>
          <cell r="C8852" t="str">
            <v>EVOLUTION zidna zakretna 4x75W GZ10 linijska crna</v>
          </cell>
          <cell r="O8852">
            <v>1984.5</v>
          </cell>
        </row>
        <row r="8853">
          <cell r="A8853" t="str">
            <v>E654660</v>
          </cell>
          <cell r="B8853">
            <v>2565.64</v>
          </cell>
          <cell r="C8853" t="str">
            <v>EVOLUTION zidna zakretna 6x75W GZ10 linijska transparent</v>
          </cell>
          <cell r="O8853">
            <v>3300</v>
          </cell>
        </row>
        <row r="8854">
          <cell r="A8854" t="str">
            <v>E654660R</v>
          </cell>
          <cell r="B8854">
            <v>2266.11</v>
          </cell>
          <cell r="C8854" t="str">
            <v>EVOLUTION zidna zakretna 6x75W GZ10 pravokutna transparent</v>
          </cell>
          <cell r="O8854">
            <v>3300</v>
          </cell>
        </row>
        <row r="8855">
          <cell r="A8855" t="str">
            <v>E654710C</v>
          </cell>
          <cell r="B8855">
            <v>611.38000000000011</v>
          </cell>
          <cell r="C8855" t="str">
            <v>EVOLUTION reflektor za CAVOQUICK GU10 75W transparent</v>
          </cell>
          <cell r="O8855">
            <v>4937.25</v>
          </cell>
        </row>
        <row r="8856">
          <cell r="A8856" t="str">
            <v>E654710D</v>
          </cell>
          <cell r="B8856">
            <v>736.12</v>
          </cell>
          <cell r="C8856" t="str">
            <v>EVOLUTION reflektor za EUROSTANDARD GU10 75W transparent</v>
          </cell>
          <cell r="O8856">
            <v>1984.5</v>
          </cell>
        </row>
        <row r="8857">
          <cell r="A8857" t="str">
            <v>E654710T</v>
          </cell>
          <cell r="B8857">
            <v>666.81999999999994</v>
          </cell>
          <cell r="C8857" t="str">
            <v>EVOLUTION reflektor za SLIM 3 1x50W GZ10</v>
          </cell>
          <cell r="O8857">
            <v>3300</v>
          </cell>
        </row>
        <row r="8858">
          <cell r="A8858" t="str">
            <v>E654710X</v>
          </cell>
          <cell r="B8858">
            <v>595.98</v>
          </cell>
          <cell r="C8858" t="str">
            <v>EVOLUTION reflektor za CURVO230 GU10 75W transparent</v>
          </cell>
          <cell r="O8858">
            <v>3300</v>
          </cell>
        </row>
        <row r="8859">
          <cell r="A8859" t="str">
            <v>E654715C</v>
          </cell>
          <cell r="B8859">
            <v>611.38000000000011</v>
          </cell>
          <cell r="C8859" t="str">
            <v>EVOLUTION reflektor za CAVOQUICK GU10 75W crni</v>
          </cell>
          <cell r="O8859">
            <v>4937.25</v>
          </cell>
        </row>
        <row r="8860">
          <cell r="A8860" t="str">
            <v>E654715D</v>
          </cell>
          <cell r="B8860">
            <v>736.12</v>
          </cell>
          <cell r="C8860" t="str">
            <v>EVOLUTION reflektor za EUROSTANDARD GU10 75W crni</v>
          </cell>
          <cell r="O8860">
            <v>1422.75</v>
          </cell>
        </row>
        <row r="8861">
          <cell r="A8861" t="str">
            <v>E654715X</v>
          </cell>
          <cell r="B8861">
            <v>595.98</v>
          </cell>
          <cell r="C8861" t="str">
            <v>EVOLUTION reflektor za CURVO230 GU10 75W crni</v>
          </cell>
          <cell r="O8861">
            <v>1422.75</v>
          </cell>
        </row>
        <row r="8862">
          <cell r="A8862" t="str">
            <v>E654720</v>
          </cell>
          <cell r="B8862">
            <v>800.80000000000007</v>
          </cell>
          <cell r="C8862" t="str">
            <v>EVOLUTION za Biquick GU10 2x75W transparent</v>
          </cell>
          <cell r="O8862">
            <v>2622</v>
          </cell>
        </row>
        <row r="8863">
          <cell r="A8863" t="str">
            <v>E654720C</v>
          </cell>
          <cell r="B8863">
            <v>700.7</v>
          </cell>
          <cell r="C8863" t="str">
            <v>EVOLUTION reflektor za CAVOQUICK 2x50W GZ10</v>
          </cell>
          <cell r="O8863">
            <v>2692.5</v>
          </cell>
        </row>
        <row r="8864">
          <cell r="A8864" t="str">
            <v>E654720D</v>
          </cell>
          <cell r="B8864">
            <v>875.49</v>
          </cell>
          <cell r="C8864" t="str">
            <v>EVOLUTION reflektor za EUROSTANDARD 2x50W GZ10 transparent</v>
          </cell>
          <cell r="O8864">
            <v>4132.5</v>
          </cell>
        </row>
        <row r="8865">
          <cell r="A8865" t="str">
            <v>E654720T</v>
          </cell>
          <cell r="B8865">
            <v>800.03000000000009</v>
          </cell>
          <cell r="C8865" t="str">
            <v>EVOLUTION reflektor za SLIM 3 2x50W GZ10</v>
          </cell>
          <cell r="O8865">
            <v>4134.75</v>
          </cell>
        </row>
        <row r="8866">
          <cell r="A8866" t="str">
            <v>E654720X</v>
          </cell>
          <cell r="B8866">
            <v>798.49</v>
          </cell>
          <cell r="C8866" t="str">
            <v>EVOLUTION reflektor za CURVO230 GU10 2x75W transparent</v>
          </cell>
          <cell r="O8866">
            <v>628.5</v>
          </cell>
        </row>
        <row r="8867">
          <cell r="A8867" t="str">
            <v>E654725</v>
          </cell>
          <cell r="B8867">
            <v>800.80000000000007</v>
          </cell>
          <cell r="C8867" t="str">
            <v>EVOLUTION za Biquick GU10 2x75W crni</v>
          </cell>
          <cell r="O8867">
            <v>2205</v>
          </cell>
        </row>
        <row r="8868">
          <cell r="A8868" t="str">
            <v>E654725D</v>
          </cell>
          <cell r="B8868">
            <v>875.49</v>
          </cell>
          <cell r="C8868" t="str">
            <v>EVOLUTION reflektor za EUROSTANDARD 2x50W GZ10 crni</v>
          </cell>
          <cell r="O8868">
            <v>628.5</v>
          </cell>
        </row>
        <row r="8869">
          <cell r="A8869" t="str">
            <v>E654725X</v>
          </cell>
          <cell r="B8869">
            <v>798.49</v>
          </cell>
          <cell r="C8869" t="str">
            <v>EVOLUTION reflektor za CURVO230 GU10 2x75W crni</v>
          </cell>
          <cell r="O8869">
            <v>1301.25</v>
          </cell>
        </row>
        <row r="8870">
          <cell r="A8870" t="str">
            <v>E654740</v>
          </cell>
          <cell r="B8870">
            <v>1547.7</v>
          </cell>
          <cell r="C8870" t="str">
            <v>EVOLUTION za Biquick GU10 4x75W transparent</v>
          </cell>
          <cell r="O8870">
            <v>2787.75</v>
          </cell>
        </row>
        <row r="8871">
          <cell r="A8871" t="str">
            <v>E654740D</v>
          </cell>
          <cell r="B8871">
            <v>2024.33</v>
          </cell>
          <cell r="C8871" t="str">
            <v>EVOLUTION reflektor za EUROSTANDARD 4x50W GZ10</v>
          </cell>
          <cell r="O8871">
            <v>2646</v>
          </cell>
        </row>
        <row r="8872">
          <cell r="A8872" t="str">
            <v>E654740T</v>
          </cell>
          <cell r="B8872">
            <v>1958.1100000000001</v>
          </cell>
          <cell r="C8872" t="str">
            <v>EVOLUTION reflektor za SLIM 3 4x50W GZ10</v>
          </cell>
          <cell r="O8872">
            <v>3741</v>
          </cell>
        </row>
        <row r="8873">
          <cell r="A8873" t="str">
            <v>E654740X</v>
          </cell>
          <cell r="B8873">
            <v>1757.91</v>
          </cell>
          <cell r="C8873" t="str">
            <v>EVOLUTION reflektor za CURVO 230 4x50W GZ10</v>
          </cell>
          <cell r="O8873">
            <v>83.25</v>
          </cell>
        </row>
        <row r="8874">
          <cell r="A8874" t="str">
            <v>E654745</v>
          </cell>
          <cell r="B8874">
            <v>1547.7</v>
          </cell>
          <cell r="C8874" t="str">
            <v>EVOLUTION za Biquick GU10 4x75W crni</v>
          </cell>
          <cell r="O8874">
            <v>83.25</v>
          </cell>
        </row>
        <row r="8875">
          <cell r="A8875" t="str">
            <v>E654760</v>
          </cell>
          <cell r="B8875">
            <v>2065.9100000000003</v>
          </cell>
          <cell r="C8875" t="str">
            <v>EVOLUTION za Biquick GU10 6x75W transparent</v>
          </cell>
          <cell r="O8875">
            <v>83.25</v>
          </cell>
        </row>
        <row r="8876">
          <cell r="A8876" t="str">
            <v>E654760D</v>
          </cell>
          <cell r="B8876">
            <v>2515.59</v>
          </cell>
          <cell r="C8876" t="str">
            <v>EVOLUTION reflektor za EUROSTANDARD 6x50W GZ10</v>
          </cell>
          <cell r="O8876">
            <v>2457</v>
          </cell>
        </row>
        <row r="8877">
          <cell r="A8877" t="str">
            <v>E654760T</v>
          </cell>
          <cell r="B8877">
            <v>2449.3700000000003</v>
          </cell>
          <cell r="C8877" t="str">
            <v>EVOLUTION reflektor za SLIM 3 6x50W GZ10</v>
          </cell>
          <cell r="O8877">
            <v>4465.5</v>
          </cell>
        </row>
        <row r="8878">
          <cell r="A8878" t="str">
            <v>E654760X</v>
          </cell>
          <cell r="B8878">
            <v>2249.17</v>
          </cell>
          <cell r="C8878" t="str">
            <v>EVOLUTION reflektor za CURVO 230 6x50W GZ10</v>
          </cell>
          <cell r="O8878">
            <v>4465.5</v>
          </cell>
        </row>
        <row r="8879">
          <cell r="A8879" t="str">
            <v>E654810</v>
          </cell>
          <cell r="B8879">
            <v>408.1</v>
          </cell>
          <cell r="C8879" t="str">
            <v>EVOLUTION ugradna halogena GU5,3 50W satinirano</v>
          </cell>
          <cell r="O8879">
            <v>2580</v>
          </cell>
        </row>
        <row r="8880">
          <cell r="A8880" t="str">
            <v>E654815</v>
          </cell>
          <cell r="B8880">
            <v>408.1</v>
          </cell>
          <cell r="C8880" t="str">
            <v>EVOLUTION ugradna halogena GU5,3 50W crno</v>
          </cell>
          <cell r="O8880">
            <v>4465.5</v>
          </cell>
        </row>
        <row r="8881">
          <cell r="A8881" t="str">
            <v>E654820</v>
          </cell>
          <cell r="B8881">
            <v>870.1</v>
          </cell>
          <cell r="C8881" t="str">
            <v>EVOLUTION ugradna halogena GU5,3 2x50W satinirano</v>
          </cell>
          <cell r="O8881">
            <v>4465.5</v>
          </cell>
        </row>
        <row r="8882">
          <cell r="A8882" t="str">
            <v>E654825</v>
          </cell>
          <cell r="B8882">
            <v>870.1</v>
          </cell>
          <cell r="C8882" t="str">
            <v>EVOLUTION ugradna halogena GU5,3 2x50W crno</v>
          </cell>
          <cell r="O8882">
            <v>1165.5</v>
          </cell>
        </row>
        <row r="8883">
          <cell r="A8883" t="str">
            <v>E654840</v>
          </cell>
          <cell r="B8883">
            <v>1578.5</v>
          </cell>
          <cell r="C8883" t="str">
            <v>EVOLUTION ugradna halogena GU5,3 4x50W linijski satinirano</v>
          </cell>
          <cell r="O8883">
            <v>1361.25</v>
          </cell>
        </row>
        <row r="8884">
          <cell r="A8884" t="str">
            <v>E654840Q</v>
          </cell>
          <cell r="B8884">
            <v>1907.29</v>
          </cell>
          <cell r="C8884" t="str">
            <v>EVOLUTION ugradna halogena GU5,3 4x50W kvadratni satinirano</v>
          </cell>
          <cell r="O8884">
            <v>1063.5</v>
          </cell>
        </row>
        <row r="8885">
          <cell r="A8885" t="str">
            <v>E654845</v>
          </cell>
          <cell r="B8885">
            <v>1578.5</v>
          </cell>
          <cell r="C8885" t="str">
            <v>EVOLUTION ugradna halogena GU5,3 4x50W linijski crno</v>
          </cell>
          <cell r="O8885">
            <v>1165.5</v>
          </cell>
        </row>
        <row r="8886">
          <cell r="A8886" t="str">
            <v>E654860</v>
          </cell>
          <cell r="B8886">
            <v>2149.0700000000002</v>
          </cell>
          <cell r="C8886" t="str">
            <v>EVOLUTION ugradna halogena GU5,3 6x50W linijski satinirano</v>
          </cell>
          <cell r="O8886">
            <v>1165.5</v>
          </cell>
        </row>
        <row r="8887">
          <cell r="A8887" t="str">
            <v>E654900</v>
          </cell>
          <cell r="B8887">
            <v>182.49</v>
          </cell>
          <cell r="C8887" t="str">
            <v>EVOLUTION prsten za GZ10, transparent</v>
          </cell>
          <cell r="O8887">
            <v>1165.5</v>
          </cell>
        </row>
        <row r="8888">
          <cell r="A8888" t="str">
            <v>E654900P</v>
          </cell>
          <cell r="B8888">
            <v>226.38</v>
          </cell>
          <cell r="C8888" t="e">
            <v>#N/A</v>
          </cell>
          <cell r="O8888">
            <v>1165.5</v>
          </cell>
        </row>
        <row r="8889">
          <cell r="A8889" t="str">
            <v>E654900S</v>
          </cell>
          <cell r="B8889">
            <v>182.49</v>
          </cell>
          <cell r="C8889" t="str">
            <v>EVOLUTION prsten za GZ10, transparent</v>
          </cell>
          <cell r="O8889">
            <v>1337.25</v>
          </cell>
        </row>
        <row r="8890">
          <cell r="A8890" t="str">
            <v>E654901</v>
          </cell>
          <cell r="B8890">
            <v>182.49</v>
          </cell>
          <cell r="C8890" t="str">
            <v>EVOLUTION prsten za GZ10, fluorescentno narančast</v>
          </cell>
          <cell r="O8890">
            <v>1286.25</v>
          </cell>
        </row>
        <row r="8891">
          <cell r="A8891" t="str">
            <v>E654901S</v>
          </cell>
          <cell r="B8891">
            <v>182.49</v>
          </cell>
          <cell r="C8891" t="str">
            <v>EVOLUTION prsten za GZ10, fluorescentno narančast</v>
          </cell>
          <cell r="O8891">
            <v>1953</v>
          </cell>
        </row>
        <row r="8892">
          <cell r="A8892" t="str">
            <v>E654903</v>
          </cell>
          <cell r="B8892">
            <v>182.49</v>
          </cell>
          <cell r="C8892" t="str">
            <v>EVOLUTION prsten za GZ10, fluorescentno žut</v>
          </cell>
          <cell r="O8892">
            <v>2047.5</v>
          </cell>
        </row>
        <row r="8893">
          <cell r="A8893" t="str">
            <v>E654903P</v>
          </cell>
          <cell r="B8893">
            <v>242.55</v>
          </cell>
          <cell r="C8893" t="e">
            <v>#N/A</v>
          </cell>
          <cell r="O8893">
            <v>3928.5</v>
          </cell>
        </row>
        <row r="8894">
          <cell r="A8894" t="str">
            <v>E654903S</v>
          </cell>
          <cell r="B8894">
            <v>182.49</v>
          </cell>
          <cell r="C8894" t="str">
            <v>EVOLUTION prsten za GZ10, fluorescentno žut</v>
          </cell>
          <cell r="O8894">
            <v>4052.25</v>
          </cell>
        </row>
        <row r="8895">
          <cell r="A8895" t="str">
            <v>E654905</v>
          </cell>
          <cell r="B8895">
            <v>182.49</v>
          </cell>
          <cell r="C8895" t="str">
            <v>EVOLUTION BOX prsten crni</v>
          </cell>
          <cell r="O8895">
            <v>860.25</v>
          </cell>
        </row>
        <row r="8896">
          <cell r="A8896" t="str">
            <v>E655520</v>
          </cell>
          <cell r="B8896">
            <v>2037.4200000000003</v>
          </cell>
          <cell r="C8896" t="str">
            <v>EVOLUTION FLUO visilica GX24q-3 2x26W transparent IP20</v>
          </cell>
          <cell r="O8896">
            <v>2481</v>
          </cell>
        </row>
        <row r="8897">
          <cell r="A8897" t="str">
            <v>E655540</v>
          </cell>
          <cell r="B8897">
            <v>3388</v>
          </cell>
          <cell r="C8897" t="str">
            <v>EVOLUTION FLUO visilica GX24q-3 4x26W linijski transparent IP20</v>
          </cell>
          <cell r="O8897">
            <v>1845</v>
          </cell>
        </row>
        <row r="8898">
          <cell r="A8898" t="str">
            <v>E655540Q</v>
          </cell>
          <cell r="B8898">
            <v>3388</v>
          </cell>
          <cell r="C8898" t="str">
            <v>EVOLUTION FLUO visilica GX24q-3 4x26W kvadratni transparent IP20</v>
          </cell>
          <cell r="O8898">
            <v>3555.75</v>
          </cell>
        </row>
        <row r="8899">
          <cell r="A8899" t="str">
            <v>E655560</v>
          </cell>
          <cell r="B8899">
            <v>5068.91</v>
          </cell>
          <cell r="C8899" t="str">
            <v>EVOLUTION FLUO visilica GX24q-3 6x26W linijski transparent</v>
          </cell>
          <cell r="O8899">
            <v>4992.75</v>
          </cell>
        </row>
        <row r="8900">
          <cell r="A8900" t="str">
            <v>E655620</v>
          </cell>
          <cell r="B8900">
            <v>2037.4200000000003</v>
          </cell>
          <cell r="C8900" t="str">
            <v>EVOLUTION FLUO GX24q-3 2x26W transparent</v>
          </cell>
          <cell r="O8900">
            <v>3975</v>
          </cell>
        </row>
        <row r="8901">
          <cell r="A8901" t="str">
            <v>E655640</v>
          </cell>
          <cell r="B8901">
            <v>3388</v>
          </cell>
          <cell r="C8901" t="str">
            <v>EVOLUTION FLUO GX24q-3 4x26W linijski transparent</v>
          </cell>
          <cell r="O8901">
            <v>90.75</v>
          </cell>
        </row>
        <row r="8902">
          <cell r="A8902" t="str">
            <v>E655640Q</v>
          </cell>
          <cell r="B8902">
            <v>3388</v>
          </cell>
          <cell r="C8902" t="str">
            <v>EVOLUTION FLUO GX24q-3 4x26W kvadratni transparent</v>
          </cell>
          <cell r="O8902">
            <v>90.75</v>
          </cell>
        </row>
        <row r="8903">
          <cell r="A8903" t="str">
            <v>E655660</v>
          </cell>
          <cell r="B8903">
            <v>5068.91</v>
          </cell>
          <cell r="C8903" t="str">
            <v>EVOLUTION FLUO GX24q-3 6x26W linijski transparent</v>
          </cell>
          <cell r="O8903">
            <v>90.75</v>
          </cell>
        </row>
        <row r="8904">
          <cell r="A8904" t="str">
            <v>E655720</v>
          </cell>
          <cell r="B8904">
            <v>1460.69</v>
          </cell>
          <cell r="C8904" t="str">
            <v>EVOLUTION za Biquick GX24q-3 2x26W transparent</v>
          </cell>
          <cell r="O8904">
            <v>90.75</v>
          </cell>
        </row>
        <row r="8905">
          <cell r="A8905" t="str">
            <v>E655720L</v>
          </cell>
          <cell r="B8905">
            <v>1460.69</v>
          </cell>
          <cell r="C8905" t="str">
            <v>EVOLUTION za Luxus GX24q-3 2x26W transparent</v>
          </cell>
          <cell r="O8905">
            <v>90.75</v>
          </cell>
        </row>
        <row r="8906">
          <cell r="A8906" t="str">
            <v>E655740</v>
          </cell>
          <cell r="B8906">
            <v>2691.92</v>
          </cell>
          <cell r="C8906" t="str">
            <v>EVOLUTION za Biquick GX24q-3 4x26W linijski transparent</v>
          </cell>
          <cell r="O8906">
            <v>90.75</v>
          </cell>
        </row>
        <row r="8907">
          <cell r="A8907" t="str">
            <v>E655740L</v>
          </cell>
          <cell r="B8907">
            <v>2764.3</v>
          </cell>
          <cell r="C8907" t="str">
            <v>EVOLUTION za Luxus GX24q-3 4x26W linijski transparent</v>
          </cell>
          <cell r="O8907">
            <v>1606.5</v>
          </cell>
        </row>
        <row r="8908">
          <cell r="A8908" t="str">
            <v>E655760</v>
          </cell>
          <cell r="B8908">
            <v>4242.7</v>
          </cell>
          <cell r="C8908" t="str">
            <v>EVOLUTION za Biquick GX24q-3 6x26W linijski transparent</v>
          </cell>
          <cell r="O8908">
            <v>1386</v>
          </cell>
        </row>
        <row r="8909">
          <cell r="A8909" t="str">
            <v>E655760L</v>
          </cell>
          <cell r="B8909">
            <v>4245.0099999999993</v>
          </cell>
          <cell r="C8909" t="str">
            <v>EVOLUTION za Luxus GX24q-3 6x26W linijski transparent</v>
          </cell>
          <cell r="O8909">
            <v>1386</v>
          </cell>
        </row>
        <row r="8910">
          <cell r="A8910" t="str">
            <v>E655810</v>
          </cell>
          <cell r="B8910">
            <v>645.26</v>
          </cell>
          <cell r="C8910" t="str">
            <v>EVOLUTION ugradna GX24q-3 26W transparent</v>
          </cell>
          <cell r="O8910">
            <v>1386</v>
          </cell>
        </row>
        <row r="8911">
          <cell r="A8911" t="str">
            <v>E655810EM</v>
          </cell>
          <cell r="B8911">
            <v>2263.8000000000002</v>
          </cell>
          <cell r="C8911" t="e">
            <v>#N/A</v>
          </cell>
          <cell r="O8911">
            <v>2756.25</v>
          </cell>
        </row>
        <row r="8912">
          <cell r="A8912" t="str">
            <v>E655815</v>
          </cell>
          <cell r="B8912">
            <v>645.26</v>
          </cell>
          <cell r="C8912">
            <v>0</v>
          </cell>
          <cell r="O8912">
            <v>2598.75</v>
          </cell>
        </row>
        <row r="8913">
          <cell r="A8913" t="str">
            <v>E655820</v>
          </cell>
          <cell r="B8913">
            <v>1335.95</v>
          </cell>
          <cell r="C8913" t="str">
            <v>EVOLUTION ugradna GX24q-3 2x26W transparent</v>
          </cell>
          <cell r="O8913">
            <v>2598.75</v>
          </cell>
        </row>
        <row r="8914">
          <cell r="A8914" t="str">
            <v>E655820EM</v>
          </cell>
          <cell r="B8914">
            <v>2862.09</v>
          </cell>
          <cell r="C8914" t="e">
            <v>#N/A</v>
          </cell>
          <cell r="O8914">
            <v>2598.75</v>
          </cell>
        </row>
        <row r="8915">
          <cell r="A8915" t="str">
            <v>E655840</v>
          </cell>
          <cell r="B8915">
            <v>2716.56</v>
          </cell>
          <cell r="C8915" t="str">
            <v>EVOLUTION ugradna GX24q-3 4x26W linijska transparent</v>
          </cell>
          <cell r="O8915">
            <v>1905.75</v>
          </cell>
        </row>
        <row r="8916">
          <cell r="A8916" t="str">
            <v>E655840Q</v>
          </cell>
          <cell r="B8916">
            <v>3840.76</v>
          </cell>
          <cell r="C8916" t="str">
            <v>EVOLUTION ugradna GX24q-3 4x26W kvadratna transparent</v>
          </cell>
          <cell r="O8916">
            <v>1622.25</v>
          </cell>
        </row>
        <row r="8917">
          <cell r="A8917" t="str">
            <v>E655900</v>
          </cell>
          <cell r="B8917">
            <v>85.47</v>
          </cell>
          <cell r="C8917" t="str">
            <v>EVOLUTION prsten za TC-TEL bijeli</v>
          </cell>
          <cell r="O8917">
            <v>1622.25</v>
          </cell>
        </row>
        <row r="8918">
          <cell r="A8918" t="str">
            <v>E655901</v>
          </cell>
          <cell r="B8918">
            <v>85.47</v>
          </cell>
          <cell r="C8918" t="str">
            <v>EVOLUTION prsten za TC-TEL narančasti</v>
          </cell>
          <cell r="O8918">
            <v>1622.25</v>
          </cell>
        </row>
        <row r="8919">
          <cell r="A8919" t="str">
            <v>E655903</v>
          </cell>
          <cell r="B8919">
            <v>85.47</v>
          </cell>
          <cell r="C8919" t="str">
            <v>EVOLUTION prsten za TC-TEL crni</v>
          </cell>
          <cell r="O8919">
            <v>3150</v>
          </cell>
        </row>
        <row r="8920">
          <cell r="A8920" t="str">
            <v>E656520</v>
          </cell>
          <cell r="B8920">
            <v>2522.5200000000004</v>
          </cell>
          <cell r="C8920" t="str">
            <v>EVOLUTION FLUO visilica GX24q-3 2x2x26W transparent</v>
          </cell>
          <cell r="O8920">
            <v>2913.75</v>
          </cell>
        </row>
        <row r="8921">
          <cell r="A8921" t="str">
            <v>E656540</v>
          </cell>
          <cell r="B8921">
            <v>4584.58</v>
          </cell>
          <cell r="C8921" t="str">
            <v>EVOLUTION FLUO visilica GX24q-3 4x2x26W linijski transparent</v>
          </cell>
          <cell r="O8921">
            <v>2913.75</v>
          </cell>
        </row>
        <row r="8922">
          <cell r="A8922" t="str">
            <v>E656540Q</v>
          </cell>
          <cell r="B8922">
            <v>4584.58</v>
          </cell>
          <cell r="C8922" t="str">
            <v>EVOLUTION FLUO visilica GX24q-3 4x2x26W kvadratni transparent</v>
          </cell>
          <cell r="O8922">
            <v>2913.75</v>
          </cell>
        </row>
        <row r="8923">
          <cell r="A8923" t="str">
            <v>E656620</v>
          </cell>
          <cell r="B8923">
            <v>2648.8</v>
          </cell>
          <cell r="C8923" t="str">
            <v>EVOLUTION FLUO zidni GX24q-3 2x2x26W transparent IP20</v>
          </cell>
          <cell r="O8923">
            <v>817.5</v>
          </cell>
        </row>
        <row r="8924">
          <cell r="A8924" t="str">
            <v>E656640</v>
          </cell>
          <cell r="B8924">
            <v>4584.58</v>
          </cell>
          <cell r="C8924" t="str">
            <v>EVOLUTION FLUO zidni GX24q-3 4x2x26W linijski transparent IP20</v>
          </cell>
          <cell r="O8924">
            <v>630</v>
          </cell>
        </row>
        <row r="8925">
          <cell r="A8925" t="str">
            <v>E656640Q</v>
          </cell>
          <cell r="B8925">
            <v>4584.58</v>
          </cell>
          <cell r="C8925" t="str">
            <v>EVOLUTION FLUO zidni GX24q-3 4x2x26W kvadratni transparent IP20</v>
          </cell>
          <cell r="O8925">
            <v>630</v>
          </cell>
        </row>
        <row r="8926">
          <cell r="A8926" t="str">
            <v>E656710</v>
          </cell>
          <cell r="B8926">
            <v>1196.5800000000002</v>
          </cell>
          <cell r="C8926" t="str">
            <v>EVOLUTION za Biquick GX24q-3 1x2x26W transparent IP20</v>
          </cell>
          <cell r="O8926">
            <v>630</v>
          </cell>
        </row>
        <row r="8927">
          <cell r="A8927" t="str">
            <v>E656710D</v>
          </cell>
          <cell r="B8927">
            <v>1397.55</v>
          </cell>
          <cell r="C8927" t="str">
            <v>EVOLUTION FLUO za Eurostandard GX24q-3 2x26W transparent IP20</v>
          </cell>
          <cell r="O8927">
            <v>2559.75</v>
          </cell>
        </row>
        <row r="8928">
          <cell r="A8928" t="str">
            <v>E656710L</v>
          </cell>
          <cell r="B8928">
            <v>1091.8600000000001</v>
          </cell>
          <cell r="C8928" t="str">
            <v>EVOLUTION FLUO za Luxus GX24q-3 2x26W transparent IP20</v>
          </cell>
          <cell r="O8928">
            <v>2166</v>
          </cell>
        </row>
        <row r="8929">
          <cell r="A8929" t="str">
            <v>E656710PA</v>
          </cell>
          <cell r="B8929">
            <v>1196.5800000000002</v>
          </cell>
          <cell r="C8929" t="e">
            <v>#N/A</v>
          </cell>
          <cell r="O8929">
            <v>2166</v>
          </cell>
        </row>
        <row r="8930">
          <cell r="A8930" t="str">
            <v>E656710PG</v>
          </cell>
          <cell r="B8930">
            <v>1196.5800000000002</v>
          </cell>
          <cell r="C8930" t="e">
            <v>#N/A</v>
          </cell>
          <cell r="O8930">
            <v>2166</v>
          </cell>
        </row>
        <row r="8931">
          <cell r="A8931" t="str">
            <v>E656710PN</v>
          </cell>
          <cell r="B8931">
            <v>1196.5800000000002</v>
          </cell>
          <cell r="C8931" t="e">
            <v>#N/A</v>
          </cell>
          <cell r="O8931">
            <v>4528.5</v>
          </cell>
        </row>
        <row r="8932">
          <cell r="A8932" t="str">
            <v>E656710PV</v>
          </cell>
          <cell r="B8932">
            <v>1196.5800000000002</v>
          </cell>
          <cell r="C8932" t="e">
            <v>#N/A</v>
          </cell>
          <cell r="O8932">
            <v>4134.75</v>
          </cell>
        </row>
        <row r="8933">
          <cell r="A8933" t="str">
            <v>E656710T</v>
          </cell>
          <cell r="B8933">
            <v>1372.91</v>
          </cell>
          <cell r="C8933" t="e">
            <v>#N/A</v>
          </cell>
          <cell r="O8933">
            <v>4134.75</v>
          </cell>
        </row>
        <row r="8934">
          <cell r="A8934" t="str">
            <v>E656710X</v>
          </cell>
          <cell r="B8934">
            <v>1320.55</v>
          </cell>
          <cell r="C8934" t="str">
            <v>EVOLUTION FLUO za Curvo230 GX24q-3 2x26W transparent IP20</v>
          </cell>
          <cell r="O8934">
            <v>4134.75</v>
          </cell>
        </row>
        <row r="8935">
          <cell r="A8935" t="str">
            <v>E656720</v>
          </cell>
          <cell r="B8935">
            <v>2005.08</v>
          </cell>
          <cell r="C8935" t="str">
            <v>EVOLUTION za Biquick GX24q-3 2x2x26W transparent IP20</v>
          </cell>
          <cell r="O8935">
            <v>2874.75</v>
          </cell>
        </row>
        <row r="8936">
          <cell r="A8936" t="str">
            <v>E656720L</v>
          </cell>
          <cell r="B8936">
            <v>2102.1</v>
          </cell>
          <cell r="C8936" t="str">
            <v>EVOLUTION FLUO za Luxus GX24q-3 2x2x26W transparent IP20</v>
          </cell>
          <cell r="O8936">
            <v>2481</v>
          </cell>
        </row>
        <row r="8937">
          <cell r="A8937" t="str">
            <v>E656740</v>
          </cell>
          <cell r="B8937">
            <v>4033.2599999999998</v>
          </cell>
          <cell r="C8937" t="str">
            <v>EVOLUTION za Biquick GX24q-3 4x2x26W transparent IP20</v>
          </cell>
          <cell r="O8937">
            <v>2481</v>
          </cell>
        </row>
        <row r="8938">
          <cell r="A8938" t="str">
            <v>E656740L</v>
          </cell>
          <cell r="B8938">
            <v>4160.3099999999995</v>
          </cell>
          <cell r="C8938" t="str">
            <v>EVOLUTION FLUO za Luxus GX24q-3 4x2x26W transparent IP20</v>
          </cell>
          <cell r="O8938">
            <v>2481</v>
          </cell>
        </row>
        <row r="8939">
          <cell r="A8939" t="str">
            <v>E656810</v>
          </cell>
          <cell r="B8939">
            <v>883.19</v>
          </cell>
          <cell r="C8939" t="str">
            <v>EVOLUTION ugradni GX24q-3 2x26W satinirano IP20</v>
          </cell>
          <cell r="O8939">
            <v>4843.5</v>
          </cell>
        </row>
        <row r="8940">
          <cell r="A8940" t="str">
            <v>E656810EM</v>
          </cell>
          <cell r="B8940">
            <v>2547.1600000000003</v>
          </cell>
          <cell r="C8940" t="e">
            <v>#N/A</v>
          </cell>
          <cell r="O8940">
            <v>4449.75</v>
          </cell>
        </row>
        <row r="8941">
          <cell r="A8941" t="str">
            <v>E656820</v>
          </cell>
          <cell r="B8941">
            <v>1894.2</v>
          </cell>
          <cell r="C8941" t="str">
            <v>EVOLUTION ugradni GX24q-3 2x2x26W satinirano IP20</v>
          </cell>
          <cell r="O8941">
            <v>4449.75</v>
          </cell>
        </row>
        <row r="8942">
          <cell r="A8942" t="str">
            <v>E656840</v>
          </cell>
          <cell r="B8942">
            <v>3650.57</v>
          </cell>
          <cell r="C8942" t="str">
            <v>EVOLUTION ugradni GX24q-3 4x2x26W linijski satinirano IP20</v>
          </cell>
          <cell r="O8942">
            <v>4449.75</v>
          </cell>
        </row>
        <row r="8943">
          <cell r="A8943" t="str">
            <v>E656840EM</v>
          </cell>
          <cell r="B8943">
            <v>5125.8900000000003</v>
          </cell>
          <cell r="C8943" t="e">
            <v>#N/A</v>
          </cell>
          <cell r="O8943">
            <v>922.5</v>
          </cell>
        </row>
        <row r="8944">
          <cell r="A8944" t="str">
            <v>E656840Q</v>
          </cell>
          <cell r="B8944">
            <v>4081</v>
          </cell>
          <cell r="C8944" t="str">
            <v>EVOLUTION ugradni GX24q-3 4x2x26W kvadratni satinirano IP20</v>
          </cell>
          <cell r="O8944">
            <v>705</v>
          </cell>
        </row>
        <row r="8945">
          <cell r="A8945" t="str">
            <v>E656900</v>
          </cell>
          <cell r="B8945">
            <v>93.17</v>
          </cell>
          <cell r="C8945" t="str">
            <v>EVOLUTION prsten za TC-TEL 2x26W bijeli</v>
          </cell>
          <cell r="O8945">
            <v>705</v>
          </cell>
        </row>
        <row r="8946">
          <cell r="A8946" t="str">
            <v>E656901</v>
          </cell>
          <cell r="B8946">
            <v>93.17</v>
          </cell>
          <cell r="C8946" t="str">
            <v>EVOLUTION prsten za TC-TEL 2x26W narančasti</v>
          </cell>
          <cell r="O8946">
            <v>705</v>
          </cell>
        </row>
        <row r="8947">
          <cell r="A8947" t="str">
            <v>E656903</v>
          </cell>
          <cell r="B8947">
            <v>93.17</v>
          </cell>
          <cell r="C8947" t="str">
            <v>EVOLUTION prsten za TC-TEL 2x26W crni</v>
          </cell>
          <cell r="O8947">
            <v>3675.75</v>
          </cell>
        </row>
        <row r="8948">
          <cell r="A8948" t="str">
            <v>E656904</v>
          </cell>
          <cell r="B8948">
            <v>93.17</v>
          </cell>
          <cell r="C8948" t="e">
            <v>#N/A</v>
          </cell>
          <cell r="O8948">
            <v>3274.5</v>
          </cell>
        </row>
        <row r="8949">
          <cell r="A8949" t="str">
            <v>E656905</v>
          </cell>
          <cell r="B8949">
            <v>93.17</v>
          </cell>
          <cell r="C8949" t="e">
            <v>#N/A</v>
          </cell>
          <cell r="O8949">
            <v>3274.5</v>
          </cell>
        </row>
        <row r="8950">
          <cell r="A8950" t="str">
            <v>E656908</v>
          </cell>
          <cell r="B8950">
            <v>93.17</v>
          </cell>
          <cell r="C8950" t="e">
            <v>#N/A</v>
          </cell>
          <cell r="O8950">
            <v>3274.5</v>
          </cell>
        </row>
        <row r="8951">
          <cell r="A8951" t="str">
            <v>E657420</v>
          </cell>
          <cell r="B8951">
            <v>1649.34</v>
          </cell>
          <cell r="C8951" t="str">
            <v>EVOLUTION BOX stropni GU5,3 2x50W krom</v>
          </cell>
          <cell r="O8951">
            <v>3675.75</v>
          </cell>
        </row>
        <row r="8952">
          <cell r="A8952" t="str">
            <v>E657424</v>
          </cell>
          <cell r="B8952">
            <v>1422.96</v>
          </cell>
          <cell r="C8952" t="str">
            <v>EVOLUTION BOX stropni GU5,3 2x50W bijeli</v>
          </cell>
          <cell r="O8952">
            <v>3274.5</v>
          </cell>
        </row>
        <row r="8953">
          <cell r="A8953" t="str">
            <v>E657425</v>
          </cell>
          <cell r="B8953">
            <v>1422.96</v>
          </cell>
          <cell r="C8953" t="str">
            <v>EVOLUTION BOX stropni GU5,3 2x50W crni</v>
          </cell>
          <cell r="O8953">
            <v>3274.5</v>
          </cell>
        </row>
        <row r="8954">
          <cell r="A8954" t="str">
            <v>E657428</v>
          </cell>
          <cell r="B8954">
            <v>1422.96</v>
          </cell>
          <cell r="C8954" t="str">
            <v>EVOLUTION BOX stropni GU5,3 2x50W aluminij</v>
          </cell>
          <cell r="O8954">
            <v>3274.5</v>
          </cell>
        </row>
        <row r="8955">
          <cell r="A8955" t="str">
            <v>E657440</v>
          </cell>
          <cell r="B8955">
            <v>2829.75</v>
          </cell>
          <cell r="C8955" t="str">
            <v>EVOLUTION BOX stropni GU5,3 4x50W krom</v>
          </cell>
          <cell r="O8955">
            <v>5457</v>
          </cell>
        </row>
        <row r="8956">
          <cell r="A8956" t="str">
            <v>E657444</v>
          </cell>
          <cell r="B8956">
            <v>2668.05</v>
          </cell>
          <cell r="C8956" t="str">
            <v>EVOLUTION BOX stropni GU5,3 4x50W bijeli</v>
          </cell>
          <cell r="O8956">
            <v>5055.75</v>
          </cell>
        </row>
        <row r="8957">
          <cell r="A8957" t="str">
            <v>E657445</v>
          </cell>
          <cell r="B8957">
            <v>2668.05</v>
          </cell>
          <cell r="C8957" t="str">
            <v>EVOLUTION BOX stropni GU5,3 4x50W crni</v>
          </cell>
          <cell r="O8957">
            <v>5055.75</v>
          </cell>
        </row>
        <row r="8958">
          <cell r="A8958" t="str">
            <v>E657448</v>
          </cell>
          <cell r="B8958">
            <v>2668.05</v>
          </cell>
          <cell r="C8958" t="str">
            <v>EVOLUTION BOX stropni GU5,3 4x50W aluminij</v>
          </cell>
          <cell r="O8958">
            <v>5055.75</v>
          </cell>
        </row>
        <row r="8959">
          <cell r="A8959" t="str">
            <v>E657520</v>
          </cell>
          <cell r="B8959">
            <v>1956.57</v>
          </cell>
          <cell r="C8959" t="str">
            <v>EVOLUTION BOX visilica GU5,3 2x50W krom</v>
          </cell>
          <cell r="O8959">
            <v>5457</v>
          </cell>
        </row>
        <row r="8960">
          <cell r="A8960" t="str">
            <v>E657524</v>
          </cell>
          <cell r="B8960">
            <v>1665.5100000000002</v>
          </cell>
          <cell r="C8960" t="str">
            <v>EVOLUTION BOX visilica GU5,3 2x50W bijeli</v>
          </cell>
          <cell r="O8960">
            <v>5055.75</v>
          </cell>
        </row>
        <row r="8961">
          <cell r="A8961" t="str">
            <v>E657525</v>
          </cell>
          <cell r="B8961">
            <v>1665.5100000000002</v>
          </cell>
          <cell r="C8961" t="str">
            <v>EVOLUTION BOX visilica GU5,3 2x50W crni</v>
          </cell>
          <cell r="O8961">
            <v>5055.75</v>
          </cell>
        </row>
        <row r="8962">
          <cell r="A8962" t="str">
            <v>E657528</v>
          </cell>
          <cell r="B8962">
            <v>1665.5100000000002</v>
          </cell>
          <cell r="C8962" t="str">
            <v>EVOLUTION BOX visilica GU5,3 2x50W aluminij</v>
          </cell>
          <cell r="O8962">
            <v>5055.75</v>
          </cell>
        </row>
        <row r="8963">
          <cell r="A8963" t="str">
            <v>E657540</v>
          </cell>
          <cell r="B8963">
            <v>3234</v>
          </cell>
          <cell r="C8963" t="str">
            <v>EVOLUTION BOX visilica GU5,3 4x50W krom</v>
          </cell>
          <cell r="O8963">
            <v>3996.75</v>
          </cell>
        </row>
        <row r="8964">
          <cell r="A8964" t="str">
            <v>E657544</v>
          </cell>
          <cell r="B8964">
            <v>2991.4500000000003</v>
          </cell>
          <cell r="C8964" t="str">
            <v>EVOLUTION BOX visilica GU5,3 4x50W bijeli</v>
          </cell>
          <cell r="O8964">
            <v>3595.5</v>
          </cell>
        </row>
        <row r="8965">
          <cell r="A8965" t="str">
            <v>E657545</v>
          </cell>
          <cell r="B8965">
            <v>2991.4500000000003</v>
          </cell>
          <cell r="C8965" t="str">
            <v>EVOLUTION BOX visilica GU5,3 4x50W crni</v>
          </cell>
          <cell r="O8965">
            <v>3595.5</v>
          </cell>
        </row>
        <row r="8966">
          <cell r="A8966" t="str">
            <v>E657548</v>
          </cell>
          <cell r="B8966">
            <v>2991.4500000000003</v>
          </cell>
          <cell r="C8966" t="str">
            <v>EVOLUTION BOX visilica GU5,3 4x50W aluminij</v>
          </cell>
          <cell r="O8966">
            <v>3595.5</v>
          </cell>
        </row>
        <row r="8967">
          <cell r="A8967" t="str">
            <v>E657990</v>
          </cell>
          <cell r="B8967">
            <v>839.30000000000007</v>
          </cell>
          <cell r="C8967" t="str">
            <v>EVOLUTION BOX nosač krom 10cm</v>
          </cell>
          <cell r="O8967">
            <v>3996.75</v>
          </cell>
        </row>
        <row r="8968">
          <cell r="A8968" t="str">
            <v>E657994</v>
          </cell>
          <cell r="B8968">
            <v>646.80000000000007</v>
          </cell>
          <cell r="C8968" t="str">
            <v>EVOLUTION BOX nosač bijeli 10cm</v>
          </cell>
          <cell r="O8968">
            <v>3595.5</v>
          </cell>
        </row>
        <row r="8969">
          <cell r="A8969" t="str">
            <v>E657995</v>
          </cell>
          <cell r="B8969">
            <v>646.80000000000007</v>
          </cell>
          <cell r="C8969" t="str">
            <v>EVOLUTION BOX nosač crni 10cm</v>
          </cell>
          <cell r="O8969">
            <v>3595.5</v>
          </cell>
        </row>
        <row r="8970">
          <cell r="A8970" t="str">
            <v>E657998</v>
          </cell>
          <cell r="B8970">
            <v>646.80000000000007</v>
          </cell>
          <cell r="C8970" t="str">
            <v>EVOLUTION BOX nosač aluminij 10cm</v>
          </cell>
          <cell r="O8970">
            <v>3595.5</v>
          </cell>
        </row>
        <row r="8971">
          <cell r="A8971" t="str">
            <v>E658420</v>
          </cell>
          <cell r="B8971">
            <v>2628.01</v>
          </cell>
          <cell r="C8971" t="str">
            <v>EVOLUTION BOX stropni GU53 2x75W krom</v>
          </cell>
          <cell r="O8971">
            <v>5778</v>
          </cell>
        </row>
        <row r="8972">
          <cell r="A8972" t="str">
            <v>E658424</v>
          </cell>
          <cell r="B8972">
            <v>2223.7600000000002</v>
          </cell>
          <cell r="C8972" t="str">
            <v>EVOLUTION BOX stropni GU53 2x75W bijeli</v>
          </cell>
          <cell r="O8972">
            <v>5376.75</v>
          </cell>
        </row>
        <row r="8973">
          <cell r="A8973" t="str">
            <v>E658425</v>
          </cell>
          <cell r="B8973">
            <v>2223.7600000000002</v>
          </cell>
          <cell r="C8973" t="str">
            <v>EVOLUTION BOX stropni GU53 2x75W crni</v>
          </cell>
          <cell r="O8973">
            <v>5376.75</v>
          </cell>
        </row>
        <row r="8974">
          <cell r="A8974" t="str">
            <v>E658428</v>
          </cell>
          <cell r="B8974">
            <v>2223.7600000000002</v>
          </cell>
          <cell r="C8974" t="str">
            <v>EVOLUTION BOX stropni GU53 2x75W aluminij</v>
          </cell>
          <cell r="O8974">
            <v>5376.75</v>
          </cell>
        </row>
        <row r="8975">
          <cell r="A8975" t="str">
            <v>E658440</v>
          </cell>
          <cell r="B8975">
            <v>4649.2599999999993</v>
          </cell>
          <cell r="C8975" t="str">
            <v>EVOLUTION BOX stropni GU53 4x75W krom</v>
          </cell>
          <cell r="O8975">
            <v>5778</v>
          </cell>
        </row>
        <row r="8976">
          <cell r="A8976" t="str">
            <v>E658444</v>
          </cell>
          <cell r="B8976">
            <v>4245.0099999999993</v>
          </cell>
          <cell r="C8976" t="str">
            <v>EVOLUTION BOX stropni GU53 4x75W bijeli</v>
          </cell>
          <cell r="O8976">
            <v>5376.75</v>
          </cell>
        </row>
        <row r="8977">
          <cell r="A8977" t="str">
            <v>E658445</v>
          </cell>
          <cell r="B8977">
            <v>4245.0099999999993</v>
          </cell>
          <cell r="C8977" t="str">
            <v>EVOLUTION BOX stropni GU53 4x75W crni</v>
          </cell>
          <cell r="O8977">
            <v>5376.75</v>
          </cell>
        </row>
        <row r="8978">
          <cell r="A8978" t="str">
            <v>E658448</v>
          </cell>
          <cell r="B8978">
            <v>4245.0099999999993</v>
          </cell>
          <cell r="C8978" t="str">
            <v>EVOLUTION BOX stropni GU53 4x75W aluminij</v>
          </cell>
          <cell r="O8978">
            <v>5376.75</v>
          </cell>
        </row>
        <row r="8979">
          <cell r="A8979" t="str">
            <v>E658520</v>
          </cell>
          <cell r="B8979">
            <v>2951.4100000000003</v>
          </cell>
          <cell r="C8979" t="str">
            <v>EVOLUTION BOX visilica GU53 2x75W krom</v>
          </cell>
          <cell r="O8979">
            <v>1027.5</v>
          </cell>
        </row>
        <row r="8980">
          <cell r="A8980" t="str">
            <v>E658524</v>
          </cell>
          <cell r="B8980">
            <v>2547.1600000000003</v>
          </cell>
          <cell r="C8980" t="str">
            <v>EVOLUTION BOX visilica GU53 2x75W bijeli</v>
          </cell>
          <cell r="O8980">
            <v>742.5</v>
          </cell>
        </row>
        <row r="8981">
          <cell r="A8981" t="str">
            <v>E658525</v>
          </cell>
          <cell r="B8981">
            <v>2547.1600000000003</v>
          </cell>
          <cell r="C8981" t="str">
            <v>EVOLUTION BOX visilica GU53 2x75W crni</v>
          </cell>
          <cell r="O8981">
            <v>742.5</v>
          </cell>
        </row>
        <row r="8982">
          <cell r="A8982" t="str">
            <v>E658528</v>
          </cell>
          <cell r="B8982">
            <v>2547.1600000000003</v>
          </cell>
          <cell r="C8982" t="str">
            <v>EVOLUTION BOX visilica GU53 2x75W aluminij</v>
          </cell>
          <cell r="O8982">
            <v>742.5</v>
          </cell>
        </row>
        <row r="8983">
          <cell r="A8983" t="str">
            <v>E658540</v>
          </cell>
          <cell r="B8983">
            <v>4972.66</v>
          </cell>
          <cell r="C8983" t="str">
            <v>EVOLUTION BOX visilica GU53 4x75W krom</v>
          </cell>
          <cell r="O8983">
            <v>232.5</v>
          </cell>
        </row>
        <row r="8984">
          <cell r="A8984" t="str">
            <v>E658544</v>
          </cell>
          <cell r="B8984">
            <v>4568.41</v>
          </cell>
          <cell r="C8984" t="str">
            <v>EVOLUTION BOX visilica GU53 4x75W bijeli</v>
          </cell>
          <cell r="O8984">
            <v>232.5</v>
          </cell>
        </row>
        <row r="8985">
          <cell r="A8985" t="str">
            <v>E658545</v>
          </cell>
          <cell r="B8985">
            <v>4568.41</v>
          </cell>
          <cell r="C8985" t="str">
            <v>EVOLUTION BOX visilica GU53 4x75W crni</v>
          </cell>
          <cell r="O8985">
            <v>232.5</v>
          </cell>
        </row>
        <row r="8986">
          <cell r="A8986" t="str">
            <v>E658548</v>
          </cell>
          <cell r="B8986">
            <v>4568.41</v>
          </cell>
          <cell r="C8986" t="str">
            <v>EVOLUTION BOX visilica GU53 4x75W aluminij</v>
          </cell>
          <cell r="O8986">
            <v>232.5</v>
          </cell>
        </row>
        <row r="8987">
          <cell r="A8987" t="str">
            <v>E658990</v>
          </cell>
          <cell r="B8987">
            <v>947.1</v>
          </cell>
          <cell r="C8987" t="str">
            <v>EVOLUTION BOX nosač krom 16cm</v>
          </cell>
          <cell r="O8987">
            <v>303</v>
          </cell>
        </row>
        <row r="8988">
          <cell r="A8988" t="str">
            <v>E658994</v>
          </cell>
          <cell r="B8988">
            <v>723.80000000000007</v>
          </cell>
          <cell r="C8988" t="str">
            <v>EVOLUTION BOX nosač bijeli 16cm</v>
          </cell>
          <cell r="O8988">
            <v>299.25</v>
          </cell>
        </row>
        <row r="8989">
          <cell r="A8989" t="str">
            <v>E658995</v>
          </cell>
          <cell r="B8989">
            <v>723.80000000000007</v>
          </cell>
          <cell r="C8989" t="str">
            <v>EVOLUTION BOX nosač crni 16cm</v>
          </cell>
          <cell r="O8989">
            <v>260.25</v>
          </cell>
        </row>
        <row r="8990">
          <cell r="A8990" t="str">
            <v>E658998</v>
          </cell>
          <cell r="B8990">
            <v>723.80000000000007</v>
          </cell>
          <cell r="C8990" t="str">
            <v>EVOLUTION BOX nosač aluminij 16cm</v>
          </cell>
          <cell r="O8990">
            <v>185.25</v>
          </cell>
        </row>
        <row r="8991">
          <cell r="A8991" t="str">
            <v>E659410</v>
          </cell>
          <cell r="B8991">
            <v>3773.7700000000004</v>
          </cell>
          <cell r="C8991" t="str">
            <v>EVOLUTION BOX stropni GX8,5 2x35W krom</v>
          </cell>
          <cell r="O8991">
            <v>198.75</v>
          </cell>
        </row>
        <row r="8992">
          <cell r="A8992" t="str">
            <v>E659414</v>
          </cell>
          <cell r="B8992">
            <v>3361.82</v>
          </cell>
          <cell r="C8992" t="str">
            <v>EVOLUTION BOX stropni GX8,5 2x35W bijeli</v>
          </cell>
          <cell r="O8992">
            <v>255</v>
          </cell>
        </row>
        <row r="8993">
          <cell r="A8993" t="str">
            <v>E659415</v>
          </cell>
          <cell r="B8993">
            <v>3361.82</v>
          </cell>
          <cell r="C8993" t="str">
            <v>EVOLUTION BOX stropni GX8,5 2x35W crni</v>
          </cell>
          <cell r="O8993">
            <v>517.5</v>
          </cell>
        </row>
        <row r="8994">
          <cell r="A8994" t="str">
            <v>E659418</v>
          </cell>
          <cell r="B8994">
            <v>3361.82</v>
          </cell>
          <cell r="C8994" t="str">
            <v>EVOLUTION BOX stropni GX8,5 2x35W aluminij</v>
          </cell>
          <cell r="O8994">
            <v>742.5</v>
          </cell>
        </row>
        <row r="8995">
          <cell r="A8995" t="str">
            <v>E659420</v>
          </cell>
          <cell r="B8995">
            <v>3773.7700000000004</v>
          </cell>
          <cell r="C8995" t="str">
            <v>EVOLUTION BOX stropni GX8,5 2x70W krom</v>
          </cell>
          <cell r="O8995">
            <v>669.75</v>
          </cell>
        </row>
        <row r="8996">
          <cell r="A8996" t="str">
            <v>E659424</v>
          </cell>
          <cell r="B8996">
            <v>3361.82</v>
          </cell>
          <cell r="C8996" t="str">
            <v>EVOLUTION BOX stropni GX8,5 2x70W bijeli</v>
          </cell>
          <cell r="O8996">
            <v>967.5</v>
          </cell>
        </row>
        <row r="8997">
          <cell r="A8997" t="str">
            <v>E659425</v>
          </cell>
          <cell r="B8997">
            <v>3361.82</v>
          </cell>
          <cell r="C8997" t="str">
            <v>EVOLUTION BOX stropni GX8,5 2x70W crni</v>
          </cell>
          <cell r="O8997">
            <v>240.75</v>
          </cell>
        </row>
        <row r="8998">
          <cell r="A8998" t="str">
            <v>E659428</v>
          </cell>
          <cell r="B8998">
            <v>3361.82</v>
          </cell>
          <cell r="C8998" t="str">
            <v>EVOLUTION BOX stropni GX8,5 2x70W aluminij</v>
          </cell>
          <cell r="O8998">
            <v>299.25</v>
          </cell>
        </row>
        <row r="8999">
          <cell r="A8999" t="str">
            <v>E659430</v>
          </cell>
          <cell r="B8999">
            <v>5602.52</v>
          </cell>
          <cell r="C8999" t="str">
            <v>EVOLUTION BOX stropni GX8,5 4x35W krom</v>
          </cell>
          <cell r="O8999">
            <v>432</v>
          </cell>
        </row>
        <row r="9000">
          <cell r="A9000" t="str">
            <v>E659434</v>
          </cell>
          <cell r="B9000">
            <v>5190.5700000000006</v>
          </cell>
          <cell r="C9000" t="str">
            <v>EVOLUTION BOX stropni GX8,5 4x35W bijeli</v>
          </cell>
          <cell r="O9000">
            <v>655.5</v>
          </cell>
        </row>
        <row r="9001">
          <cell r="A9001" t="str">
            <v>E659435</v>
          </cell>
          <cell r="B9001">
            <v>5190.5700000000006</v>
          </cell>
          <cell r="C9001" t="str">
            <v>EVOLUTION BOX stropni GX8,5 4x35W crni</v>
          </cell>
          <cell r="O9001">
            <v>202.5</v>
          </cell>
        </row>
        <row r="9002">
          <cell r="A9002" t="str">
            <v>E659438</v>
          </cell>
          <cell r="B9002">
            <v>5190.5700000000006</v>
          </cell>
          <cell r="C9002" t="str">
            <v>EVOLUTION BOX stropni GX8,5 4x35W aluminij</v>
          </cell>
          <cell r="O9002">
            <v>207.75</v>
          </cell>
        </row>
        <row r="9003">
          <cell r="A9003" t="str">
            <v>E659440</v>
          </cell>
          <cell r="B9003">
            <v>5602.52</v>
          </cell>
          <cell r="C9003" t="str">
            <v>EVOLUTION BOX stropni GX8,5 4x70W krom</v>
          </cell>
          <cell r="O9003">
            <v>220.5</v>
          </cell>
        </row>
        <row r="9004">
          <cell r="A9004" t="str">
            <v>E659444</v>
          </cell>
          <cell r="B9004">
            <v>5190.5700000000006</v>
          </cell>
          <cell r="C9004" t="str">
            <v>EVOLUTION BOX stropni GX8,5 4x70W bijeli</v>
          </cell>
          <cell r="O9004">
            <v>317.25</v>
          </cell>
        </row>
        <row r="9005">
          <cell r="A9005" t="str">
            <v>E659445</v>
          </cell>
          <cell r="B9005">
            <v>5190.5700000000006</v>
          </cell>
          <cell r="C9005" t="str">
            <v>EVOLUTION BOX stropni GX8,5 4x70W crni</v>
          </cell>
          <cell r="O9005">
            <v>390</v>
          </cell>
        </row>
        <row r="9006">
          <cell r="A9006" t="str">
            <v>E659448</v>
          </cell>
          <cell r="B9006">
            <v>5190.5700000000006</v>
          </cell>
          <cell r="C9006" t="str">
            <v>EVOLUTION BOX stropni GX8,5 4x70W aluminij</v>
          </cell>
          <cell r="O9006">
            <v>80.25</v>
          </cell>
        </row>
        <row r="9007">
          <cell r="A9007" t="str">
            <v>E659510</v>
          </cell>
          <cell r="B9007">
            <v>4103.33</v>
          </cell>
          <cell r="C9007" t="str">
            <v>EVOLUTION BOX visilica GX8,5 2x35W krom</v>
          </cell>
          <cell r="O9007">
            <v>50.25</v>
          </cell>
        </row>
        <row r="9008">
          <cell r="A9008" t="str">
            <v>E659514</v>
          </cell>
          <cell r="B9008">
            <v>3691.38</v>
          </cell>
          <cell r="C9008" t="str">
            <v>EVOLUTION BOX visilica GX8,5 2x35W bijeli</v>
          </cell>
          <cell r="O9008">
            <v>140.25</v>
          </cell>
        </row>
        <row r="9009">
          <cell r="A9009" t="str">
            <v>E659515</v>
          </cell>
          <cell r="B9009">
            <v>3691.38</v>
          </cell>
          <cell r="C9009" t="str">
            <v>EVOLUTION BOX visilica GX8,5 2x35W crni</v>
          </cell>
          <cell r="O9009">
            <v>159</v>
          </cell>
        </row>
        <row r="9010">
          <cell r="A9010" t="str">
            <v>E659518</v>
          </cell>
          <cell r="B9010">
            <v>3691.38</v>
          </cell>
          <cell r="C9010" t="str">
            <v>EVOLUTION BOX visilica GX8,5 2x35W aluminij</v>
          </cell>
          <cell r="O9010">
            <v>165</v>
          </cell>
        </row>
        <row r="9011">
          <cell r="A9011" t="str">
            <v>E659520</v>
          </cell>
          <cell r="B9011">
            <v>4103.33</v>
          </cell>
          <cell r="C9011" t="str">
            <v>EVOLUTION BOX visilica GX8,5 2x70W krom</v>
          </cell>
          <cell r="O9011">
            <v>313.5</v>
          </cell>
        </row>
        <row r="9012">
          <cell r="A9012" t="str">
            <v>E659524</v>
          </cell>
          <cell r="B9012">
            <v>3691.38</v>
          </cell>
          <cell r="C9012" t="str">
            <v>EVOLUTION BOX visilica GX8,5 2x70W bijeli</v>
          </cell>
          <cell r="O9012">
            <v>241.5</v>
          </cell>
        </row>
        <row r="9013">
          <cell r="A9013" t="str">
            <v>E659525</v>
          </cell>
          <cell r="B9013">
            <v>3691.38</v>
          </cell>
          <cell r="C9013" t="str">
            <v>EVOLUTION BOX visilica GX8,5 2x70W crni</v>
          </cell>
          <cell r="O9013">
            <v>98.25</v>
          </cell>
        </row>
        <row r="9014">
          <cell r="A9014" t="str">
            <v>E659528</v>
          </cell>
          <cell r="B9014">
            <v>3691.38</v>
          </cell>
          <cell r="C9014" t="str">
            <v>EVOLUTION BOX visilica GX8,5 2x70W aluminij</v>
          </cell>
          <cell r="O9014">
            <v>180</v>
          </cell>
        </row>
        <row r="9015">
          <cell r="A9015" t="str">
            <v>E659530</v>
          </cell>
          <cell r="B9015">
            <v>5932.08</v>
          </cell>
          <cell r="C9015" t="str">
            <v>EVOLUTION BOX visilica GX8,5 4x35W krom</v>
          </cell>
          <cell r="O9015">
            <v>180</v>
          </cell>
        </row>
        <row r="9016">
          <cell r="A9016" t="str">
            <v>E659534</v>
          </cell>
          <cell r="B9016">
            <v>5520.13</v>
          </cell>
          <cell r="C9016" t="str">
            <v>EVOLUTION BOX visilica GX8,5 4x35W bijeli</v>
          </cell>
          <cell r="O9016">
            <v>180</v>
          </cell>
        </row>
        <row r="9017">
          <cell r="A9017" t="str">
            <v>E659535</v>
          </cell>
          <cell r="B9017">
            <v>5520.13</v>
          </cell>
          <cell r="C9017" t="str">
            <v>EVOLUTION BOX visilica GX8,5 4x35W crni</v>
          </cell>
          <cell r="O9017">
            <v>33.75</v>
          </cell>
        </row>
        <row r="9018">
          <cell r="A9018" t="str">
            <v>E659538</v>
          </cell>
          <cell r="B9018">
            <v>5520.13</v>
          </cell>
          <cell r="C9018" t="str">
            <v>EVOLUTION BOX visilica GX8,5 4x35W aluminij</v>
          </cell>
          <cell r="O9018">
            <v>31.5</v>
          </cell>
        </row>
        <row r="9019">
          <cell r="A9019" t="str">
            <v>E659540</v>
          </cell>
          <cell r="B9019">
            <v>5932.08</v>
          </cell>
          <cell r="C9019" t="str">
            <v>EVOLUTION BOX visilica GX8,5 4x70W krom</v>
          </cell>
          <cell r="O9019">
            <v>35.25</v>
          </cell>
        </row>
        <row r="9020">
          <cell r="A9020" t="str">
            <v>E659544</v>
          </cell>
          <cell r="B9020">
            <v>5520.13</v>
          </cell>
          <cell r="C9020" t="str">
            <v>EVOLUTION BOX visilica GX8,5 4x70W bijeli</v>
          </cell>
          <cell r="O9020">
            <v>33.75</v>
          </cell>
        </row>
        <row r="9021">
          <cell r="A9021" t="str">
            <v>E659545</v>
          </cell>
          <cell r="B9021">
            <v>5520.13</v>
          </cell>
          <cell r="C9021" t="str">
            <v>EVOLUTION BOX visilica GX8,5 4x70W crni</v>
          </cell>
          <cell r="O9021">
            <v>36.75</v>
          </cell>
        </row>
        <row r="9022">
          <cell r="A9022" t="str">
            <v>E659548</v>
          </cell>
          <cell r="B9022">
            <v>5520.13</v>
          </cell>
          <cell r="C9022" t="str">
            <v>EVOLUTION BOX visilica GX8,5 4x70W aluminij</v>
          </cell>
          <cell r="O9022">
            <v>900</v>
          </cell>
        </row>
        <row r="9023">
          <cell r="A9023" t="str">
            <v>E659990</v>
          </cell>
          <cell r="B9023">
            <v>1054.9000000000001</v>
          </cell>
          <cell r="C9023" t="str">
            <v>EVOLUTION BOX nosač krom 25cm</v>
          </cell>
          <cell r="O9023">
            <v>2977.5</v>
          </cell>
        </row>
        <row r="9024">
          <cell r="A9024" t="str">
            <v>E659994</v>
          </cell>
          <cell r="B9024">
            <v>762.30000000000007</v>
          </cell>
          <cell r="C9024" t="str">
            <v>EVOLUTION BOX nosač bijeli 25cm</v>
          </cell>
          <cell r="O9024">
            <v>5271</v>
          </cell>
        </row>
        <row r="9025">
          <cell r="A9025" t="str">
            <v>E659995</v>
          </cell>
          <cell r="B9025">
            <v>762.30000000000007</v>
          </cell>
          <cell r="C9025" t="str">
            <v>EVOLUTION BOX nosač crni 25cm</v>
          </cell>
          <cell r="O9025">
            <v>4075.5</v>
          </cell>
        </row>
        <row r="9026">
          <cell r="A9026" t="str">
            <v>E659998</v>
          </cell>
          <cell r="B9026">
            <v>762.30000000000007</v>
          </cell>
          <cell r="C9026" t="str">
            <v>EVOLUTION BOX nosač aluminij 25cm</v>
          </cell>
          <cell r="O9026">
            <v>6909.75</v>
          </cell>
        </row>
        <row r="9027">
          <cell r="A9027" t="str">
            <v>E700934</v>
          </cell>
          <cell r="B9027">
            <v>238.70000000000002</v>
          </cell>
          <cell r="C9027" t="str">
            <v>KOYO baza bijela</v>
          </cell>
          <cell r="O9027">
            <v>6466.5</v>
          </cell>
        </row>
        <row r="9028">
          <cell r="A9028" t="str">
            <v>E700935</v>
          </cell>
          <cell r="B9028">
            <v>238.70000000000002</v>
          </cell>
          <cell r="C9028" t="str">
            <v>KOYO baza crna</v>
          </cell>
          <cell r="O9028">
            <v>10054.5</v>
          </cell>
        </row>
        <row r="9029">
          <cell r="A9029" t="str">
            <v>E700938</v>
          </cell>
          <cell r="B9029">
            <v>238.70000000000002</v>
          </cell>
          <cell r="C9029" t="str">
            <v>KOYO baza siva</v>
          </cell>
          <cell r="O9029">
            <v>10275.75</v>
          </cell>
        </row>
        <row r="9030">
          <cell r="A9030" t="str">
            <v>E700939</v>
          </cell>
          <cell r="B9030">
            <v>238.70000000000002</v>
          </cell>
          <cell r="C9030" t="str">
            <v>KOYO baza aluminij</v>
          </cell>
          <cell r="O9030">
            <v>2602.5</v>
          </cell>
        </row>
        <row r="9031">
          <cell r="A9031" t="str">
            <v>E701500</v>
          </cell>
          <cell r="B9031">
            <v>311.08</v>
          </cell>
          <cell r="C9031" t="str">
            <v>Dijelovi - ovjes WIRES 12V za 50W GU5,3 ili G6Y,35</v>
          </cell>
          <cell r="O9031">
            <v>3345</v>
          </cell>
        </row>
        <row r="9032">
          <cell r="A9032" t="str">
            <v>E701520</v>
          </cell>
          <cell r="B9032">
            <v>307.23</v>
          </cell>
          <cell r="C9032" t="str">
            <v>EVOLUTION Wires visilica za GU5,3 50W max 100cm</v>
          </cell>
          <cell r="O9032">
            <v>3919.5</v>
          </cell>
        </row>
        <row r="9033">
          <cell r="A9033" t="str">
            <v>E701790</v>
          </cell>
          <cell r="B9033">
            <v>267.19000000000005</v>
          </cell>
          <cell r="C9033" t="str">
            <v>WIRES adaptor za direktno spajanje 50W</v>
          </cell>
          <cell r="O9033">
            <v>4456.5</v>
          </cell>
        </row>
        <row r="9034">
          <cell r="A9034" t="str">
            <v>E701909T</v>
          </cell>
          <cell r="B9034">
            <v>190.19</v>
          </cell>
          <cell r="C9034" t="str">
            <v>WIRES el.transformator 20-60W</v>
          </cell>
          <cell r="O9034">
            <v>4855.5</v>
          </cell>
        </row>
        <row r="9035">
          <cell r="A9035" t="str">
            <v>E701910</v>
          </cell>
          <cell r="B9035">
            <v>204.05</v>
          </cell>
          <cell r="C9035" t="str">
            <v>WIRES transformator 20W</v>
          </cell>
          <cell r="O9035">
            <v>5493</v>
          </cell>
        </row>
        <row r="9036">
          <cell r="A9036" t="str">
            <v>E701911</v>
          </cell>
          <cell r="B9036">
            <v>261.8</v>
          </cell>
          <cell r="C9036" t="str">
            <v>WIRES transformator 50W</v>
          </cell>
          <cell r="O9036">
            <v>172.5</v>
          </cell>
        </row>
        <row r="9037">
          <cell r="A9037" t="str">
            <v>E701912</v>
          </cell>
          <cell r="B9037">
            <v>531.30000000000007</v>
          </cell>
          <cell r="C9037" t="str">
            <v>WIRES transformator 150W</v>
          </cell>
          <cell r="O9037">
            <v>185.25</v>
          </cell>
        </row>
        <row r="9038">
          <cell r="A9038" t="str">
            <v>E701913</v>
          </cell>
          <cell r="B9038">
            <v>762.30000000000007</v>
          </cell>
          <cell r="C9038" t="str">
            <v>WIRES transformator 200W</v>
          </cell>
          <cell r="O9038">
            <v>215.25</v>
          </cell>
        </row>
        <row r="9039">
          <cell r="A9039" t="str">
            <v>E701914</v>
          </cell>
          <cell r="B9039">
            <v>687.61</v>
          </cell>
          <cell r="C9039" t="str">
            <v>WIRES transformator 250W</v>
          </cell>
          <cell r="O9039">
            <v>576.75</v>
          </cell>
        </row>
        <row r="9040">
          <cell r="A9040" t="str">
            <v>E701915</v>
          </cell>
          <cell r="B9040">
            <v>993.30000000000007</v>
          </cell>
          <cell r="C9040" t="str">
            <v>WIRES transformator 300W</v>
          </cell>
          <cell r="O9040">
            <v>253.5</v>
          </cell>
        </row>
        <row r="9041">
          <cell r="A9041" t="str">
            <v>E701916</v>
          </cell>
          <cell r="B9041">
            <v>247.17000000000002</v>
          </cell>
          <cell r="C9041" t="str">
            <v>WIRES el.transformator 20-70W</v>
          </cell>
          <cell r="O9041">
            <v>103.5</v>
          </cell>
        </row>
        <row r="9042">
          <cell r="A9042" t="str">
            <v>E701917</v>
          </cell>
          <cell r="B9042">
            <v>307.23</v>
          </cell>
          <cell r="C9042" t="str">
            <v>WIRES el.transformator 35-105W</v>
          </cell>
          <cell r="O9042">
            <v>45</v>
          </cell>
        </row>
        <row r="9043">
          <cell r="A9043" t="str">
            <v>E701918</v>
          </cell>
          <cell r="B9043">
            <v>443.52000000000004</v>
          </cell>
          <cell r="C9043" t="str">
            <v>WIRES el.transformator 75-150W</v>
          </cell>
          <cell r="O9043">
            <v>272.25</v>
          </cell>
        </row>
        <row r="9044">
          <cell r="A9044" t="str">
            <v>E701919</v>
          </cell>
          <cell r="B9044">
            <v>672.98</v>
          </cell>
          <cell r="C9044" t="str">
            <v>WIRES el.transformator 100-250W</v>
          </cell>
          <cell r="O9044">
            <v>561</v>
          </cell>
        </row>
        <row r="9045">
          <cell r="A9045" t="str">
            <v>E701920</v>
          </cell>
          <cell r="B9045">
            <v>207.9</v>
          </cell>
          <cell r="C9045" t="str">
            <v>FLEX dijelovi kutija za el. transformator 150W 230/12V</v>
          </cell>
          <cell r="O9045">
            <v>227.25</v>
          </cell>
        </row>
        <row r="9046">
          <cell r="A9046" t="str">
            <v>E701920T</v>
          </cell>
          <cell r="B9046">
            <v>213.29</v>
          </cell>
          <cell r="C9046" t="str">
            <v>WIRES el.transformator 10-50W</v>
          </cell>
          <cell r="O9046">
            <v>272.25</v>
          </cell>
        </row>
        <row r="9047">
          <cell r="A9047" t="str">
            <v>E701921</v>
          </cell>
          <cell r="B9047">
            <v>226.38</v>
          </cell>
          <cell r="C9047" t="str">
            <v>WIRES el.transformator 20-60W</v>
          </cell>
          <cell r="O9047">
            <v>194.25</v>
          </cell>
        </row>
        <row r="9048">
          <cell r="A9048" t="str">
            <v>E701922</v>
          </cell>
          <cell r="B9048">
            <v>325.70999999999998</v>
          </cell>
          <cell r="C9048" t="str">
            <v>Ovjes za Evolution Wires</v>
          </cell>
          <cell r="O9048">
            <v>194.25</v>
          </cell>
        </row>
        <row r="9049">
          <cell r="A9049" t="str">
            <v>E701924</v>
          </cell>
          <cell r="B9049">
            <v>400.40000000000003</v>
          </cell>
          <cell r="C9049" t="str">
            <v>FLEX dijelovi kutija za trafo 300W</v>
          </cell>
          <cell r="O9049">
            <v>194.25</v>
          </cell>
        </row>
        <row r="9050">
          <cell r="A9050" t="str">
            <v>E701926</v>
          </cell>
          <cell r="B9050">
            <v>82.39</v>
          </cell>
          <cell r="C9050" t="str">
            <v>WIRES stropni nosač napajanje</v>
          </cell>
          <cell r="O9050">
            <v>194.25</v>
          </cell>
        </row>
        <row r="9051">
          <cell r="A9051" t="str">
            <v>E701929</v>
          </cell>
          <cell r="B9051">
            <v>51.59</v>
          </cell>
          <cell r="C9051" t="str">
            <v>WIRES napajanje kabel l=2m</v>
          </cell>
          <cell r="O9051">
            <v>307.5</v>
          </cell>
        </row>
        <row r="9052">
          <cell r="A9052" t="str">
            <v>E701931</v>
          </cell>
          <cell r="B9052">
            <v>143.99</v>
          </cell>
          <cell r="C9052" t="str">
            <v>WIRES ovjes kruti l=10cm</v>
          </cell>
          <cell r="O9052">
            <v>327.75</v>
          </cell>
        </row>
        <row r="9053">
          <cell r="A9053" t="str">
            <v>E701932</v>
          </cell>
          <cell r="B9053">
            <v>163.24</v>
          </cell>
          <cell r="C9053" t="str">
            <v>WIRES ovjes kruti l=35cm</v>
          </cell>
          <cell r="O9053">
            <v>327.75</v>
          </cell>
        </row>
        <row r="9054">
          <cell r="A9054" t="str">
            <v>E701933</v>
          </cell>
          <cell r="B9054">
            <v>169.4</v>
          </cell>
          <cell r="C9054" t="str">
            <v>WIRES ovjes kruti l=55cm</v>
          </cell>
          <cell r="O9054">
            <v>327.75</v>
          </cell>
        </row>
        <row r="9055">
          <cell r="A9055" t="str">
            <v>E701940</v>
          </cell>
          <cell r="B9055">
            <v>321.86</v>
          </cell>
          <cell r="C9055" t="str">
            <v>WIRES kutija za el. transformator 300W 230/12V</v>
          </cell>
          <cell r="O9055">
            <v>327.75</v>
          </cell>
        </row>
        <row r="9056">
          <cell r="A9056" t="str">
            <v>E701941</v>
          </cell>
          <cell r="B9056">
            <v>247.94000000000003</v>
          </cell>
          <cell r="C9056" t="str">
            <v>WIRES kutija za el. transformator 150W 230/12V</v>
          </cell>
          <cell r="O9056">
            <v>355.5</v>
          </cell>
        </row>
        <row r="9057">
          <cell r="A9057" t="str">
            <v>E701943</v>
          </cell>
          <cell r="B9057">
            <v>100.87</v>
          </cell>
          <cell r="C9057" t="str">
            <v>WIRES adapter JACK aluminij</v>
          </cell>
          <cell r="O9057">
            <v>320.25</v>
          </cell>
        </row>
        <row r="9058">
          <cell r="A9058" t="str">
            <v>E701943B</v>
          </cell>
          <cell r="B9058">
            <v>184.8</v>
          </cell>
          <cell r="C9058" t="str">
            <v>WIRES adapter JACK bijeli</v>
          </cell>
          <cell r="O9058">
            <v>338.25</v>
          </cell>
        </row>
        <row r="9059">
          <cell r="A9059" t="str">
            <v>E701943BM</v>
          </cell>
          <cell r="B9059">
            <v>184.8</v>
          </cell>
          <cell r="C9059" t="str">
            <v>WIRES adapter JACK krom</v>
          </cell>
          <cell r="O9059">
            <v>338.25</v>
          </cell>
        </row>
        <row r="9060">
          <cell r="A9060" t="str">
            <v>E701943N</v>
          </cell>
          <cell r="B9060">
            <v>184.8</v>
          </cell>
          <cell r="C9060" t="str">
            <v>WIRES adapter JACK crni</v>
          </cell>
          <cell r="O9060">
            <v>338.25</v>
          </cell>
        </row>
        <row r="9061">
          <cell r="A9061" t="str">
            <v>E701945</v>
          </cell>
          <cell r="B9061">
            <v>34.65</v>
          </cell>
          <cell r="C9061" t="str">
            <v>PLANET kabel 2x0,75mm</v>
          </cell>
          <cell r="O9061">
            <v>338.25</v>
          </cell>
        </row>
        <row r="9062">
          <cell r="A9062" t="str">
            <v>E701946</v>
          </cell>
          <cell r="B9062">
            <v>32.340000000000003</v>
          </cell>
          <cell r="C9062" t="str">
            <v>PLANET kabel 3x0,75mm</v>
          </cell>
          <cell r="O9062">
            <v>360</v>
          </cell>
        </row>
        <row r="9063">
          <cell r="A9063" t="str">
            <v>E701947</v>
          </cell>
          <cell r="B9063">
            <v>36.190000000000005</v>
          </cell>
          <cell r="C9063" t="str">
            <v>CABLE FLAT 2x0,62 FEP / FEP TRAS.</v>
          </cell>
          <cell r="O9063">
            <v>337.5</v>
          </cell>
        </row>
        <row r="9064">
          <cell r="A9064" t="str">
            <v>E701948</v>
          </cell>
          <cell r="B9064">
            <v>34.65</v>
          </cell>
          <cell r="C9064" t="str">
            <v>CABLE FLAT 2x0,75 PVC / FEP TRAS.</v>
          </cell>
          <cell r="O9064">
            <v>352.5</v>
          </cell>
        </row>
        <row r="9065">
          <cell r="A9065" t="str">
            <v>E701949</v>
          </cell>
          <cell r="B9065">
            <v>37.730000000000004</v>
          </cell>
          <cell r="C9065" t="str">
            <v>CABLE FLAT 2x0,50 FEP / FEP TRAS.</v>
          </cell>
          <cell r="O9065">
            <v>352.5</v>
          </cell>
        </row>
        <row r="9066">
          <cell r="A9066" t="str">
            <v>E701999</v>
          </cell>
          <cell r="B9066">
            <v>924</v>
          </cell>
          <cell r="C9066" t="str">
            <v>FILOLIGHT SUPER KIT suspenzija</v>
          </cell>
          <cell r="O9066">
            <v>352.5</v>
          </cell>
        </row>
        <row r="9067">
          <cell r="A9067" t="str">
            <v>E702200</v>
          </cell>
          <cell r="B9067">
            <v>3056.9</v>
          </cell>
          <cell r="C9067" t="str">
            <v xml:space="preserve">FILOLIGHT G4 10x20W </v>
          </cell>
          <cell r="O9067">
            <v>352.5</v>
          </cell>
        </row>
        <row r="9068">
          <cell r="A9068" t="str">
            <v>E702220</v>
          </cell>
          <cell r="B9068">
            <v>5411.5599999999995</v>
          </cell>
          <cell r="C9068" t="str">
            <v xml:space="preserve">FILOLIGHT G4 20x20W </v>
          </cell>
          <cell r="O9068">
            <v>420</v>
          </cell>
        </row>
        <row r="9069">
          <cell r="A9069" t="str">
            <v>E702230</v>
          </cell>
          <cell r="B9069">
            <v>4184.18</v>
          </cell>
          <cell r="C9069" t="str">
            <v xml:space="preserve">FILOLIGHT G4 15x20W </v>
          </cell>
          <cell r="O9069">
            <v>236.25</v>
          </cell>
        </row>
        <row r="9070">
          <cell r="A9070" t="str">
            <v>E702240</v>
          </cell>
          <cell r="B9070">
            <v>7094.01</v>
          </cell>
          <cell r="C9070" t="str">
            <v xml:space="preserve">FILOLIGHT G4 24x20W </v>
          </cell>
          <cell r="O9070">
            <v>249.75</v>
          </cell>
        </row>
        <row r="9071">
          <cell r="A9071" t="str">
            <v>E702250</v>
          </cell>
          <cell r="B9071">
            <v>6638.9400000000005</v>
          </cell>
          <cell r="C9071" t="str">
            <v xml:space="preserve">FILOLIGHT G4 30x10W </v>
          </cell>
          <cell r="O9071">
            <v>249.75</v>
          </cell>
        </row>
        <row r="9072">
          <cell r="A9072" t="str">
            <v>E702260</v>
          </cell>
          <cell r="B9072">
            <v>10322.619999999999</v>
          </cell>
          <cell r="C9072" t="str">
            <v xml:space="preserve">FILOLIGHT G4 36x20W </v>
          </cell>
          <cell r="O9072">
            <v>249.75</v>
          </cell>
        </row>
        <row r="9073">
          <cell r="A9073" t="str">
            <v>E702270</v>
          </cell>
          <cell r="B9073">
            <v>10549.77</v>
          </cell>
          <cell r="C9073" t="str">
            <v xml:space="preserve">FILOLIGHT G4 48x10W </v>
          </cell>
          <cell r="O9073">
            <v>249.75</v>
          </cell>
        </row>
        <row r="9074">
          <cell r="A9074" t="str">
            <v>E702400</v>
          </cell>
          <cell r="B9074">
            <v>2671.9</v>
          </cell>
          <cell r="C9074" t="str">
            <v xml:space="preserve">FILOLIGHT G4 7x20W </v>
          </cell>
          <cell r="O9074">
            <v>309.75</v>
          </cell>
        </row>
        <row r="9075">
          <cell r="A9075" t="str">
            <v>E702410</v>
          </cell>
          <cell r="B9075">
            <v>3434.2000000000003</v>
          </cell>
          <cell r="C9075" t="str">
            <v xml:space="preserve">FILOLIGHT G4 10x20W </v>
          </cell>
          <cell r="O9075">
            <v>276</v>
          </cell>
        </row>
        <row r="9076">
          <cell r="A9076" t="str">
            <v>E702420</v>
          </cell>
          <cell r="B9076">
            <v>4024.0200000000004</v>
          </cell>
          <cell r="C9076" t="str">
            <v xml:space="preserve">FILOLIGHT G4 15x10W </v>
          </cell>
          <cell r="O9076">
            <v>299.25</v>
          </cell>
        </row>
        <row r="9077">
          <cell r="A9077" t="str">
            <v>E702430</v>
          </cell>
          <cell r="B9077">
            <v>4575.34</v>
          </cell>
          <cell r="C9077" t="str">
            <v xml:space="preserve">FILOLIGHT G4 15x20W </v>
          </cell>
          <cell r="O9077">
            <v>299.25</v>
          </cell>
        </row>
        <row r="9078">
          <cell r="A9078" t="str">
            <v>E702440</v>
          </cell>
          <cell r="B9078">
            <v>4984.9799999999996</v>
          </cell>
          <cell r="C9078" t="str">
            <v xml:space="preserve">FILOLIGHT G4 14x20W </v>
          </cell>
          <cell r="O9078">
            <v>299.25</v>
          </cell>
        </row>
        <row r="9079">
          <cell r="A9079" t="str">
            <v>E702450</v>
          </cell>
          <cell r="B9079">
            <v>5639.48</v>
          </cell>
          <cell r="C9079" t="str">
            <v xml:space="preserve">FILOLIGHT G4 19x20W </v>
          </cell>
          <cell r="O9079">
            <v>299.25</v>
          </cell>
        </row>
        <row r="9080">
          <cell r="A9080" t="str">
            <v>E702750</v>
          </cell>
          <cell r="B9080">
            <v>177.1</v>
          </cell>
          <cell r="C9080" t="str">
            <v>FILOLIGHT &amp; WIRES visilica l=35cm</v>
          </cell>
          <cell r="O9080">
            <v>310.5</v>
          </cell>
        </row>
        <row r="9081">
          <cell r="A9081" t="str">
            <v>E702760</v>
          </cell>
          <cell r="B9081">
            <v>190.19</v>
          </cell>
          <cell r="C9081" t="str">
            <v>FILOLIGHT &amp; WIRES visilica l=80cm</v>
          </cell>
          <cell r="O9081">
            <v>315</v>
          </cell>
        </row>
        <row r="9082">
          <cell r="A9082" t="str">
            <v>E702900</v>
          </cell>
          <cell r="B9082">
            <v>220.99</v>
          </cell>
          <cell r="C9082" t="str">
            <v>WIRES adapter 20W</v>
          </cell>
          <cell r="O9082">
            <v>346.5</v>
          </cell>
        </row>
        <row r="9083">
          <cell r="A9083" t="str">
            <v>E702901</v>
          </cell>
          <cell r="B9083">
            <v>592.13000000000011</v>
          </cell>
          <cell r="C9083" t="str">
            <v xml:space="preserve">WIRES kit za zidnu montažu </v>
          </cell>
          <cell r="O9083">
            <v>346.5</v>
          </cell>
        </row>
        <row r="9084">
          <cell r="A9084" t="str">
            <v>E702902</v>
          </cell>
          <cell r="B9084">
            <v>260.26</v>
          </cell>
          <cell r="C9084" t="str">
            <v>WIRES separator</v>
          </cell>
          <cell r="O9084">
            <v>346.5</v>
          </cell>
        </row>
        <row r="9085">
          <cell r="A9085" t="str">
            <v>E702903</v>
          </cell>
          <cell r="B9085">
            <v>106.26</v>
          </cell>
          <cell r="C9085" t="str">
            <v>WIRES napajanje</v>
          </cell>
          <cell r="O9085">
            <v>346.5</v>
          </cell>
        </row>
        <row r="9086">
          <cell r="A9086" t="str">
            <v>E702904</v>
          </cell>
          <cell r="B9086">
            <v>46.2</v>
          </cell>
          <cell r="C9086" t="str">
            <v>WIRES kabel 6mm2</v>
          </cell>
          <cell r="O9086">
            <v>345.75</v>
          </cell>
        </row>
        <row r="9087">
          <cell r="A9087" t="str">
            <v>E702905</v>
          </cell>
          <cell r="B9087">
            <v>279.51</v>
          </cell>
          <cell r="C9087" t="str">
            <v>WIRES odstojnik</v>
          </cell>
          <cell r="O9087">
            <v>206.25</v>
          </cell>
        </row>
        <row r="9088">
          <cell r="A9088" t="str">
            <v>E702906</v>
          </cell>
          <cell r="B9088">
            <v>575.96</v>
          </cell>
          <cell r="C9088" t="str">
            <v xml:space="preserve">WIRES kit za zidnu montažu </v>
          </cell>
          <cell r="O9088">
            <v>219</v>
          </cell>
        </row>
        <row r="9089">
          <cell r="A9089" t="str">
            <v>E702908</v>
          </cell>
          <cell r="B9089">
            <v>233.31</v>
          </cell>
          <cell r="C9089" t="str">
            <v>WIRES konektor</v>
          </cell>
          <cell r="O9089">
            <v>219</v>
          </cell>
        </row>
        <row r="9090">
          <cell r="A9090" t="str">
            <v>E702909</v>
          </cell>
          <cell r="B9090">
            <v>279.51</v>
          </cell>
          <cell r="C9090" t="str">
            <v xml:space="preserve">WIRES kit za zidnu montažu </v>
          </cell>
          <cell r="O9090">
            <v>219</v>
          </cell>
        </row>
        <row r="9091">
          <cell r="A9091" t="str">
            <v>E703500</v>
          </cell>
          <cell r="B9091">
            <v>199.43</v>
          </cell>
          <cell r="C9091" t="str">
            <v>Jack System dijelovi - ovjes l=25cm</v>
          </cell>
          <cell r="O9091">
            <v>219</v>
          </cell>
        </row>
        <row r="9092">
          <cell r="A9092" t="str">
            <v>E703501</v>
          </cell>
          <cell r="B9092">
            <v>199.43</v>
          </cell>
          <cell r="C9092" t="str">
            <v>Jack System dijelovi - ovjes l=50cm</v>
          </cell>
          <cell r="O9092">
            <v>279</v>
          </cell>
        </row>
        <row r="9093">
          <cell r="A9093" t="str">
            <v>E703502</v>
          </cell>
          <cell r="B9093">
            <v>199.43</v>
          </cell>
          <cell r="C9093" t="str">
            <v>Jack System dijelovi - ovjes l=75cm</v>
          </cell>
          <cell r="O9093">
            <v>227.25</v>
          </cell>
        </row>
        <row r="9094">
          <cell r="A9094" t="str">
            <v>E703503</v>
          </cell>
          <cell r="B9094">
            <v>199.43</v>
          </cell>
          <cell r="C9094" t="str">
            <v>Jack System dijelovi - ovjes l=100cm</v>
          </cell>
          <cell r="O9094">
            <v>240</v>
          </cell>
        </row>
        <row r="9095">
          <cell r="A9095" t="str">
            <v>E703700</v>
          </cell>
          <cell r="B9095">
            <v>315.7</v>
          </cell>
          <cell r="C9095" t="str">
            <v>Jack System kruti ovjes l=15cm krom</v>
          </cell>
          <cell r="O9095">
            <v>240</v>
          </cell>
        </row>
        <row r="9096">
          <cell r="A9096" t="str">
            <v>E703700B</v>
          </cell>
          <cell r="B9096">
            <v>336.49</v>
          </cell>
          <cell r="C9096" t="str">
            <v>Jack System kruti ovjes l=15cm bijeli</v>
          </cell>
          <cell r="O9096">
            <v>240</v>
          </cell>
        </row>
        <row r="9097">
          <cell r="A9097" t="str">
            <v>E703700BM</v>
          </cell>
          <cell r="B9097">
            <v>336.49</v>
          </cell>
          <cell r="C9097" t="str">
            <v>Jack System kruti ovjes l=15cm zlatni</v>
          </cell>
          <cell r="O9097">
            <v>240</v>
          </cell>
        </row>
        <row r="9098">
          <cell r="A9098" t="str">
            <v>E703700G</v>
          </cell>
          <cell r="B9098">
            <v>336.49</v>
          </cell>
          <cell r="C9098" t="str">
            <v>Jack System kruti ovjes l=15cm aluminij</v>
          </cell>
          <cell r="O9098">
            <v>286.5</v>
          </cell>
        </row>
        <row r="9099">
          <cell r="A9099" t="str">
            <v>E703700N</v>
          </cell>
          <cell r="B9099">
            <v>336.49</v>
          </cell>
          <cell r="C9099" t="str">
            <v>Jack System kruti ovjes l=15cm crni</v>
          </cell>
          <cell r="O9099">
            <v>255</v>
          </cell>
        </row>
        <row r="9100">
          <cell r="A9100" t="str">
            <v>E703700R</v>
          </cell>
          <cell r="B9100">
            <v>364.98</v>
          </cell>
          <cell r="C9100" t="str">
            <v>Jack Rapid System kruti ovjes l=15cm</v>
          </cell>
          <cell r="O9100">
            <v>273</v>
          </cell>
        </row>
        <row r="9101">
          <cell r="A9101" t="str">
            <v>E703701</v>
          </cell>
          <cell r="B9101">
            <v>328.79</v>
          </cell>
          <cell r="C9101" t="str">
            <v>Jack System kruti ovjes l=30cm krom</v>
          </cell>
          <cell r="O9101">
            <v>273</v>
          </cell>
        </row>
        <row r="9102">
          <cell r="A9102" t="str">
            <v>E703701B</v>
          </cell>
          <cell r="B9102">
            <v>347.27000000000004</v>
          </cell>
          <cell r="C9102" t="str">
            <v>Jack System kruti ovjes l=30cm bijeli</v>
          </cell>
          <cell r="O9102">
            <v>273</v>
          </cell>
        </row>
        <row r="9103">
          <cell r="A9103" t="str">
            <v>E703701BM</v>
          </cell>
          <cell r="B9103">
            <v>347.27000000000004</v>
          </cell>
          <cell r="C9103" t="str">
            <v>Jack System kruti ovjes l=30cm zlatni</v>
          </cell>
          <cell r="O9103">
            <v>273</v>
          </cell>
        </row>
        <row r="9104">
          <cell r="A9104" t="str">
            <v>E703701G</v>
          </cell>
          <cell r="B9104">
            <v>347.27000000000004</v>
          </cell>
          <cell r="C9104" t="str">
            <v>Jack System kruti ovjes l=30cm aluminij</v>
          </cell>
          <cell r="O9104">
            <v>322.5</v>
          </cell>
        </row>
        <row r="9105">
          <cell r="A9105" t="str">
            <v>E703701N</v>
          </cell>
          <cell r="B9105">
            <v>347.27000000000004</v>
          </cell>
          <cell r="C9105" t="str">
            <v>Jack System kruti ovjes l=30cm crni</v>
          </cell>
          <cell r="O9105">
            <v>90</v>
          </cell>
        </row>
        <row r="9106">
          <cell r="A9106" t="str">
            <v>E703701R</v>
          </cell>
          <cell r="B9106">
            <v>369.6</v>
          </cell>
          <cell r="C9106" t="str">
            <v>Jack Rapid System kruti ovjes l=30cm</v>
          </cell>
          <cell r="O9106">
            <v>77.25</v>
          </cell>
        </row>
        <row r="9107">
          <cell r="A9107" t="str">
            <v>E703702</v>
          </cell>
          <cell r="B9107">
            <v>346.5</v>
          </cell>
          <cell r="C9107" t="str">
            <v>Jack System kruti ovjes l=60cm krom</v>
          </cell>
          <cell r="O9107">
            <v>77.25</v>
          </cell>
        </row>
        <row r="9108">
          <cell r="A9108" t="str">
            <v>E703702B</v>
          </cell>
          <cell r="B9108">
            <v>361.90000000000003</v>
          </cell>
          <cell r="C9108" t="str">
            <v>Jack System kruti ovjes l=60cm bijeli</v>
          </cell>
          <cell r="O9108">
            <v>77.25</v>
          </cell>
        </row>
        <row r="9109">
          <cell r="A9109" t="str">
            <v>E703702BM</v>
          </cell>
          <cell r="B9109">
            <v>361.90000000000003</v>
          </cell>
          <cell r="C9109" t="str">
            <v>Jack System kruti ovjes l=60cm zlatni</v>
          </cell>
          <cell r="O9109">
            <v>77.25</v>
          </cell>
        </row>
        <row r="9110">
          <cell r="A9110" t="str">
            <v>E703702G</v>
          </cell>
          <cell r="B9110">
            <v>361.90000000000003</v>
          </cell>
          <cell r="C9110" t="str">
            <v>Jack System kruti ovjes l=60cm aluminij</v>
          </cell>
          <cell r="O9110">
            <v>52.5</v>
          </cell>
        </row>
        <row r="9111">
          <cell r="A9111" t="str">
            <v>E703702N</v>
          </cell>
          <cell r="B9111">
            <v>361.90000000000003</v>
          </cell>
          <cell r="C9111" t="str">
            <v>Jack System kruti ovjes l=60cm crni</v>
          </cell>
          <cell r="O9111">
            <v>77.25</v>
          </cell>
        </row>
        <row r="9112">
          <cell r="A9112" t="str">
            <v>E703702R</v>
          </cell>
          <cell r="B9112">
            <v>431.2</v>
          </cell>
          <cell r="C9112" t="str">
            <v>Jack Rapid System kruti ovjes l=60cm krom</v>
          </cell>
          <cell r="O9112">
            <v>36.75</v>
          </cell>
        </row>
        <row r="9113">
          <cell r="A9113" t="str">
            <v>E703710</v>
          </cell>
          <cell r="B9113">
            <v>242.55</v>
          </cell>
          <cell r="C9113" t="str">
            <v>Jack System fleksibilni ovjes 50W, l=10cm krom</v>
          </cell>
          <cell r="O9113">
            <v>26.25</v>
          </cell>
        </row>
        <row r="9114">
          <cell r="A9114" t="str">
            <v>E703710B</v>
          </cell>
          <cell r="B9114">
            <v>256.40999999999997</v>
          </cell>
          <cell r="C9114" t="str">
            <v>Jack System fleksibilni ovjes 50W, l=10cm bijeli</v>
          </cell>
          <cell r="O9114">
            <v>333.75</v>
          </cell>
        </row>
        <row r="9115">
          <cell r="A9115" t="str">
            <v>E703710BM</v>
          </cell>
          <cell r="B9115">
            <v>256.40999999999997</v>
          </cell>
          <cell r="C9115" t="str">
            <v>Jack System fleksibilni ovjes 50W, l=10cm zlatni</v>
          </cell>
          <cell r="O9115">
            <v>291</v>
          </cell>
        </row>
        <row r="9116">
          <cell r="A9116" t="str">
            <v>E703710G</v>
          </cell>
          <cell r="B9116">
            <v>256.40999999999997</v>
          </cell>
          <cell r="C9116" t="str">
            <v>Jack System fleksibilni ovjes 50W, l=10cm aluminij</v>
          </cell>
          <cell r="O9116">
            <v>276.75</v>
          </cell>
        </row>
        <row r="9117">
          <cell r="A9117" t="str">
            <v>E703710N</v>
          </cell>
          <cell r="B9117">
            <v>256.40999999999997</v>
          </cell>
          <cell r="C9117" t="str">
            <v>Jack System fleksibilni ovjes 50W, l=10cm crni</v>
          </cell>
          <cell r="O9117">
            <v>276.75</v>
          </cell>
        </row>
        <row r="9118">
          <cell r="A9118" t="str">
            <v>E703710R</v>
          </cell>
          <cell r="B9118">
            <v>318.01</v>
          </cell>
          <cell r="C9118" t="str">
            <v>Jack Rapid System fleksibilni ovjes 50W, l=10cm</v>
          </cell>
          <cell r="O9118">
            <v>291</v>
          </cell>
        </row>
        <row r="9119">
          <cell r="A9119" t="str">
            <v>E703711</v>
          </cell>
          <cell r="B9119">
            <v>283.35999999999996</v>
          </cell>
          <cell r="C9119" t="str">
            <v>Jack System fleksibilni ovjes 50W, l=30cm krom</v>
          </cell>
          <cell r="O9119">
            <v>291</v>
          </cell>
        </row>
        <row r="9120">
          <cell r="A9120" t="str">
            <v>E703711B</v>
          </cell>
          <cell r="B9120">
            <v>307.23</v>
          </cell>
          <cell r="C9120" t="str">
            <v>Jack System fleksibilni ovjes 50W, l=30cm bijeli</v>
          </cell>
          <cell r="O9120">
            <v>291</v>
          </cell>
        </row>
        <row r="9121">
          <cell r="A9121" t="str">
            <v>E703711BM</v>
          </cell>
          <cell r="B9121">
            <v>307.23</v>
          </cell>
          <cell r="C9121" t="str">
            <v>Jack System fleksibilni ovjes 50W, l=30cm zlatni</v>
          </cell>
          <cell r="O9121">
            <v>291</v>
          </cell>
        </row>
        <row r="9122">
          <cell r="A9122" t="str">
            <v>E703711G</v>
          </cell>
          <cell r="B9122">
            <v>307.23</v>
          </cell>
          <cell r="C9122" t="str">
            <v>Jack System fleksibilni ovjes 50W, l=30cm aluminij</v>
          </cell>
          <cell r="O9122">
            <v>142.5</v>
          </cell>
        </row>
        <row r="9123">
          <cell r="A9123" t="str">
            <v>E703711N</v>
          </cell>
          <cell r="B9123">
            <v>307.23</v>
          </cell>
          <cell r="C9123" t="str">
            <v>Jack System fleksibilni ovjes 50W, l=30cm crni</v>
          </cell>
          <cell r="O9123">
            <v>36.75</v>
          </cell>
        </row>
        <row r="9124">
          <cell r="A9124" t="str">
            <v>E703711R</v>
          </cell>
          <cell r="B9124">
            <v>318.77999999999997</v>
          </cell>
          <cell r="C9124" t="str">
            <v>Jack Rapid System fleksibilni ovjes 50W,  l=30cm</v>
          </cell>
          <cell r="O9124">
            <v>20.25</v>
          </cell>
        </row>
        <row r="9125">
          <cell r="A9125" t="str">
            <v>E703712</v>
          </cell>
          <cell r="B9125">
            <v>323.40000000000003</v>
          </cell>
          <cell r="C9125" t="str">
            <v>Jack System fleksibilni ovjes 50W, l=60cm krom</v>
          </cell>
          <cell r="O9125">
            <v>146.25</v>
          </cell>
        </row>
        <row r="9126">
          <cell r="A9126" t="str">
            <v>E703712B</v>
          </cell>
          <cell r="B9126">
            <v>355.74</v>
          </cell>
          <cell r="C9126" t="str">
            <v>Jack System fleksibilni ovjes 50W, l=60cm bijeli</v>
          </cell>
          <cell r="O9126">
            <v>127.5</v>
          </cell>
        </row>
        <row r="9127">
          <cell r="A9127" t="str">
            <v>E703712BM</v>
          </cell>
          <cell r="B9127">
            <v>355.74</v>
          </cell>
          <cell r="C9127" t="str">
            <v>Jack System fleksibilni ovjes 50W, l=60cm zlatni</v>
          </cell>
          <cell r="O9127">
            <v>66</v>
          </cell>
        </row>
        <row r="9128">
          <cell r="A9128" t="str">
            <v>E703712G</v>
          </cell>
          <cell r="B9128">
            <v>355.74</v>
          </cell>
          <cell r="C9128" t="str">
            <v>Jack System fleksibilni ovjes 50W, l=60cm aluminij</v>
          </cell>
          <cell r="O9128">
            <v>45.75</v>
          </cell>
        </row>
        <row r="9129">
          <cell r="A9129" t="str">
            <v>E703712N</v>
          </cell>
          <cell r="B9129">
            <v>355.74</v>
          </cell>
          <cell r="C9129" t="str">
            <v>Jack System fleksibilni ovjes 50W, l=60cm crni</v>
          </cell>
          <cell r="O9129">
            <v>66</v>
          </cell>
        </row>
        <row r="9130">
          <cell r="A9130" t="str">
            <v>E703712R</v>
          </cell>
          <cell r="B9130">
            <v>354.97</v>
          </cell>
          <cell r="C9130" t="str">
            <v>Jack Rapid System fleksibilni ovjes 50W, l=60cm</v>
          </cell>
          <cell r="O9130">
            <v>45.75</v>
          </cell>
        </row>
        <row r="9131">
          <cell r="A9131" t="str">
            <v>E703720</v>
          </cell>
          <cell r="B9131">
            <v>211.75</v>
          </cell>
          <cell r="C9131" t="str">
            <v>Jack System fleksibilni ovjes 20W, l=10cm krom</v>
          </cell>
          <cell r="O9131">
            <v>66</v>
          </cell>
        </row>
        <row r="9132">
          <cell r="A9132" t="str">
            <v>E703720B</v>
          </cell>
          <cell r="B9132">
            <v>224.84</v>
          </cell>
          <cell r="C9132" t="str">
            <v>Jack System fleksibilni ovjes 20W, l=10cm bijeli</v>
          </cell>
          <cell r="O9132">
            <v>45.75</v>
          </cell>
        </row>
        <row r="9133">
          <cell r="A9133" t="str">
            <v>E703720BM</v>
          </cell>
          <cell r="B9133">
            <v>224.84</v>
          </cell>
          <cell r="C9133" t="str">
            <v>Jack System fleksibilni ovjes 20W, l=10cm zlatni</v>
          </cell>
          <cell r="O9133">
            <v>123.75</v>
          </cell>
        </row>
        <row r="9134">
          <cell r="A9134" t="str">
            <v>E703720G</v>
          </cell>
          <cell r="B9134">
            <v>224.84</v>
          </cell>
          <cell r="C9134" t="str">
            <v>Jack System fleksibilni ovjes 20W, l=10cm aluminij</v>
          </cell>
          <cell r="O9134">
            <v>70.5</v>
          </cell>
        </row>
        <row r="9135">
          <cell r="A9135" t="str">
            <v>E703720N</v>
          </cell>
          <cell r="B9135">
            <v>224.84</v>
          </cell>
          <cell r="C9135" t="str">
            <v>Jack System fleksibilni ovjes 20W, l=10cm crni</v>
          </cell>
          <cell r="O9135">
            <v>217.5</v>
          </cell>
        </row>
        <row r="9136">
          <cell r="A9136" t="str">
            <v>E703720R</v>
          </cell>
          <cell r="B9136">
            <v>286.44000000000005</v>
          </cell>
          <cell r="C9136" t="str">
            <v>Jack Rapid System fleksibilni ovjes 20W, l=10cm</v>
          </cell>
          <cell r="O9136">
            <v>202.5</v>
          </cell>
        </row>
        <row r="9137">
          <cell r="A9137" t="str">
            <v>E703721</v>
          </cell>
          <cell r="B9137">
            <v>233.31</v>
          </cell>
          <cell r="C9137" t="str">
            <v>Jack System fleksibilnii ovjes 20W, l=30cm krom</v>
          </cell>
          <cell r="O9137">
            <v>187.5</v>
          </cell>
        </row>
        <row r="9138">
          <cell r="A9138" t="str">
            <v>E703721B</v>
          </cell>
          <cell r="B9138">
            <v>246.4</v>
          </cell>
          <cell r="C9138" t="str">
            <v>Jack System fleksibilnii ovjes 20W, l=30cm bijeli</v>
          </cell>
          <cell r="O9138">
            <v>187.5</v>
          </cell>
        </row>
        <row r="9139">
          <cell r="A9139" t="str">
            <v>E703721BM</v>
          </cell>
          <cell r="B9139">
            <v>246.4</v>
          </cell>
          <cell r="C9139" t="str">
            <v>Jack System fleksibilnii ovjes 20W, l=30cm zlatni</v>
          </cell>
          <cell r="O9139">
            <v>255</v>
          </cell>
        </row>
        <row r="9140">
          <cell r="A9140" t="str">
            <v>E703721G</v>
          </cell>
          <cell r="B9140">
            <v>246.4</v>
          </cell>
          <cell r="C9140" t="str">
            <v>Jack System fleksibilnii ovjes 20W, l=30cm aluminij</v>
          </cell>
          <cell r="O9140">
            <v>187.5</v>
          </cell>
        </row>
        <row r="9141">
          <cell r="A9141" t="str">
            <v>E703721N</v>
          </cell>
          <cell r="B9141">
            <v>246.4</v>
          </cell>
          <cell r="C9141" t="str">
            <v>Jack System fleksibilnii ovjes 20W, l=30cm krom</v>
          </cell>
          <cell r="O9141">
            <v>187.5</v>
          </cell>
        </row>
        <row r="9142">
          <cell r="A9142" t="str">
            <v>E703721R</v>
          </cell>
          <cell r="B9142">
            <v>294.14000000000004</v>
          </cell>
          <cell r="C9142" t="str">
            <v>Jack Rapid System fleksibilni ovjes 20W, l=30cm</v>
          </cell>
          <cell r="O9142">
            <v>156</v>
          </cell>
        </row>
        <row r="9143">
          <cell r="A9143" t="str">
            <v>E703722</v>
          </cell>
          <cell r="B9143">
            <v>261.8</v>
          </cell>
          <cell r="C9143" t="str">
            <v>Jack System fleksibilni ovjes 20W, l=60cm krom</v>
          </cell>
          <cell r="O9143">
            <v>156</v>
          </cell>
        </row>
        <row r="9144">
          <cell r="A9144" t="str">
            <v>E703722B</v>
          </cell>
          <cell r="B9144">
            <v>280.27999999999997</v>
          </cell>
          <cell r="C9144" t="str">
            <v>Jack System fleksibilni ovjes 20W, l=60cm bijeli</v>
          </cell>
          <cell r="O9144">
            <v>156</v>
          </cell>
        </row>
        <row r="9145">
          <cell r="A9145" t="str">
            <v>E703722BM</v>
          </cell>
          <cell r="B9145">
            <v>280.27999999999997</v>
          </cell>
          <cell r="C9145" t="str">
            <v>Jack System fleksibilni ovjes 20W, l=60cm zlatni</v>
          </cell>
          <cell r="O9145">
            <v>50.25</v>
          </cell>
        </row>
        <row r="9146">
          <cell r="A9146" t="str">
            <v>E703722G</v>
          </cell>
          <cell r="B9146">
            <v>280.27999999999997</v>
          </cell>
          <cell r="C9146" t="str">
            <v>Jack System fleksibilni ovjes 20W, l=60cm aluminij</v>
          </cell>
          <cell r="O9146">
            <v>247.5</v>
          </cell>
        </row>
        <row r="9147">
          <cell r="A9147" t="str">
            <v>E703722N</v>
          </cell>
          <cell r="B9147">
            <v>280.27999999999997</v>
          </cell>
          <cell r="C9147" t="str">
            <v>Jack System fleksibilni ovjes 20W, l=60cm crni</v>
          </cell>
          <cell r="O9147">
            <v>247.5</v>
          </cell>
        </row>
        <row r="9148">
          <cell r="A9148" t="str">
            <v>E703722R</v>
          </cell>
          <cell r="B9148">
            <v>331.1</v>
          </cell>
          <cell r="C9148" t="str">
            <v>Jack Rapid System fleksibilni ovjes 20W, l=60cm</v>
          </cell>
          <cell r="O9148">
            <v>247.5</v>
          </cell>
        </row>
        <row r="9149">
          <cell r="A9149" t="str">
            <v>E704000</v>
          </cell>
          <cell r="B9149">
            <v>92.4</v>
          </cell>
          <cell r="C9149" t="str">
            <v>Dijelovi - staklo 5,4x4cm, kromirano</v>
          </cell>
          <cell r="O9149">
            <v>176.25</v>
          </cell>
        </row>
        <row r="9150">
          <cell r="A9150" t="str">
            <v>E704000B</v>
          </cell>
          <cell r="B9150">
            <v>79.31</v>
          </cell>
          <cell r="C9150" t="str">
            <v>Dijelovi - staklo 5,4x4cm, bijeli metal</v>
          </cell>
          <cell r="O9150">
            <v>135</v>
          </cell>
        </row>
        <row r="9151">
          <cell r="A9151" t="str">
            <v>E704000N</v>
          </cell>
          <cell r="B9151">
            <v>79.31</v>
          </cell>
          <cell r="C9151" t="str">
            <v>Dijelovi - staklo 5,4x4cm, crni</v>
          </cell>
          <cell r="O9151">
            <v>112.5</v>
          </cell>
        </row>
        <row r="9152">
          <cell r="A9152" t="str">
            <v>E704004</v>
          </cell>
          <cell r="B9152">
            <v>79.31</v>
          </cell>
          <cell r="C9152" t="str">
            <v>Dijelovi - staklo 5,4x4cm, opal</v>
          </cell>
          <cell r="O9152">
            <v>112.5</v>
          </cell>
        </row>
        <row r="9153">
          <cell r="A9153" t="str">
            <v>E704008</v>
          </cell>
          <cell r="B9153">
            <v>79.31</v>
          </cell>
          <cell r="C9153" t="str">
            <v>Dijelovi - staklo 5,4x4cm, sivi</v>
          </cell>
          <cell r="O9153">
            <v>112.5</v>
          </cell>
        </row>
        <row r="9154">
          <cell r="A9154" t="str">
            <v>E704009</v>
          </cell>
          <cell r="B9154">
            <v>53.9</v>
          </cell>
          <cell r="C9154" t="str">
            <v>Dijelovi - staklo 5,4x4cm, transparent</v>
          </cell>
          <cell r="O9154">
            <v>112.5</v>
          </cell>
        </row>
        <row r="9155">
          <cell r="A9155" t="str">
            <v>E704009G</v>
          </cell>
          <cell r="B9155">
            <v>79.31</v>
          </cell>
          <cell r="C9155" t="str">
            <v>Dijelovi - staklo 5,4x4cm, aluminij</v>
          </cell>
          <cell r="O9155">
            <v>267</v>
          </cell>
        </row>
        <row r="9156">
          <cell r="A9156" t="str">
            <v>E704029</v>
          </cell>
          <cell r="B9156">
            <v>37.730000000000004</v>
          </cell>
          <cell r="C9156" t="str">
            <v>Dijelovi staklo za M10 za 20W G4 baza crom</v>
          </cell>
          <cell r="O9156">
            <v>345</v>
          </cell>
        </row>
        <row r="9157">
          <cell r="A9157" t="str">
            <v>E704029E</v>
          </cell>
          <cell r="B9157">
            <v>26.95</v>
          </cell>
          <cell r="C9157" t="str">
            <v>Dijelovi staklo za FILOLIGHT za 20W G4 baza crom</v>
          </cell>
          <cell r="O9157">
            <v>277.5</v>
          </cell>
        </row>
        <row r="9158">
          <cell r="A9158" t="str">
            <v>E704030</v>
          </cell>
          <cell r="B9158">
            <v>342.65000000000003</v>
          </cell>
          <cell r="C9158" t="str">
            <v>Dijelovi - kocka za M10 4x4x4cm, za 20W G4, boja krom</v>
          </cell>
          <cell r="O9158">
            <v>277.5</v>
          </cell>
        </row>
        <row r="9159">
          <cell r="A9159" t="str">
            <v>E704031</v>
          </cell>
          <cell r="B9159">
            <v>298.76</v>
          </cell>
          <cell r="C9159" t="str">
            <v>Dijelovi - kocka za M10 4x4x4cm, za 20W G4, boja narančasta</v>
          </cell>
          <cell r="O9159">
            <v>277.5</v>
          </cell>
        </row>
        <row r="9160">
          <cell r="A9160" t="str">
            <v>E704032</v>
          </cell>
          <cell r="B9160">
            <v>284.13</v>
          </cell>
          <cell r="C9160" t="str">
            <v>Dijelovi - kocka za M10 4x4x4cm, za 20W G4, boja zelena</v>
          </cell>
          <cell r="O9160">
            <v>277.5</v>
          </cell>
        </row>
        <row r="9161">
          <cell r="A9161" t="str">
            <v>E704033</v>
          </cell>
          <cell r="B9161">
            <v>284.13</v>
          </cell>
          <cell r="C9161" t="str">
            <v>Dijelovi - kocka za M10 4x4x4cm, za 20W G4, boja žuta</v>
          </cell>
          <cell r="O9161">
            <v>277.5</v>
          </cell>
        </row>
        <row r="9162">
          <cell r="A9162" t="str">
            <v>E704034B</v>
          </cell>
          <cell r="B9162">
            <v>298.76</v>
          </cell>
          <cell r="C9162" t="str">
            <v>Dijelovi - kocka za M10 4x4x4cm, za 20W G4, boja bijela</v>
          </cell>
          <cell r="O9162">
            <v>270</v>
          </cell>
        </row>
        <row r="9163">
          <cell r="A9163" t="str">
            <v>E704035</v>
          </cell>
          <cell r="B9163">
            <v>298.76</v>
          </cell>
          <cell r="C9163" t="str">
            <v>Dijelovi - kocka za M10 4x4x4cm, za 20W G4, boja crna</v>
          </cell>
          <cell r="O9163">
            <v>247.5</v>
          </cell>
        </row>
        <row r="9164">
          <cell r="A9164" t="str">
            <v>E704038</v>
          </cell>
          <cell r="B9164">
            <v>298.76</v>
          </cell>
          <cell r="C9164" t="str">
            <v>Dijelovi - kocka za M10 4x4x4cm, za 20W G4, boja siva</v>
          </cell>
          <cell r="O9164">
            <v>247.5</v>
          </cell>
        </row>
        <row r="9165">
          <cell r="A9165" t="str">
            <v>E704039</v>
          </cell>
          <cell r="B9165">
            <v>298.76</v>
          </cell>
          <cell r="C9165" t="str">
            <v>Dijelovi - kocka za M10 4x4x4cm, za 20W G4, boja aluminij</v>
          </cell>
          <cell r="O9165">
            <v>247.5</v>
          </cell>
        </row>
        <row r="9166">
          <cell r="A9166" t="str">
            <v>E704060</v>
          </cell>
          <cell r="B9166">
            <v>146.30000000000001</v>
          </cell>
          <cell r="C9166" t="str">
            <v>Dijelovi staklo za M10 za 50W GY6,35 unutarnje satinirano, vanjsko transparentno</v>
          </cell>
          <cell r="O9166">
            <v>247.5</v>
          </cell>
        </row>
        <row r="9167">
          <cell r="A9167" t="str">
            <v>E704080</v>
          </cell>
          <cell r="B9167">
            <v>37.730000000000004</v>
          </cell>
          <cell r="C9167" t="str">
            <v>Dijelovi staklo za M10 za 20W G4, satinirano</v>
          </cell>
          <cell r="O9167">
            <v>168</v>
          </cell>
        </row>
        <row r="9168">
          <cell r="A9168" t="str">
            <v>E704080E</v>
          </cell>
          <cell r="B9168">
            <v>20.790000000000003</v>
          </cell>
          <cell r="C9168" t="str">
            <v>Dijelovi staklo za FILOLIGHT za 20W G4, satinirano</v>
          </cell>
          <cell r="O9168">
            <v>211.5</v>
          </cell>
        </row>
        <row r="9169">
          <cell r="A9169" t="str">
            <v>E704090</v>
          </cell>
          <cell r="B9169">
            <v>150.15</v>
          </cell>
          <cell r="C9169" t="str">
            <v>Dijelovi staklo za M10 za 50W GU5,3 staklo transparentno</v>
          </cell>
          <cell r="O9169">
            <v>256.5</v>
          </cell>
        </row>
        <row r="9170">
          <cell r="A9170" t="str">
            <v>E704099</v>
          </cell>
          <cell r="B9170">
            <v>130.9</v>
          </cell>
          <cell r="C9170" t="str">
            <v>Dijelovi staklo za M10 za 50W GY6,35 staklo transparentno</v>
          </cell>
          <cell r="O9170">
            <v>256.5</v>
          </cell>
        </row>
        <row r="9171">
          <cell r="A9171" t="str">
            <v>E704110</v>
          </cell>
          <cell r="B9171">
            <v>67.760000000000005</v>
          </cell>
          <cell r="C9171" t="str">
            <v>Dijelovi staklo za M10 za 20W G4, transparent, oblik cvijeta</v>
          </cell>
          <cell r="O9171">
            <v>138.75</v>
          </cell>
        </row>
        <row r="9172">
          <cell r="A9172" t="str">
            <v>E704110E</v>
          </cell>
          <cell r="B9172">
            <v>46.97</v>
          </cell>
          <cell r="C9172" t="str">
            <v>Dijelovi staklo za FILOLIGHT za 20W G4, transparent, oblik cvijeta</v>
          </cell>
          <cell r="O9172">
            <v>156.75</v>
          </cell>
        </row>
        <row r="9173">
          <cell r="A9173" t="str">
            <v>E704113</v>
          </cell>
          <cell r="B9173">
            <v>67.760000000000005</v>
          </cell>
          <cell r="C9173" t="str">
            <v>Dijelovi staklo za M10 za 20W G4, transparent/amber, oblik cvijeta</v>
          </cell>
          <cell r="O9173">
            <v>249.75</v>
          </cell>
        </row>
        <row r="9174">
          <cell r="A9174" t="str">
            <v>E704113E</v>
          </cell>
          <cell r="B9174">
            <v>46.97</v>
          </cell>
          <cell r="C9174" t="str">
            <v>Dijelovi staklo za FILOLIGHT za 20W G4, transparent/amber, oblik cvijeta</v>
          </cell>
          <cell r="O9174">
            <v>113.25</v>
          </cell>
        </row>
        <row r="9175">
          <cell r="A9175" t="str">
            <v>E704116</v>
          </cell>
          <cell r="B9175">
            <v>67.760000000000005</v>
          </cell>
          <cell r="C9175" t="str">
            <v>Dijelovi staklo za M10 za 20W G4, transparent/plavo, oblik cvijeta</v>
          </cell>
          <cell r="O9175">
            <v>20.25</v>
          </cell>
        </row>
        <row r="9176">
          <cell r="A9176" t="str">
            <v>E704116E</v>
          </cell>
          <cell r="B9176">
            <v>46.97</v>
          </cell>
          <cell r="C9176" t="str">
            <v>Dijelovi staklo za FILOLIGHT za 20W G4, transparent/plavo, oblik cvijeta</v>
          </cell>
          <cell r="O9176">
            <v>120.75</v>
          </cell>
        </row>
        <row r="9177">
          <cell r="A9177" t="str">
            <v>E704164</v>
          </cell>
          <cell r="B9177">
            <v>127.05</v>
          </cell>
          <cell r="C9177" t="str">
            <v>Dijelovi staklo za M10 za 50W GY6,35, vani transparent, unutarnje opalno</v>
          </cell>
          <cell r="O9177">
            <v>133.5</v>
          </cell>
        </row>
        <row r="9178">
          <cell r="A9178" t="str">
            <v>E704180</v>
          </cell>
          <cell r="B9178">
            <v>72.38000000000001</v>
          </cell>
          <cell r="C9178" t="str">
            <v>Dijelovi staklo za M10 za 50W GY6,35 ili G5,3, transparent</v>
          </cell>
          <cell r="O9178">
            <v>148.5</v>
          </cell>
        </row>
        <row r="9179">
          <cell r="A9179" t="str">
            <v>E704190</v>
          </cell>
          <cell r="B9179">
            <v>223.3</v>
          </cell>
          <cell r="C9179" t="str">
            <v>Dijelovi staklo za M10 za 50W GY6,35, krom</v>
          </cell>
          <cell r="O9179">
            <v>101.25</v>
          </cell>
        </row>
        <row r="9180">
          <cell r="A9180" t="str">
            <v>E704194</v>
          </cell>
          <cell r="B9180">
            <v>207.9</v>
          </cell>
          <cell r="C9180" t="str">
            <v>Dijelovi staklo za M10 za 50W GY6,35, opal bijelo</v>
          </cell>
          <cell r="O9180">
            <v>51</v>
          </cell>
        </row>
        <row r="9181">
          <cell r="A9181" t="str">
            <v>E704194B</v>
          </cell>
          <cell r="B9181">
            <v>192.5</v>
          </cell>
          <cell r="C9181" t="str">
            <v>Dijelovi staklo za M10 za 50W GY6,35, metal bijelo</v>
          </cell>
          <cell r="O9181">
            <v>127.5</v>
          </cell>
        </row>
        <row r="9182">
          <cell r="A9182" t="str">
            <v>E704195</v>
          </cell>
          <cell r="B9182">
            <v>192.5</v>
          </cell>
          <cell r="C9182" t="str">
            <v>Dijelovi staklo za M10 za 50W GY6,35, crno</v>
          </cell>
          <cell r="O9182">
            <v>847.5</v>
          </cell>
        </row>
        <row r="9183">
          <cell r="A9183" t="str">
            <v>E704196</v>
          </cell>
          <cell r="B9183">
            <v>261.8</v>
          </cell>
          <cell r="C9183" t="str">
            <v>Dijelovi staklo za M10 za 50W GY6,35, opal plavo</v>
          </cell>
          <cell r="O9183">
            <v>62.25</v>
          </cell>
        </row>
        <row r="9184">
          <cell r="A9184" t="str">
            <v>E704198</v>
          </cell>
          <cell r="B9184">
            <v>192.5</v>
          </cell>
          <cell r="C9184" t="str">
            <v>Dijelovi staklo za M10 za 50W GY6,35, sivo</v>
          </cell>
          <cell r="O9184">
            <v>177.75</v>
          </cell>
        </row>
        <row r="9185">
          <cell r="A9185" t="str">
            <v>E704199</v>
          </cell>
          <cell r="B9185">
            <v>192.5</v>
          </cell>
          <cell r="C9185" t="str">
            <v>Dijelovi staklo za M10 za 50W GY6,35, aluminij</v>
          </cell>
          <cell r="O9185">
            <v>132</v>
          </cell>
        </row>
        <row r="9186">
          <cell r="A9186" t="str">
            <v>E704200</v>
          </cell>
          <cell r="B9186">
            <v>160.16</v>
          </cell>
          <cell r="C9186" t="str">
            <v>Dijelovi staklo za M10 za 50W GY6,35, transparent, oblik cvijeta</v>
          </cell>
          <cell r="O9186">
            <v>20.25</v>
          </cell>
        </row>
        <row r="9187">
          <cell r="A9187" t="str">
            <v>E704203</v>
          </cell>
          <cell r="B9187">
            <v>160.16</v>
          </cell>
          <cell r="C9187" t="str">
            <v>Dijelovi staklo za M10 za 50W GY6,35, transparent/amber, oblik cvijeta</v>
          </cell>
          <cell r="O9187">
            <v>1263</v>
          </cell>
        </row>
        <row r="9188">
          <cell r="A9188" t="str">
            <v>E704206</v>
          </cell>
          <cell r="B9188">
            <v>160.16</v>
          </cell>
          <cell r="C9188" t="str">
            <v>Dijelovi staklo za M10 za 50W GY6,35, transparent/plavo, oblik cvijeta</v>
          </cell>
          <cell r="O9188">
            <v>676.5</v>
          </cell>
        </row>
        <row r="9189">
          <cell r="A9189" t="str">
            <v>E704220</v>
          </cell>
          <cell r="B9189">
            <v>51.59</v>
          </cell>
          <cell r="C9189" t="str">
            <v>Dijelovi staklo za M10 za 50W GY6,35, opal bijelo</v>
          </cell>
          <cell r="O9189">
            <v>697.5</v>
          </cell>
        </row>
        <row r="9190">
          <cell r="A9190" t="str">
            <v>E704250</v>
          </cell>
          <cell r="B9190">
            <v>254.1</v>
          </cell>
          <cell r="C9190" t="str">
            <v>SIGMA dijelovi - staklo transparent</v>
          </cell>
          <cell r="O9190">
            <v>697.5</v>
          </cell>
        </row>
        <row r="9191">
          <cell r="A9191" t="str">
            <v>E704253</v>
          </cell>
          <cell r="B9191">
            <v>254.1</v>
          </cell>
          <cell r="C9191" t="str">
            <v>SIGMA dijelovi - staklo transparent/amber</v>
          </cell>
          <cell r="O9191">
            <v>969</v>
          </cell>
        </row>
        <row r="9192">
          <cell r="A9192" t="str">
            <v>E704256</v>
          </cell>
          <cell r="B9192">
            <v>254.1</v>
          </cell>
          <cell r="C9192" t="str">
            <v>SIGMA dijelovi - staklo transparent/plavo</v>
          </cell>
          <cell r="O9192">
            <v>732.75</v>
          </cell>
        </row>
        <row r="9193">
          <cell r="A9193" t="str">
            <v>E704280</v>
          </cell>
          <cell r="B9193">
            <v>180.95000000000002</v>
          </cell>
          <cell r="C9193" t="str">
            <v>JAB ugradna halogena za 20W G4, staklo transparent</v>
          </cell>
          <cell r="O9193">
            <v>1079.25</v>
          </cell>
        </row>
        <row r="9194">
          <cell r="A9194" t="str">
            <v>E704290</v>
          </cell>
          <cell r="B9194">
            <v>138.6</v>
          </cell>
          <cell r="C9194" t="str">
            <v>Dijelovi staklo 7x6,5cm krom</v>
          </cell>
          <cell r="O9194">
            <v>1189.5</v>
          </cell>
        </row>
        <row r="9195">
          <cell r="A9195" t="str">
            <v>E704294</v>
          </cell>
          <cell r="B9195">
            <v>115.5</v>
          </cell>
          <cell r="C9195" t="str">
            <v>Dijelovi staklo 7x6,5cm bijelo</v>
          </cell>
          <cell r="O9195">
            <v>1189.5</v>
          </cell>
        </row>
        <row r="9196">
          <cell r="A9196" t="str">
            <v>E704295</v>
          </cell>
          <cell r="B9196">
            <v>115.5</v>
          </cell>
          <cell r="C9196" t="str">
            <v>Dijelovi staklo 7x6,5cm crno</v>
          </cell>
          <cell r="O9196">
            <v>1520.25</v>
          </cell>
        </row>
        <row r="9197">
          <cell r="A9197" t="str">
            <v>E704298</v>
          </cell>
          <cell r="B9197">
            <v>115.5</v>
          </cell>
          <cell r="C9197" t="str">
            <v>Dijelovi staklo 7x6,5cm sivo</v>
          </cell>
          <cell r="O9197">
            <v>1189.5</v>
          </cell>
        </row>
        <row r="9198">
          <cell r="A9198" t="str">
            <v>E704299</v>
          </cell>
          <cell r="B9198">
            <v>115.5</v>
          </cell>
          <cell r="C9198" t="str">
            <v>Dijelovi staklo 7x6,5cm aluminij</v>
          </cell>
          <cell r="O9198">
            <v>1293.75</v>
          </cell>
        </row>
        <row r="9199">
          <cell r="A9199" t="str">
            <v>E704310</v>
          </cell>
          <cell r="B9199">
            <v>274.12</v>
          </cell>
          <cell r="C9199" t="str">
            <v>Dijelovi staklo za M10 za 50W GY6,35 ili G5,3, baza aluminij, staklo opal</v>
          </cell>
          <cell r="O9199">
            <v>1602</v>
          </cell>
        </row>
        <row r="9200">
          <cell r="A9200" t="str">
            <v>E704310C</v>
          </cell>
          <cell r="B9200">
            <v>354.2</v>
          </cell>
          <cell r="C9200" t="str">
            <v>Dijelovi staklo za M10 za 50W GY6,35 ili G5,3, baza krom, staklo krom</v>
          </cell>
          <cell r="O9200">
            <v>402.75</v>
          </cell>
        </row>
        <row r="9201">
          <cell r="A9201" t="str">
            <v>E704311</v>
          </cell>
          <cell r="B9201">
            <v>284.90000000000003</v>
          </cell>
          <cell r="C9201" t="str">
            <v>Dijelovi - reflektor za M10 7x9cm, za 50W Gy6,35, boja narančasta</v>
          </cell>
          <cell r="O9201">
            <v>402.75</v>
          </cell>
        </row>
        <row r="9202">
          <cell r="A9202" t="str">
            <v>E704314</v>
          </cell>
          <cell r="B9202">
            <v>284.90000000000003</v>
          </cell>
          <cell r="C9202" t="str">
            <v>Dijelovi - reflektor za M10 7x9cm, za 50W Gy6,35, boja bijela</v>
          </cell>
          <cell r="O9202">
            <v>402.75</v>
          </cell>
        </row>
        <row r="9203">
          <cell r="A9203" t="str">
            <v>E704315</v>
          </cell>
          <cell r="B9203">
            <v>284.90000000000003</v>
          </cell>
          <cell r="C9203" t="str">
            <v>Dijelovi - reflektor za M10 7x9cm, za 50W Gy6,35, boja crna</v>
          </cell>
          <cell r="O9203">
            <v>402.75</v>
          </cell>
        </row>
        <row r="9204">
          <cell r="A9204" t="str">
            <v>E704318</v>
          </cell>
          <cell r="B9204">
            <v>284.90000000000003</v>
          </cell>
          <cell r="C9204" t="str">
            <v>Dijelovi - reflektor za M10 7x9cm, za 50W Gy6,35, boja siva</v>
          </cell>
          <cell r="O9204">
            <v>352.5</v>
          </cell>
        </row>
        <row r="9205">
          <cell r="A9205" t="str">
            <v>E704319</v>
          </cell>
          <cell r="B9205">
            <v>284.90000000000003</v>
          </cell>
          <cell r="C9205" t="str">
            <v>Dijelovi - reflektor za M10 7x9cm, za 50W Gy6,35, boja aluminij</v>
          </cell>
          <cell r="O9205">
            <v>352.5</v>
          </cell>
        </row>
        <row r="9206">
          <cell r="A9206" t="str">
            <v>E704320</v>
          </cell>
          <cell r="B9206">
            <v>277.2</v>
          </cell>
          <cell r="C9206" t="str">
            <v>Dijelovi staklo 7x6,5cm transparent/krom</v>
          </cell>
          <cell r="O9206">
            <v>352.5</v>
          </cell>
        </row>
        <row r="9207">
          <cell r="A9207" t="str">
            <v>E704324</v>
          </cell>
          <cell r="B9207">
            <v>254.1</v>
          </cell>
          <cell r="C9207" t="str">
            <v>Dijelovi staklo 7x6,5cm transparent/bijelo</v>
          </cell>
          <cell r="O9207">
            <v>390</v>
          </cell>
        </row>
        <row r="9208">
          <cell r="A9208" t="str">
            <v>E704325</v>
          </cell>
          <cell r="B9208">
            <v>254.1</v>
          </cell>
          <cell r="C9208" t="str">
            <v>Dijelovi staklo 7x6,5cm transparent/crno</v>
          </cell>
          <cell r="O9208">
            <v>352.5</v>
          </cell>
        </row>
        <row r="9209">
          <cell r="A9209" t="str">
            <v>E704328</v>
          </cell>
          <cell r="B9209">
            <v>254.1</v>
          </cell>
          <cell r="C9209" t="str">
            <v>Dijelovi staklo 7x6,5cm transparent/sivo</v>
          </cell>
          <cell r="O9209">
            <v>108</v>
          </cell>
        </row>
        <row r="9210">
          <cell r="A9210" t="str">
            <v>E704329</v>
          </cell>
          <cell r="B9210">
            <v>254.1</v>
          </cell>
          <cell r="C9210" t="str">
            <v>Dijelovi staklo 7x6,5cm transparent/aluminij</v>
          </cell>
          <cell r="O9210">
            <v>108</v>
          </cell>
        </row>
        <row r="9211">
          <cell r="A9211" t="str">
            <v>E704334</v>
          </cell>
          <cell r="B9211">
            <v>172.48</v>
          </cell>
          <cell r="C9211" t="str">
            <v>Dijelovi staklo 7x6,5cm transparent/opal</v>
          </cell>
          <cell r="O9211">
            <v>108</v>
          </cell>
        </row>
        <row r="9212">
          <cell r="A9212" t="str">
            <v>E704340</v>
          </cell>
          <cell r="B9212">
            <v>217.14</v>
          </cell>
          <cell r="C9212" t="str">
            <v>Dijelovi - kocka za M10 6,5x6,5x7cm, za 50W G6,35, staklo transparentno</v>
          </cell>
          <cell r="O9212">
            <v>123.75</v>
          </cell>
        </row>
        <row r="9213">
          <cell r="A9213" t="str">
            <v>E704340A</v>
          </cell>
          <cell r="B9213">
            <v>263.34000000000003</v>
          </cell>
          <cell r="C9213" t="str">
            <v>Dijelovi - kocka za M10 6,5x6,5x7cm, za 50W G6,35, staklo transparent narančasto</v>
          </cell>
          <cell r="O9213">
            <v>108</v>
          </cell>
        </row>
        <row r="9214">
          <cell r="A9214" t="str">
            <v>E704344</v>
          </cell>
          <cell r="B9214">
            <v>263.34000000000003</v>
          </cell>
          <cell r="C9214" t="str">
            <v>Dijelovi - kocka za M10 6,5x6,5x7cm, za 50W G6,35, staklo opalno</v>
          </cell>
          <cell r="O9214">
            <v>90</v>
          </cell>
        </row>
        <row r="9215">
          <cell r="A9215" t="str">
            <v>E704350</v>
          </cell>
          <cell r="B9215">
            <v>142.45000000000002</v>
          </cell>
          <cell r="C9215" t="str">
            <v>Dijelovi staklo 3,5x3,5cm transparent/opal</v>
          </cell>
          <cell r="O9215">
            <v>90</v>
          </cell>
        </row>
        <row r="9216">
          <cell r="A9216" t="str">
            <v>E704350A</v>
          </cell>
          <cell r="B9216">
            <v>160.93</v>
          </cell>
          <cell r="C9216" t="str">
            <v>Dijelovi staklo 3,5x3,5cm transparent/narančasto</v>
          </cell>
          <cell r="O9216">
            <v>90</v>
          </cell>
        </row>
        <row r="9217">
          <cell r="A9217" t="str">
            <v>E704400</v>
          </cell>
          <cell r="B9217">
            <v>256.40999999999997</v>
          </cell>
          <cell r="C9217" t="str">
            <v xml:space="preserve">Dijelovi staklo 5,8x7,5cm Transparent </v>
          </cell>
          <cell r="O9217">
            <v>102.75</v>
          </cell>
        </row>
        <row r="9218">
          <cell r="A9218" t="str">
            <v>E704900</v>
          </cell>
          <cell r="B9218">
            <v>116.27</v>
          </cell>
          <cell r="C9218" t="str">
            <v xml:space="preserve">FLEX dijelovi šipka </v>
          </cell>
          <cell r="O9218">
            <v>90</v>
          </cell>
        </row>
        <row r="9219">
          <cell r="A9219" t="str">
            <v>E704901</v>
          </cell>
          <cell r="B9219">
            <v>20.790000000000003</v>
          </cell>
          <cell r="C9219" t="str">
            <v>FLEX dijelovi krajnji poklopac</v>
          </cell>
          <cell r="O9219">
            <v>132</v>
          </cell>
        </row>
        <row r="9220">
          <cell r="A9220" t="str">
            <v>E704902</v>
          </cell>
          <cell r="B9220">
            <v>123.97000000000001</v>
          </cell>
          <cell r="C9220" t="str">
            <v>FLEX dijelovi ovjes l=6cm</v>
          </cell>
          <cell r="O9220">
            <v>132</v>
          </cell>
        </row>
        <row r="9221">
          <cell r="A9221" t="str">
            <v>E704903</v>
          </cell>
          <cell r="B9221">
            <v>137.06</v>
          </cell>
          <cell r="C9221" t="str">
            <v>FLEX dijelovi ovjes l=30cm</v>
          </cell>
          <cell r="O9221">
            <v>132</v>
          </cell>
        </row>
        <row r="9222">
          <cell r="A9222" t="str">
            <v>E704904</v>
          </cell>
          <cell r="B9222">
            <v>152.46</v>
          </cell>
          <cell r="C9222" t="str">
            <v>FLEX dijelovi ovjes l=50cm</v>
          </cell>
          <cell r="O9222">
            <v>151.5</v>
          </cell>
        </row>
        <row r="9223">
          <cell r="A9223" t="str">
            <v>E704905</v>
          </cell>
          <cell r="B9223">
            <v>103.95</v>
          </cell>
          <cell r="C9223" t="str">
            <v>FLEX dijelovi adapter JACK</v>
          </cell>
          <cell r="O9223">
            <v>132</v>
          </cell>
        </row>
        <row r="9224">
          <cell r="A9224" t="str">
            <v>E704906</v>
          </cell>
          <cell r="B9224">
            <v>52.36</v>
          </cell>
          <cell r="C9224" t="str">
            <v>FLEX dijelovi nosač stropni</v>
          </cell>
          <cell r="O9224">
            <v>209.25</v>
          </cell>
        </row>
        <row r="9225">
          <cell r="A9225" t="str">
            <v>E704907</v>
          </cell>
          <cell r="B9225">
            <v>130.9</v>
          </cell>
          <cell r="C9225" t="str">
            <v>FLEX dijelovi ravna spojnica</v>
          </cell>
          <cell r="O9225">
            <v>209.25</v>
          </cell>
        </row>
        <row r="9226">
          <cell r="A9226" t="str">
            <v>E704908</v>
          </cell>
          <cell r="B9226">
            <v>870.1</v>
          </cell>
          <cell r="C9226" t="str">
            <v>FLEX dijelovi ravna napojna spojnica + el. transformator 150W</v>
          </cell>
          <cell r="O9226">
            <v>209.25</v>
          </cell>
        </row>
        <row r="9227">
          <cell r="A9227" t="str">
            <v>E704909</v>
          </cell>
          <cell r="B9227">
            <v>63.910000000000004</v>
          </cell>
          <cell r="C9227" t="str">
            <v>FLEX dijelovi napojni element krajnji</v>
          </cell>
          <cell r="O9227">
            <v>240</v>
          </cell>
        </row>
        <row r="9228">
          <cell r="A9228" t="str">
            <v>E704917</v>
          </cell>
          <cell r="B9228">
            <v>182.49</v>
          </cell>
          <cell r="C9228" t="str">
            <v>FLEX dijelovi adapter JACK za 50W GY6,35</v>
          </cell>
          <cell r="O9228">
            <v>209.25</v>
          </cell>
        </row>
        <row r="9229">
          <cell r="A9229" t="str">
            <v>E704918</v>
          </cell>
          <cell r="B9229">
            <v>135.52000000000001</v>
          </cell>
          <cell r="C9229" t="str">
            <v>FLEX dijelovi nosač zidni</v>
          </cell>
          <cell r="O9229">
            <v>111.75</v>
          </cell>
        </row>
        <row r="9230">
          <cell r="A9230" t="str">
            <v>E704919</v>
          </cell>
          <cell r="B9230">
            <v>20.790000000000003</v>
          </cell>
          <cell r="C9230" t="str">
            <v>FLEX dijelovi separator</v>
          </cell>
          <cell r="O9230">
            <v>111.75</v>
          </cell>
        </row>
        <row r="9231">
          <cell r="A9231" t="str">
            <v>E704921</v>
          </cell>
          <cell r="B9231">
            <v>1296.68</v>
          </cell>
          <cell r="C9231" t="str">
            <v>Dijelovi- Baza 4 konektora 17x17cm</v>
          </cell>
          <cell r="O9231">
            <v>111.75</v>
          </cell>
        </row>
        <row r="9232">
          <cell r="A9232" t="str">
            <v>E704922</v>
          </cell>
          <cell r="B9232">
            <v>694.54000000000008</v>
          </cell>
          <cell r="C9232" t="str">
            <v>Jack system baza 2 konektora l=30cm aluminij</v>
          </cell>
          <cell r="O9232">
            <v>132.75</v>
          </cell>
        </row>
        <row r="9233">
          <cell r="A9233" t="str">
            <v>E704922B</v>
          </cell>
          <cell r="B9233">
            <v>716.1</v>
          </cell>
          <cell r="C9233" t="str">
            <v>Jack system baza 2 konektora l=30cm bijeli</v>
          </cell>
          <cell r="O9233">
            <v>111.75</v>
          </cell>
        </row>
        <row r="9234">
          <cell r="A9234" t="str">
            <v>E704922BM</v>
          </cell>
          <cell r="B9234">
            <v>716.1</v>
          </cell>
          <cell r="C9234" t="str">
            <v>Jack system baza 2 konektora l=30cm sivi</v>
          </cell>
          <cell r="O9234">
            <v>109.5</v>
          </cell>
        </row>
        <row r="9235">
          <cell r="A9235" t="str">
            <v>E704922C</v>
          </cell>
          <cell r="B9235">
            <v>994.83999999999992</v>
          </cell>
          <cell r="C9235" t="str">
            <v>Jack system baza 2 konektora l=30cm krom</v>
          </cell>
          <cell r="O9235">
            <v>109.5</v>
          </cell>
        </row>
        <row r="9236">
          <cell r="A9236" t="str">
            <v>E704922N</v>
          </cell>
          <cell r="B9236">
            <v>752.29000000000008</v>
          </cell>
          <cell r="C9236" t="str">
            <v>Jack system baza 2 konektora l=30cm crni</v>
          </cell>
          <cell r="O9236">
            <v>109.5</v>
          </cell>
        </row>
        <row r="9237">
          <cell r="A9237" t="str">
            <v>E704923</v>
          </cell>
          <cell r="B9237">
            <v>1108.03</v>
          </cell>
          <cell r="C9237" t="str">
            <v>Jack system baza 3 konektora l=52cm aluminij</v>
          </cell>
          <cell r="O9237">
            <v>125.25</v>
          </cell>
        </row>
        <row r="9238">
          <cell r="A9238" t="str">
            <v>E704923B</v>
          </cell>
          <cell r="B9238">
            <v>1221.22</v>
          </cell>
          <cell r="C9238" t="str">
            <v>Jack system baza 3 konektora l=52cm bijeli</v>
          </cell>
          <cell r="O9238">
            <v>109.5</v>
          </cell>
        </row>
        <row r="9239">
          <cell r="A9239" t="str">
            <v>E704923BM</v>
          </cell>
          <cell r="B9239">
            <v>1221.22</v>
          </cell>
          <cell r="C9239" t="str">
            <v>Jack system baza 3 konektora l=52cm sivi</v>
          </cell>
          <cell r="O9239">
            <v>297</v>
          </cell>
        </row>
        <row r="9240">
          <cell r="A9240" t="str">
            <v>E704923C</v>
          </cell>
          <cell r="B9240">
            <v>1560.79</v>
          </cell>
          <cell r="C9240" t="str">
            <v>Jack system baza 3 konektora l=52cm krom</v>
          </cell>
          <cell r="O9240">
            <v>344.25</v>
          </cell>
        </row>
        <row r="9241">
          <cell r="A9241" t="str">
            <v>E704923N</v>
          </cell>
          <cell r="B9241">
            <v>1221.22</v>
          </cell>
          <cell r="C9241" t="str">
            <v>Jack system baza 3 konektora l=52cm crni</v>
          </cell>
          <cell r="O9241">
            <v>390</v>
          </cell>
        </row>
        <row r="9242">
          <cell r="A9242" t="str">
            <v>E704924</v>
          </cell>
          <cell r="B9242">
            <v>1328.25</v>
          </cell>
          <cell r="C9242" t="str">
            <v>Dijelovi- Baza 4 konektora l=70cm</v>
          </cell>
          <cell r="O9242">
            <v>390</v>
          </cell>
        </row>
        <row r="9243">
          <cell r="A9243" t="str">
            <v>E704925</v>
          </cell>
          <cell r="B9243">
            <v>1644.72</v>
          </cell>
          <cell r="C9243" t="str">
            <v>Dijelovi- Baza 5 konektora l=96cm</v>
          </cell>
          <cell r="O9243">
            <v>390</v>
          </cell>
        </row>
        <row r="9244">
          <cell r="A9244" t="str">
            <v>E704926</v>
          </cell>
          <cell r="B9244">
            <v>413.49</v>
          </cell>
          <cell r="C9244" t="str">
            <v>Dijelovi- Baza 1 konektor + el. trafo 20-60W, 6x6cm aluminij</v>
          </cell>
          <cell r="O9244">
            <v>449.25</v>
          </cell>
        </row>
        <row r="9245">
          <cell r="A9245" t="str">
            <v>E704926B</v>
          </cell>
          <cell r="B9245">
            <v>413.49</v>
          </cell>
          <cell r="C9245" t="str">
            <v>Dijelovi- Baza 1 konektor + el. trafo 20-60W, 6x6cm bijeli</v>
          </cell>
          <cell r="O9245">
            <v>390</v>
          </cell>
        </row>
        <row r="9246">
          <cell r="A9246" t="str">
            <v>E704926BM</v>
          </cell>
          <cell r="B9246">
            <v>413.49</v>
          </cell>
          <cell r="C9246" t="str">
            <v>Dijelovi- Baza 1 konektor + el. trafo 20-60W, 6x6cm sivi</v>
          </cell>
          <cell r="O9246">
            <v>564.75</v>
          </cell>
        </row>
        <row r="9247">
          <cell r="A9247" t="str">
            <v>E704926N</v>
          </cell>
          <cell r="B9247">
            <v>413.49</v>
          </cell>
          <cell r="C9247" t="str">
            <v>Dijelovi- Baza 1 konektor + el. trafo 20-60W, 6x6cm crni</v>
          </cell>
          <cell r="O9247">
            <v>564.75</v>
          </cell>
        </row>
        <row r="9248">
          <cell r="A9248" t="str">
            <v>E705900</v>
          </cell>
          <cell r="B9248">
            <v>361.90000000000003</v>
          </cell>
          <cell r="C9248" t="str">
            <v>CURVO 230 dijelovi šina l=2m aluminij</v>
          </cell>
          <cell r="O9248">
            <v>537.75</v>
          </cell>
        </row>
        <row r="9249">
          <cell r="A9249" t="str">
            <v>E705900B</v>
          </cell>
          <cell r="B9249">
            <v>361.90000000000003</v>
          </cell>
          <cell r="C9249" t="str">
            <v>CURVO 230 dijelovi šina l=2m bijeli</v>
          </cell>
          <cell r="O9249">
            <v>564.75</v>
          </cell>
        </row>
        <row r="9250">
          <cell r="A9250" t="str">
            <v>E705900BM</v>
          </cell>
          <cell r="B9250">
            <v>361.90000000000003</v>
          </cell>
          <cell r="C9250" t="str">
            <v>CURVO 230 dijelovi šina l=2m zlatni</v>
          </cell>
          <cell r="O9250">
            <v>120</v>
          </cell>
        </row>
        <row r="9251">
          <cell r="A9251" t="str">
            <v>E705900C</v>
          </cell>
          <cell r="B9251">
            <v>400.40000000000003</v>
          </cell>
          <cell r="C9251" t="str">
            <v>CURVO 230 dijelovi šina l=2m krom</v>
          </cell>
          <cell r="O9251">
            <v>120</v>
          </cell>
        </row>
        <row r="9252">
          <cell r="A9252" t="str">
            <v>E705900N</v>
          </cell>
          <cell r="B9252">
            <v>361.90000000000003</v>
          </cell>
          <cell r="C9252" t="str">
            <v>CURVO 230 dijelovi šina l=2m crni</v>
          </cell>
          <cell r="O9252">
            <v>114</v>
          </cell>
        </row>
        <row r="9253">
          <cell r="A9253" t="str">
            <v>E705910</v>
          </cell>
          <cell r="B9253">
            <v>110.88000000000001</v>
          </cell>
          <cell r="C9253" t="str">
            <v>CURVO 230 dijelovi adapter aluminij</v>
          </cell>
          <cell r="O9253">
            <v>138</v>
          </cell>
        </row>
        <row r="9254">
          <cell r="A9254" t="str">
            <v>E705910B</v>
          </cell>
          <cell r="B9254">
            <v>110.88000000000001</v>
          </cell>
          <cell r="C9254" t="str">
            <v>CURVO 230 dijelovi adapter bijeli</v>
          </cell>
          <cell r="O9254">
            <v>114</v>
          </cell>
        </row>
        <row r="9255">
          <cell r="A9255" t="str">
            <v>E705910BM</v>
          </cell>
          <cell r="B9255">
            <v>110.88000000000001</v>
          </cell>
          <cell r="C9255" t="str">
            <v>CURVO 230 dijelovi adapter zlatni</v>
          </cell>
          <cell r="O9255">
            <v>878.25</v>
          </cell>
        </row>
        <row r="9256">
          <cell r="A9256" t="str">
            <v>E705910C</v>
          </cell>
          <cell r="B9256">
            <v>127.05</v>
          </cell>
          <cell r="C9256" t="str">
            <v>CURVO 230 dijelovi adapter krom</v>
          </cell>
          <cell r="O9256">
            <v>210.75</v>
          </cell>
        </row>
        <row r="9257">
          <cell r="A9257" t="str">
            <v>E705910N</v>
          </cell>
          <cell r="B9257">
            <v>110.88000000000001</v>
          </cell>
          <cell r="C9257" t="str">
            <v>CURVO 230 dijelovi adapter crni</v>
          </cell>
          <cell r="O9257">
            <v>210.75</v>
          </cell>
        </row>
        <row r="9258">
          <cell r="A9258" t="str">
            <v>E705911</v>
          </cell>
          <cell r="B9258">
            <v>92.4</v>
          </cell>
          <cell r="C9258" t="str">
            <v>CURVO 230 dijelovi nosač stropni l=7cm aluminij</v>
          </cell>
          <cell r="O9258">
            <v>210.75</v>
          </cell>
        </row>
        <row r="9259">
          <cell r="A9259" t="str">
            <v>E705911B</v>
          </cell>
          <cell r="B9259">
            <v>92.4</v>
          </cell>
          <cell r="C9259" t="str">
            <v>CURVO 230 dijelovi nosač stropni l=7cm bijeli</v>
          </cell>
          <cell r="O9259">
            <v>242.25</v>
          </cell>
        </row>
        <row r="9260">
          <cell r="A9260" t="str">
            <v>E705911BM</v>
          </cell>
          <cell r="B9260">
            <v>92.4</v>
          </cell>
          <cell r="C9260" t="str">
            <v>CURVO 230 dijelovi nosač stropni l=7cm zlatni</v>
          </cell>
          <cell r="O9260">
            <v>209.25</v>
          </cell>
        </row>
        <row r="9261">
          <cell r="A9261" t="str">
            <v>E705911C</v>
          </cell>
          <cell r="B9261">
            <v>105.49</v>
          </cell>
          <cell r="C9261" t="str">
            <v>CURVO 230 dijelovi nosač stropni l=7cm krom</v>
          </cell>
          <cell r="O9261">
            <v>43.5</v>
          </cell>
        </row>
        <row r="9262">
          <cell r="A9262" t="str">
            <v>E705911N</v>
          </cell>
          <cell r="B9262">
            <v>92.4</v>
          </cell>
          <cell r="C9262" t="str">
            <v>CURVO 230 dijelovi nosač stropni l=7cm crni</v>
          </cell>
          <cell r="O9262">
            <v>39</v>
          </cell>
        </row>
        <row r="9263">
          <cell r="A9263" t="str">
            <v>E705912</v>
          </cell>
          <cell r="B9263">
            <v>135.52000000000001</v>
          </cell>
          <cell r="C9263" t="str">
            <v>CURVO 230 dijelovi nosač stropni l=14-24cm aluminij</v>
          </cell>
          <cell r="O9263">
            <v>352.5</v>
          </cell>
        </row>
        <row r="9264">
          <cell r="A9264" t="str">
            <v>E705912B</v>
          </cell>
          <cell r="B9264">
            <v>135.52000000000001</v>
          </cell>
          <cell r="C9264" t="str">
            <v>CURVO 230 dijelovi nosač stropni l=14-24cm bijeli</v>
          </cell>
          <cell r="O9264">
            <v>204</v>
          </cell>
        </row>
        <row r="9265">
          <cell r="A9265" t="str">
            <v>E705912BM</v>
          </cell>
          <cell r="B9265">
            <v>135.52000000000001</v>
          </cell>
          <cell r="C9265" t="str">
            <v>CURVO 230 dijelovi nosač stropni l=14-24cm zlatni</v>
          </cell>
          <cell r="O9265">
            <v>115.5</v>
          </cell>
        </row>
        <row r="9266">
          <cell r="A9266" t="str">
            <v>E705912C</v>
          </cell>
          <cell r="B9266">
            <v>155.54</v>
          </cell>
          <cell r="C9266" t="str">
            <v>CURVO 230 dijelovi nosač stropni l=14-24cm krom</v>
          </cell>
          <cell r="O9266">
            <v>132</v>
          </cell>
        </row>
        <row r="9267">
          <cell r="A9267" t="str">
            <v>E705912N</v>
          </cell>
          <cell r="B9267">
            <v>135.52000000000001</v>
          </cell>
          <cell r="C9267" t="str">
            <v>CURVO 230 dijelovi nosač stropni l=14-24cm crni</v>
          </cell>
          <cell r="O9267">
            <v>149.25</v>
          </cell>
        </row>
        <row r="9268">
          <cell r="A9268" t="str">
            <v>E705913</v>
          </cell>
          <cell r="B9268">
            <v>214.82999999999998</v>
          </cell>
          <cell r="C9268" t="str">
            <v>CURVO 230 dijelovi spojnica aluminij</v>
          </cell>
          <cell r="O9268">
            <v>122.25</v>
          </cell>
        </row>
        <row r="9269">
          <cell r="A9269" t="str">
            <v>E705913B</v>
          </cell>
          <cell r="B9269">
            <v>214.82999999999998</v>
          </cell>
          <cell r="C9269" t="str">
            <v>CURVO 230 dijelovi spojnica bijeli</v>
          </cell>
          <cell r="O9269">
            <v>267</v>
          </cell>
        </row>
        <row r="9270">
          <cell r="A9270" t="str">
            <v>E705913BM</v>
          </cell>
          <cell r="B9270">
            <v>214.82999999999998</v>
          </cell>
          <cell r="C9270" t="str">
            <v>CURVO 230 dijelovi spojnica zlatni</v>
          </cell>
          <cell r="O9270">
            <v>165</v>
          </cell>
        </row>
        <row r="9271">
          <cell r="A9271" t="str">
            <v>E705913C</v>
          </cell>
          <cell r="B9271">
            <v>246.4</v>
          </cell>
          <cell r="C9271" t="str">
            <v>CURVO 230 dijelovi spojnica krom</v>
          </cell>
          <cell r="O9271">
            <v>459.75</v>
          </cell>
        </row>
        <row r="9272">
          <cell r="A9272" t="str">
            <v>E705913N</v>
          </cell>
          <cell r="B9272">
            <v>214.82999999999998</v>
          </cell>
          <cell r="C9272" t="str">
            <v>CURVO 230 dijelovi spojnica crni</v>
          </cell>
          <cell r="O9272">
            <v>459.75</v>
          </cell>
        </row>
        <row r="9273">
          <cell r="A9273" t="str">
            <v>E705914</v>
          </cell>
          <cell r="B9273">
            <v>114.73</v>
          </cell>
          <cell r="C9273" t="str">
            <v>CURVO 230 dijelovi ravna spojnica aluminij</v>
          </cell>
          <cell r="O9273">
            <v>437.25</v>
          </cell>
        </row>
        <row r="9274">
          <cell r="A9274" t="str">
            <v>E705914B</v>
          </cell>
          <cell r="B9274">
            <v>114.73</v>
          </cell>
          <cell r="C9274" t="str">
            <v>CURVO 230 dijelovi ravna spojnica bijeli</v>
          </cell>
          <cell r="O9274">
            <v>437.25</v>
          </cell>
        </row>
        <row r="9275">
          <cell r="A9275" t="str">
            <v>E705914BM</v>
          </cell>
          <cell r="B9275">
            <v>114.73</v>
          </cell>
          <cell r="C9275" t="str">
            <v>CURVO 230 dijelovi ravna spojnica zlatni</v>
          </cell>
          <cell r="O9275">
            <v>560.25</v>
          </cell>
        </row>
        <row r="9276">
          <cell r="A9276" t="str">
            <v>E705914C</v>
          </cell>
          <cell r="B9276">
            <v>136.29</v>
          </cell>
          <cell r="C9276" t="str">
            <v>CURVO 230 dijelovi ravna spojnica krom</v>
          </cell>
          <cell r="O9276">
            <v>714.75</v>
          </cell>
        </row>
        <row r="9277">
          <cell r="A9277" t="str">
            <v>E705914N</v>
          </cell>
          <cell r="B9277">
            <v>114.73</v>
          </cell>
          <cell r="C9277" t="str">
            <v>CURVO 230 dijelovi ravna spojnica crni</v>
          </cell>
          <cell r="O9277">
            <v>370.5</v>
          </cell>
        </row>
        <row r="9278">
          <cell r="A9278" t="str">
            <v>E705915</v>
          </cell>
          <cell r="B9278">
            <v>112.42</v>
          </cell>
          <cell r="C9278" t="str">
            <v>CURVO 230 dijelovi separator aluminij</v>
          </cell>
          <cell r="O9278">
            <v>614.25</v>
          </cell>
        </row>
        <row r="9279">
          <cell r="A9279" t="str">
            <v>E705915B</v>
          </cell>
          <cell r="B9279">
            <v>112.42</v>
          </cell>
          <cell r="C9279" t="str">
            <v>CURVO 230 dijelovi separator bijeli</v>
          </cell>
          <cell r="O9279">
            <v>992.25</v>
          </cell>
        </row>
        <row r="9280">
          <cell r="A9280" t="str">
            <v>E705915BM</v>
          </cell>
          <cell r="B9280">
            <v>112.42</v>
          </cell>
          <cell r="C9280" t="str">
            <v>CURVO 230 dijelovi separator zlatni</v>
          </cell>
          <cell r="O9280">
            <v>1984.5</v>
          </cell>
        </row>
        <row r="9281">
          <cell r="A9281" t="str">
            <v>E705915C</v>
          </cell>
          <cell r="B9281">
            <v>128.59</v>
          </cell>
          <cell r="C9281" t="str">
            <v>CURVO 230 dijelovi separator krom</v>
          </cell>
          <cell r="O9281">
            <v>9686.25</v>
          </cell>
        </row>
        <row r="9282">
          <cell r="A9282" t="str">
            <v>E705915N</v>
          </cell>
          <cell r="B9282">
            <v>112.42</v>
          </cell>
          <cell r="C9282" t="str">
            <v>CURVO 230 dijelovi separator crni</v>
          </cell>
          <cell r="O9282">
            <v>701.25</v>
          </cell>
        </row>
        <row r="9283">
          <cell r="A9283" t="str">
            <v>E705916</v>
          </cell>
          <cell r="B9283">
            <v>304.92</v>
          </cell>
          <cell r="C9283" t="str">
            <v>CURVO 230 dijelovi napojni dio l=0.5m</v>
          </cell>
          <cell r="O9283">
            <v>1027.5</v>
          </cell>
        </row>
        <row r="9284">
          <cell r="A9284" t="str">
            <v>E705917</v>
          </cell>
          <cell r="B9284">
            <v>353.43</v>
          </cell>
          <cell r="C9284" t="str">
            <v>CURVO 230 dijelovi napojni dio l=1.3m</v>
          </cell>
          <cell r="O9284">
            <v>1035</v>
          </cell>
        </row>
        <row r="9285">
          <cell r="A9285" t="str">
            <v>E705918</v>
          </cell>
          <cell r="B9285">
            <v>400.40000000000003</v>
          </cell>
          <cell r="C9285" t="str">
            <v>CURVO 230 dijelovi napojni dio l=2.2m aluminij</v>
          </cell>
          <cell r="O9285">
            <v>718.5</v>
          </cell>
        </row>
        <row r="9286">
          <cell r="A9286" t="str">
            <v>E705918B</v>
          </cell>
          <cell r="B9286">
            <v>400.40000000000003</v>
          </cell>
          <cell r="C9286" t="str">
            <v>CURVO 230 dijelovi napojni dio l=2.2m bijeli</v>
          </cell>
          <cell r="O9286">
            <v>667.5</v>
          </cell>
        </row>
        <row r="9287">
          <cell r="A9287" t="str">
            <v>E705918BM</v>
          </cell>
          <cell r="B9287">
            <v>400.40000000000003</v>
          </cell>
          <cell r="C9287" t="str">
            <v>CURVO 230 dijelovi napojni dio l=2.2m zlatni</v>
          </cell>
          <cell r="O9287">
            <v>73.5</v>
          </cell>
        </row>
        <row r="9288">
          <cell r="A9288" t="str">
            <v>E705918C</v>
          </cell>
          <cell r="B9288">
            <v>461.23</v>
          </cell>
          <cell r="C9288" t="str">
            <v>CURVO 230 dijelovi napojni dio l=2.2m krom</v>
          </cell>
          <cell r="O9288">
            <v>312</v>
          </cell>
        </row>
        <row r="9289">
          <cell r="A9289" t="str">
            <v>E705918N</v>
          </cell>
          <cell r="B9289">
            <v>400.40000000000003</v>
          </cell>
          <cell r="C9289" t="str">
            <v>CURVO 230 dijelovi napojni dio l=2.2m crni</v>
          </cell>
          <cell r="O9289">
            <v>312</v>
          </cell>
        </row>
        <row r="9290">
          <cell r="A9290" t="str">
            <v>E705919</v>
          </cell>
          <cell r="B9290">
            <v>579.80999999999995</v>
          </cell>
          <cell r="C9290" t="str">
            <v>CURVO 230 dijelovi trafo sa adapterom Jack sistem aluminij</v>
          </cell>
          <cell r="O9290">
            <v>312</v>
          </cell>
        </row>
        <row r="9291">
          <cell r="A9291" t="str">
            <v>E705919B</v>
          </cell>
          <cell r="B9291">
            <v>579.80999999999995</v>
          </cell>
          <cell r="C9291" t="str">
            <v>CURVO 230 dijelovi trafo sa adapterom Jack sistem bijeli</v>
          </cell>
          <cell r="O9291">
            <v>359.25</v>
          </cell>
        </row>
        <row r="9292">
          <cell r="A9292" t="str">
            <v>E705919BM</v>
          </cell>
          <cell r="B9292">
            <v>552.09</v>
          </cell>
          <cell r="C9292" t="str">
            <v>CURVO 230 dijelovi trafo sa adapterom Jack sistem zlatni</v>
          </cell>
          <cell r="O9292">
            <v>312</v>
          </cell>
        </row>
        <row r="9293">
          <cell r="A9293" t="str">
            <v>E705919N</v>
          </cell>
          <cell r="B9293">
            <v>579.80999999999995</v>
          </cell>
          <cell r="C9293" t="str">
            <v>CURVO 230 dijelovi trafo sa adapterom Jack sistem crni</v>
          </cell>
          <cell r="O9293">
            <v>86.25</v>
          </cell>
        </row>
        <row r="9294">
          <cell r="A9294" t="str">
            <v>E705920</v>
          </cell>
          <cell r="B9294">
            <v>123.2</v>
          </cell>
          <cell r="C9294" t="str">
            <v>CURVO 230 dijelovi nosač zidni aluminij</v>
          </cell>
          <cell r="O9294">
            <v>81.75</v>
          </cell>
        </row>
        <row r="9295">
          <cell r="A9295" t="str">
            <v>E705920B</v>
          </cell>
          <cell r="B9295">
            <v>123.2</v>
          </cell>
          <cell r="C9295" t="str">
            <v>CURVO 230 dijelovi nosač zidni bijeli</v>
          </cell>
          <cell r="O9295">
            <v>81.75</v>
          </cell>
        </row>
        <row r="9296">
          <cell r="A9296" t="str">
            <v>E705920BM</v>
          </cell>
          <cell r="B9296">
            <v>117.03999999999999</v>
          </cell>
          <cell r="C9296" t="str">
            <v>CURVO 230 dijelovi nosač zidni zlatni</v>
          </cell>
          <cell r="O9296">
            <v>93.75</v>
          </cell>
        </row>
        <row r="9297">
          <cell r="A9297" t="str">
            <v>E705920C</v>
          </cell>
          <cell r="B9297">
            <v>141.67999999999998</v>
          </cell>
          <cell r="C9297" t="str">
            <v>CURVO 230 dijelovi nosač zidni krom</v>
          </cell>
          <cell r="O9297">
            <v>86.25</v>
          </cell>
        </row>
        <row r="9298">
          <cell r="A9298" t="str">
            <v>E705920N</v>
          </cell>
          <cell r="B9298">
            <v>117.03999999999999</v>
          </cell>
          <cell r="C9298" t="str">
            <v>CURVO 230 dijelovi nosač zidni crni</v>
          </cell>
          <cell r="O9298">
            <v>86.25</v>
          </cell>
        </row>
        <row r="9299">
          <cell r="A9299" t="str">
            <v>E705921</v>
          </cell>
          <cell r="B9299">
            <v>901.67</v>
          </cell>
          <cell r="C9299" t="str">
            <v>CURVO 230 UREĐAJ ZA SAVIJANJE ŠINE</v>
          </cell>
          <cell r="O9299">
            <v>86.25</v>
          </cell>
        </row>
        <row r="9300">
          <cell r="A9300" t="str">
            <v>E705922</v>
          </cell>
          <cell r="B9300">
            <v>216.37</v>
          </cell>
          <cell r="C9300" t="str">
            <v>CURVO 230 dijelovi ovjes aluminij</v>
          </cell>
          <cell r="O9300">
            <v>86.25</v>
          </cell>
        </row>
        <row r="9301">
          <cell r="A9301" t="str">
            <v>E705922B</v>
          </cell>
          <cell r="B9301">
            <v>216.37</v>
          </cell>
          <cell r="C9301" t="str">
            <v>CURVO 230 dijelovi ovjes bijeli</v>
          </cell>
          <cell r="O9301">
            <v>99</v>
          </cell>
        </row>
        <row r="9302">
          <cell r="A9302" t="str">
            <v>E705922BM</v>
          </cell>
          <cell r="B9302">
            <v>216.37</v>
          </cell>
          <cell r="C9302" t="str">
            <v>CURVO 230 dijelovi ovjes zlatni</v>
          </cell>
          <cell r="O9302">
            <v>86.25</v>
          </cell>
        </row>
        <row r="9303">
          <cell r="A9303" t="str">
            <v>E705922C</v>
          </cell>
          <cell r="B9303">
            <v>248.70999999999998</v>
          </cell>
          <cell r="C9303" t="str">
            <v>CURVO 230 dijelovi ovjes krom</v>
          </cell>
          <cell r="O9303">
            <v>94.5</v>
          </cell>
        </row>
        <row r="9304">
          <cell r="A9304" t="str">
            <v>E705922N</v>
          </cell>
          <cell r="B9304">
            <v>214.82999999999998</v>
          </cell>
          <cell r="C9304" t="str">
            <v>CURVO 230 dijelovi ovjes crni</v>
          </cell>
          <cell r="O9304">
            <v>94.5</v>
          </cell>
        </row>
        <row r="9305">
          <cell r="A9305" t="str">
            <v>E706901</v>
          </cell>
          <cell r="B9305">
            <v>44.66</v>
          </cell>
          <cell r="C9305" t="str">
            <v>CAVOQUICK sajla tripolarna</v>
          </cell>
          <cell r="O9305">
            <v>94.5</v>
          </cell>
        </row>
        <row r="9306">
          <cell r="A9306" t="str">
            <v>E706902</v>
          </cell>
          <cell r="B9306">
            <v>40.04</v>
          </cell>
          <cell r="C9306" t="str">
            <v>CAVOQUICK sajla bipolarna</v>
          </cell>
          <cell r="O9306">
            <v>108.75</v>
          </cell>
        </row>
        <row r="9307">
          <cell r="A9307" t="str">
            <v>E706904</v>
          </cell>
          <cell r="B9307">
            <v>361.90000000000003</v>
          </cell>
          <cell r="C9307" t="str">
            <v>CAVOQUICK dijelovi nosač za sajlu, plastična kutija</v>
          </cell>
          <cell r="O9307">
            <v>94.5</v>
          </cell>
        </row>
        <row r="9308">
          <cell r="A9308" t="str">
            <v>E706905</v>
          </cell>
          <cell r="B9308">
            <v>209.44</v>
          </cell>
          <cell r="C9308" t="str">
            <v>CAVOQUICK dijelovi napajanje</v>
          </cell>
          <cell r="O9308">
            <v>120.75</v>
          </cell>
        </row>
        <row r="9309">
          <cell r="A9309" t="str">
            <v>E706906</v>
          </cell>
          <cell r="B9309">
            <v>118.58000000000001</v>
          </cell>
          <cell r="C9309" t="str">
            <v>CAVOQUICK dijelovi nosač zidni</v>
          </cell>
          <cell r="O9309">
            <v>173.25</v>
          </cell>
        </row>
        <row r="9310">
          <cell r="A9310" t="str">
            <v>E706907</v>
          </cell>
          <cell r="B9310">
            <v>135.52000000000001</v>
          </cell>
          <cell r="C9310" t="str">
            <v>CAVOQUICK dijelovi ovjes l=10cm</v>
          </cell>
          <cell r="O9310">
            <v>173.25</v>
          </cell>
        </row>
        <row r="9311">
          <cell r="A9311" t="str">
            <v>E706908</v>
          </cell>
          <cell r="B9311">
            <v>153.22999999999999</v>
          </cell>
          <cell r="C9311" t="str">
            <v>CAVOQUICK dijelovi ovjes l=200cm</v>
          </cell>
          <cell r="O9311">
            <v>199.5</v>
          </cell>
        </row>
        <row r="9312">
          <cell r="A9312" t="str">
            <v>E706909</v>
          </cell>
          <cell r="B9312">
            <v>125.51</v>
          </cell>
          <cell r="C9312" t="str">
            <v>CAVOQUICK dijelovi nosač sajle</v>
          </cell>
          <cell r="O9312">
            <v>173.25</v>
          </cell>
        </row>
        <row r="9313">
          <cell r="A9313" t="str">
            <v>E706912</v>
          </cell>
          <cell r="B9313">
            <v>274.12</v>
          </cell>
          <cell r="C9313" t="str">
            <v>CAVOQUICK dijelovi napajanje tropolno aluminij</v>
          </cell>
          <cell r="O9313">
            <v>75.75</v>
          </cell>
        </row>
        <row r="9314">
          <cell r="A9314" t="str">
            <v>E706913</v>
          </cell>
          <cell r="B9314">
            <v>169.4</v>
          </cell>
          <cell r="C9314" t="str">
            <v>Biquick napajanje</v>
          </cell>
          <cell r="O9314">
            <v>75.75</v>
          </cell>
        </row>
        <row r="9315">
          <cell r="A9315" t="str">
            <v>E706914</v>
          </cell>
          <cell r="B9315">
            <v>472.01</v>
          </cell>
          <cell r="C9315" t="str">
            <v>CAVOQUICK dijelovi adapter el. trafo 50W aluminij</v>
          </cell>
          <cell r="O9315">
            <v>75.75</v>
          </cell>
        </row>
        <row r="9316">
          <cell r="A9316" t="str">
            <v>E706914B</v>
          </cell>
          <cell r="B9316">
            <v>472.01</v>
          </cell>
          <cell r="C9316" t="str">
            <v>CAVOQUICK dijelovi adapter el. trafo 50W bijeli</v>
          </cell>
          <cell r="O9316">
            <v>87.75</v>
          </cell>
        </row>
        <row r="9317">
          <cell r="A9317" t="str">
            <v>E706914BM</v>
          </cell>
          <cell r="B9317">
            <v>448.90999999999997</v>
          </cell>
          <cell r="C9317" t="str">
            <v>CAVOQUICK dijelovi adapter el. trafo 50W zlatni</v>
          </cell>
          <cell r="O9317">
            <v>75.75</v>
          </cell>
        </row>
        <row r="9318">
          <cell r="A9318" t="str">
            <v>E706914N</v>
          </cell>
          <cell r="B9318">
            <v>448.90999999999997</v>
          </cell>
          <cell r="C9318" t="str">
            <v>CAVOQUICK dijelovi adapter el. trafo 50W crni</v>
          </cell>
          <cell r="O9318">
            <v>641.25</v>
          </cell>
        </row>
        <row r="9319">
          <cell r="A9319" t="str">
            <v>E706915</v>
          </cell>
          <cell r="B9319">
            <v>575.19000000000005</v>
          </cell>
          <cell r="C9319" t="str">
            <v>Dijelovo - baza sa transformatorom i 1xJACK adapterom, za Biquick</v>
          </cell>
          <cell r="O9319">
            <v>260.25</v>
          </cell>
        </row>
        <row r="9320">
          <cell r="A9320" t="str">
            <v>E706916</v>
          </cell>
          <cell r="B9320">
            <v>733.81</v>
          </cell>
          <cell r="C9320" t="str">
            <v>Dijelovo - baza sa transformatorom i 2xJACK adapterom, za Biquick</v>
          </cell>
          <cell r="O9320">
            <v>260.25</v>
          </cell>
        </row>
        <row r="9321">
          <cell r="A9321" t="str">
            <v>E706920</v>
          </cell>
          <cell r="B9321">
            <v>380.38</v>
          </cell>
          <cell r="C9321" t="e">
            <v>#N/A</v>
          </cell>
          <cell r="O9321">
            <v>260.25</v>
          </cell>
        </row>
        <row r="9322">
          <cell r="A9322" t="str">
            <v>E706921</v>
          </cell>
          <cell r="B9322">
            <v>630.63000000000011</v>
          </cell>
          <cell r="C9322" t="e">
            <v>#N/A</v>
          </cell>
          <cell r="O9322">
            <v>299.25</v>
          </cell>
        </row>
        <row r="9323">
          <cell r="A9323" t="str">
            <v>E706922</v>
          </cell>
          <cell r="B9323">
            <v>1018.7100000000002</v>
          </cell>
          <cell r="C9323" t="e">
            <v>#N/A</v>
          </cell>
          <cell r="O9323">
            <v>260.25</v>
          </cell>
        </row>
        <row r="9324">
          <cell r="A9324" t="str">
            <v>E706923</v>
          </cell>
          <cell r="B9324">
            <v>2037.4200000000003</v>
          </cell>
          <cell r="C9324" t="e">
            <v>#N/A</v>
          </cell>
          <cell r="O9324">
            <v>240</v>
          </cell>
        </row>
        <row r="9325">
          <cell r="A9325" t="str">
            <v>E706924</v>
          </cell>
          <cell r="B9325">
            <v>9944.5500000000011</v>
          </cell>
          <cell r="C9325" t="e">
            <v>#N/A</v>
          </cell>
          <cell r="O9325">
            <v>240</v>
          </cell>
        </row>
        <row r="9326">
          <cell r="A9326" t="str">
            <v>E706925</v>
          </cell>
          <cell r="B9326">
            <v>719.95</v>
          </cell>
          <cell r="C9326" t="str">
            <v>Biquick dijelovi</v>
          </cell>
          <cell r="O9326">
            <v>240</v>
          </cell>
        </row>
        <row r="9327">
          <cell r="A9327" t="str">
            <v>E706926</v>
          </cell>
          <cell r="B9327">
            <v>1054.9000000000001</v>
          </cell>
          <cell r="C9327" t="str">
            <v>Biquick dijelovi</v>
          </cell>
          <cell r="O9327">
            <v>275.25</v>
          </cell>
        </row>
        <row r="9328">
          <cell r="A9328" t="str">
            <v>E706927</v>
          </cell>
          <cell r="B9328">
            <v>1062.6000000000001</v>
          </cell>
          <cell r="C9328" t="str">
            <v>Biquick wall bracket</v>
          </cell>
          <cell r="O9328">
            <v>240</v>
          </cell>
        </row>
        <row r="9329">
          <cell r="A9329" t="str">
            <v>E706950</v>
          </cell>
          <cell r="B9329">
            <v>737.66</v>
          </cell>
          <cell r="C9329" t="str">
            <v>Biquick electrical connection box</v>
          </cell>
          <cell r="O9329">
            <v>134.25</v>
          </cell>
        </row>
        <row r="9330">
          <cell r="A9330" t="str">
            <v>E706951</v>
          </cell>
          <cell r="B9330">
            <v>685.30000000000007</v>
          </cell>
          <cell r="C9330" t="str">
            <v>Biquick nosač stropni</v>
          </cell>
          <cell r="O9330">
            <v>134.25</v>
          </cell>
        </row>
        <row r="9331">
          <cell r="A9331" t="str">
            <v>E706957</v>
          </cell>
          <cell r="B9331">
            <v>75.460000000000008</v>
          </cell>
          <cell r="C9331" t="str">
            <v>Biquick konektori</v>
          </cell>
          <cell r="O9331">
            <v>134.25</v>
          </cell>
        </row>
        <row r="9332">
          <cell r="A9332" t="str">
            <v>E707901</v>
          </cell>
          <cell r="B9332">
            <v>320.32</v>
          </cell>
          <cell r="C9332" t="str">
            <v>CURVO 12 dijelovi šina l=2m aluminij</v>
          </cell>
          <cell r="O9332">
            <v>153.75</v>
          </cell>
        </row>
        <row r="9333">
          <cell r="A9333" t="str">
            <v>E707901B</v>
          </cell>
          <cell r="B9333">
            <v>320.32</v>
          </cell>
          <cell r="C9333" t="str">
            <v>CURVO 12 dijelovi šina l=2m bijela</v>
          </cell>
          <cell r="O9333">
            <v>134.25</v>
          </cell>
        </row>
        <row r="9334">
          <cell r="A9334" t="str">
            <v>E707901BM</v>
          </cell>
          <cell r="B9334">
            <v>320.32</v>
          </cell>
          <cell r="C9334" t="str">
            <v>CURVO 12 dijelovi šina l=2m zlatna</v>
          </cell>
          <cell r="O9334">
            <v>309.75</v>
          </cell>
        </row>
        <row r="9335">
          <cell r="A9335" t="str">
            <v>E707901C</v>
          </cell>
          <cell r="B9335">
            <v>368.83</v>
          </cell>
          <cell r="C9335" t="str">
            <v>CURVO 12 dijelovi šina l=2m krom</v>
          </cell>
          <cell r="O9335">
            <v>309.75</v>
          </cell>
        </row>
        <row r="9336">
          <cell r="A9336" t="str">
            <v>E707901N</v>
          </cell>
          <cell r="B9336">
            <v>320.32</v>
          </cell>
          <cell r="C9336" t="str">
            <v>CURVO 12 dijelovi šina l=2m crna</v>
          </cell>
          <cell r="O9336">
            <v>309.75</v>
          </cell>
        </row>
        <row r="9337">
          <cell r="A9337" t="str">
            <v>E707910</v>
          </cell>
          <cell r="B9337">
            <v>88.55</v>
          </cell>
          <cell r="C9337" t="str">
            <v>CURVO 12 dijelovi adapter aluminij</v>
          </cell>
          <cell r="O9337">
            <v>356.25</v>
          </cell>
        </row>
        <row r="9338">
          <cell r="A9338" t="str">
            <v>E707910B</v>
          </cell>
          <cell r="B9338">
            <v>83.93</v>
          </cell>
          <cell r="C9338" t="str">
            <v>CURVO 12 dijelovi adapter bijela</v>
          </cell>
          <cell r="O9338">
            <v>309.75</v>
          </cell>
        </row>
        <row r="9339">
          <cell r="A9339" t="str">
            <v>E707910BM</v>
          </cell>
          <cell r="B9339">
            <v>83.93</v>
          </cell>
          <cell r="C9339" t="str">
            <v>CURVO 12 dijelovi adapter zlatna</v>
          </cell>
          <cell r="O9339">
            <v>215.25</v>
          </cell>
        </row>
        <row r="9340">
          <cell r="A9340" t="str">
            <v>E707910C</v>
          </cell>
          <cell r="B9340">
            <v>96.25</v>
          </cell>
          <cell r="C9340" t="str">
            <v>CURVO 12 dijelovi adapter krom</v>
          </cell>
          <cell r="O9340">
            <v>204.75</v>
          </cell>
        </row>
        <row r="9341">
          <cell r="A9341" t="str">
            <v>E707910N</v>
          </cell>
          <cell r="B9341">
            <v>88.55</v>
          </cell>
          <cell r="C9341" t="str">
            <v>CURVO 12 dijelovi adapter crna</v>
          </cell>
          <cell r="O9341">
            <v>204.75</v>
          </cell>
        </row>
        <row r="9342">
          <cell r="A9342" t="str">
            <v>E707911</v>
          </cell>
          <cell r="B9342">
            <v>88.55</v>
          </cell>
          <cell r="C9342" t="str">
            <v>CURVO 12 dijelovi ravna spojnica aluminij</v>
          </cell>
          <cell r="O9342">
            <v>247.5</v>
          </cell>
        </row>
        <row r="9343">
          <cell r="A9343" t="str">
            <v>E707911B</v>
          </cell>
          <cell r="B9343">
            <v>88.55</v>
          </cell>
          <cell r="C9343" t="str">
            <v>CURVO 12 dijelovi ravna spojnica bijela</v>
          </cell>
          <cell r="O9343">
            <v>204.75</v>
          </cell>
        </row>
        <row r="9344">
          <cell r="A9344" t="str">
            <v>E707911BM</v>
          </cell>
          <cell r="B9344">
            <v>88.55</v>
          </cell>
          <cell r="C9344" t="str">
            <v>CURVO 12 dijelovi ravna spojnica zlatna</v>
          </cell>
          <cell r="O9344">
            <v>147.75</v>
          </cell>
        </row>
        <row r="9345">
          <cell r="A9345" t="str">
            <v>E707911C</v>
          </cell>
          <cell r="B9345">
            <v>101.64</v>
          </cell>
          <cell r="C9345" t="str">
            <v>CURVO 12 dijelovi ravna spojnica krom</v>
          </cell>
          <cell r="O9345">
            <v>147.75</v>
          </cell>
        </row>
        <row r="9346">
          <cell r="A9346" t="str">
            <v>E707911N</v>
          </cell>
          <cell r="B9346">
            <v>88.55</v>
          </cell>
          <cell r="C9346" t="str">
            <v>CURVO 12 dijelovi ravna spojnica crna</v>
          </cell>
          <cell r="O9346">
            <v>147.75</v>
          </cell>
        </row>
        <row r="9347">
          <cell r="A9347" t="str">
            <v>E707912</v>
          </cell>
          <cell r="B9347">
            <v>97.02</v>
          </cell>
          <cell r="C9347" t="str">
            <v>CURVO 12 dijelovi separator aluminij</v>
          </cell>
          <cell r="O9347">
            <v>170.25</v>
          </cell>
        </row>
        <row r="9348">
          <cell r="A9348" t="str">
            <v>E707912B</v>
          </cell>
          <cell r="B9348">
            <v>97.02</v>
          </cell>
          <cell r="C9348" t="str">
            <v>CURVO 12 dijelovi separator bijela</v>
          </cell>
          <cell r="O9348">
            <v>147.75</v>
          </cell>
        </row>
        <row r="9349">
          <cell r="A9349" t="str">
            <v>E707912BM</v>
          </cell>
          <cell r="B9349">
            <v>97.02</v>
          </cell>
          <cell r="C9349" t="str">
            <v>CURVO 12 dijelovi separator zlatna</v>
          </cell>
          <cell r="O9349">
            <v>282.75</v>
          </cell>
        </row>
        <row r="9350">
          <cell r="A9350" t="str">
            <v>E707912C</v>
          </cell>
          <cell r="B9350">
            <v>111.65</v>
          </cell>
          <cell r="C9350" t="str">
            <v>CURVO 12 dijelovi separator krom</v>
          </cell>
          <cell r="O9350">
            <v>247.5</v>
          </cell>
        </row>
        <row r="9351">
          <cell r="A9351" t="str">
            <v>E707912N</v>
          </cell>
          <cell r="B9351">
            <v>97.02</v>
          </cell>
          <cell r="C9351" t="str">
            <v>CURVO 12 dijelovi separator crna</v>
          </cell>
          <cell r="O9351">
            <v>247.5</v>
          </cell>
        </row>
        <row r="9352">
          <cell r="A9352" t="str">
            <v>E707913</v>
          </cell>
          <cell r="B9352">
            <v>123.97000000000001</v>
          </cell>
          <cell r="C9352" t="str">
            <v>CURVO 12 dijelovi nosač - ovjes l=max20cm aluminij</v>
          </cell>
          <cell r="O9352">
            <v>247.5</v>
          </cell>
        </row>
        <row r="9353">
          <cell r="A9353" t="str">
            <v>E707913B</v>
          </cell>
          <cell r="B9353">
            <v>177.87</v>
          </cell>
          <cell r="C9353" t="str">
            <v>CURVO 12 dijelovi nosač - ovjes l=max20cm bijela</v>
          </cell>
          <cell r="O9353">
            <v>247.5</v>
          </cell>
        </row>
        <row r="9354">
          <cell r="A9354" t="str">
            <v>E707913BM</v>
          </cell>
          <cell r="B9354">
            <v>177.87</v>
          </cell>
          <cell r="C9354" t="str">
            <v>CURVO 12 dijelovi nosač - ovjes l=max20cm zlatna</v>
          </cell>
          <cell r="O9354">
            <v>568.5</v>
          </cell>
        </row>
        <row r="9355">
          <cell r="A9355" t="str">
            <v>E707913C</v>
          </cell>
          <cell r="B9355">
            <v>204.82000000000002</v>
          </cell>
          <cell r="C9355" t="str">
            <v>CURVO 12 dijelovi nosač - ovjes l=max20cm krom</v>
          </cell>
          <cell r="O9355">
            <v>660</v>
          </cell>
        </row>
        <row r="9356">
          <cell r="A9356" t="str">
            <v>E707913N</v>
          </cell>
          <cell r="B9356">
            <v>177.87</v>
          </cell>
          <cell r="C9356" t="str">
            <v>CURVO 12 dijelovi nosač - ovjes l=max20cm crna</v>
          </cell>
          <cell r="O9356">
            <v>507</v>
          </cell>
        </row>
        <row r="9357">
          <cell r="A9357" t="str">
            <v>E707914</v>
          </cell>
          <cell r="B9357">
            <v>77.77</v>
          </cell>
          <cell r="C9357" t="str">
            <v>CURVO 12 dijelovi nosač l=7cm aluminij</v>
          </cell>
          <cell r="O9357">
            <v>577.5</v>
          </cell>
        </row>
        <row r="9358">
          <cell r="A9358" t="str">
            <v>E707914B</v>
          </cell>
          <cell r="B9358">
            <v>77.77</v>
          </cell>
          <cell r="C9358" t="str">
            <v>CURVO 12 dijelovi nosač l=7cm bijela</v>
          </cell>
          <cell r="O9358">
            <v>577.5</v>
          </cell>
        </row>
        <row r="9359">
          <cell r="A9359" t="str">
            <v>E707914BM</v>
          </cell>
          <cell r="B9359">
            <v>77.77</v>
          </cell>
          <cell r="C9359" t="str">
            <v>CURVO 12 dijelovi nosač l=7cm zlatna</v>
          </cell>
          <cell r="O9359">
            <v>577.5</v>
          </cell>
        </row>
        <row r="9360">
          <cell r="A9360" t="str">
            <v>E707914C</v>
          </cell>
          <cell r="B9360">
            <v>90.09</v>
          </cell>
          <cell r="C9360" t="str">
            <v>CURVO 12 dijelovi nosač l=7cm krom</v>
          </cell>
          <cell r="O9360">
            <v>577.5</v>
          </cell>
        </row>
        <row r="9361">
          <cell r="A9361" t="str">
            <v>E707914N</v>
          </cell>
          <cell r="B9361">
            <v>77.77</v>
          </cell>
          <cell r="C9361" t="str">
            <v>CURVO 12 dijelovi nosač l=7cm crna</v>
          </cell>
          <cell r="O9361">
            <v>553.5</v>
          </cell>
        </row>
        <row r="9362">
          <cell r="A9362" t="str">
            <v>E707915</v>
          </cell>
          <cell r="B9362">
            <v>658.35</v>
          </cell>
          <cell r="C9362" t="str">
            <v>CURVO 12V UREĐAJ ZA SAVIJANJE ŠINE</v>
          </cell>
          <cell r="O9362">
            <v>630</v>
          </cell>
        </row>
        <row r="9363">
          <cell r="A9363" t="str">
            <v>E707916</v>
          </cell>
          <cell r="B9363">
            <v>267.19000000000005</v>
          </cell>
          <cell r="C9363" t="str">
            <v>CURVO 12 dijelovi X konektor aluminij</v>
          </cell>
          <cell r="O9363">
            <v>547.5</v>
          </cell>
        </row>
        <row r="9364">
          <cell r="A9364" t="str">
            <v>E707916B</v>
          </cell>
          <cell r="B9364">
            <v>267.19000000000005</v>
          </cell>
          <cell r="C9364" t="str">
            <v>CURVO 12 dijelovi X konektor bijela</v>
          </cell>
          <cell r="O9364">
            <v>547.5</v>
          </cell>
        </row>
        <row r="9365">
          <cell r="A9365" t="str">
            <v>E707916BM</v>
          </cell>
          <cell r="B9365">
            <v>267.19000000000005</v>
          </cell>
          <cell r="C9365" t="str">
            <v>CURVO 12 dijelovi X konektor zlatna</v>
          </cell>
          <cell r="O9365">
            <v>547.5</v>
          </cell>
        </row>
        <row r="9366">
          <cell r="A9366" t="str">
            <v>E707916C</v>
          </cell>
          <cell r="B9366">
            <v>307.23</v>
          </cell>
          <cell r="C9366" t="str">
            <v>CURVO 12 dijelovi X konektor krom</v>
          </cell>
          <cell r="O9366">
            <v>547.5</v>
          </cell>
        </row>
        <row r="9367">
          <cell r="A9367" t="str">
            <v>E707916N</v>
          </cell>
          <cell r="B9367">
            <v>267.19000000000005</v>
          </cell>
          <cell r="C9367" t="str">
            <v>CURVO 12 dijelovi X konektor crna</v>
          </cell>
          <cell r="O9367">
            <v>604.5</v>
          </cell>
        </row>
        <row r="9368">
          <cell r="A9368" t="str">
            <v>E707917</v>
          </cell>
          <cell r="B9368">
            <v>246.4</v>
          </cell>
          <cell r="C9368" t="str">
            <v>CURVO 12 dijelovi T konektor aluminij</v>
          </cell>
          <cell r="O9368">
            <v>690</v>
          </cell>
        </row>
        <row r="9369">
          <cell r="A9369" t="str">
            <v>E707917B</v>
          </cell>
          <cell r="B9369">
            <v>246.4</v>
          </cell>
          <cell r="C9369" t="str">
            <v>CURVO 12 dijelovi T konektor bijela</v>
          </cell>
          <cell r="O9369">
            <v>540.75</v>
          </cell>
        </row>
        <row r="9370">
          <cell r="A9370" t="str">
            <v>E707917BM</v>
          </cell>
          <cell r="B9370">
            <v>246.4</v>
          </cell>
          <cell r="C9370" t="str">
            <v>CURVO 12 dijelovi T konektor zlatna</v>
          </cell>
          <cell r="O9370">
            <v>607.5</v>
          </cell>
        </row>
        <row r="9371">
          <cell r="A9371" t="str">
            <v>E707917C</v>
          </cell>
          <cell r="B9371">
            <v>282.59000000000003</v>
          </cell>
          <cell r="C9371" t="str">
            <v>CURVO 12 dijelovi T konektor krom</v>
          </cell>
          <cell r="O9371">
            <v>607.5</v>
          </cell>
        </row>
        <row r="9372">
          <cell r="A9372" t="str">
            <v>E707917N</v>
          </cell>
          <cell r="B9372">
            <v>246.4</v>
          </cell>
          <cell r="C9372" t="str">
            <v>CURVO 12 dijelovi T konektor crna</v>
          </cell>
          <cell r="O9372">
            <v>607.5</v>
          </cell>
        </row>
        <row r="9373">
          <cell r="A9373" t="str">
            <v>E707918</v>
          </cell>
          <cell r="B9373">
            <v>137.82999999999998</v>
          </cell>
          <cell r="C9373" t="str">
            <v>CURVO 12 dijelovi L konektor aluminij</v>
          </cell>
          <cell r="O9373">
            <v>607.5</v>
          </cell>
        </row>
        <row r="9374">
          <cell r="A9374" t="str">
            <v>E707918B</v>
          </cell>
          <cell r="B9374">
            <v>137.82999999999998</v>
          </cell>
          <cell r="C9374" t="str">
            <v>CURVO 12 dijelovi L konektor bijela</v>
          </cell>
          <cell r="O9374">
            <v>576.75</v>
          </cell>
        </row>
        <row r="9375">
          <cell r="A9375" t="str">
            <v>E707918BM</v>
          </cell>
          <cell r="B9375">
            <v>137.82999999999998</v>
          </cell>
          <cell r="C9375" t="str">
            <v>CURVO 12 dijelovi L konektor zlatna</v>
          </cell>
          <cell r="O9375">
            <v>543</v>
          </cell>
        </row>
        <row r="9376">
          <cell r="A9376" t="str">
            <v>E707918C</v>
          </cell>
          <cell r="B9376">
            <v>157.85</v>
          </cell>
          <cell r="C9376" t="str">
            <v>CURVO 12 dijelovi L konektor krom</v>
          </cell>
          <cell r="O9376">
            <v>664.5</v>
          </cell>
        </row>
        <row r="9377">
          <cell r="A9377" t="str">
            <v>E707918N</v>
          </cell>
          <cell r="B9377">
            <v>137.82999999999998</v>
          </cell>
          <cell r="C9377" t="str">
            <v>CURVO 12 dijelovi L konektor crna</v>
          </cell>
          <cell r="O9377">
            <v>188.25</v>
          </cell>
        </row>
        <row r="9378">
          <cell r="A9378" t="str">
            <v>E707921</v>
          </cell>
          <cell r="B9378">
            <v>318.01</v>
          </cell>
          <cell r="C9378" t="str">
            <v>CURVO 12 dijelovi konektor l=2m aluminij</v>
          </cell>
          <cell r="O9378">
            <v>1000.5</v>
          </cell>
        </row>
        <row r="9379">
          <cell r="A9379" t="str">
            <v>E707921B</v>
          </cell>
          <cell r="B9379">
            <v>318.01</v>
          </cell>
          <cell r="C9379" t="str">
            <v>CURVO 12 dijelovi konektor l=2m bijela</v>
          </cell>
          <cell r="O9379">
            <v>471</v>
          </cell>
        </row>
        <row r="9380">
          <cell r="A9380" t="str">
            <v>E707921BM</v>
          </cell>
          <cell r="B9380">
            <v>318.01</v>
          </cell>
          <cell r="C9380" t="str">
            <v>CURVO 12 dijelovi konektor l=2m zlatna</v>
          </cell>
          <cell r="O9380">
            <v>173.25</v>
          </cell>
        </row>
        <row r="9381">
          <cell r="A9381" t="str">
            <v>E707921C</v>
          </cell>
          <cell r="B9381">
            <v>365.75</v>
          </cell>
          <cell r="C9381" t="str">
            <v>CURVO 12 dijelovi konektor l=2m krom</v>
          </cell>
          <cell r="O9381">
            <v>330</v>
          </cell>
        </row>
        <row r="9382">
          <cell r="A9382" t="str">
            <v>E707921N</v>
          </cell>
          <cell r="B9382">
            <v>318.01</v>
          </cell>
          <cell r="C9382" t="str">
            <v>CURVO 12 dijelovi konektor l=2m crna</v>
          </cell>
          <cell r="O9382">
            <v>279.75</v>
          </cell>
        </row>
        <row r="9383">
          <cell r="A9383" t="str">
            <v>E707922</v>
          </cell>
          <cell r="B9383">
            <v>220.99</v>
          </cell>
          <cell r="C9383" t="str">
            <v>CURVO 12 dijelovi ovjes aluminij</v>
          </cell>
          <cell r="O9383">
            <v>607.5</v>
          </cell>
        </row>
        <row r="9384">
          <cell r="A9384" t="str">
            <v>E707922B</v>
          </cell>
          <cell r="B9384">
            <v>210.21</v>
          </cell>
          <cell r="C9384" t="str">
            <v>CURVO 12 dijelovi ovjes bijela</v>
          </cell>
          <cell r="O9384">
            <v>607.5</v>
          </cell>
        </row>
        <row r="9385">
          <cell r="A9385" t="str">
            <v>E707922BM</v>
          </cell>
          <cell r="B9385">
            <v>210.21</v>
          </cell>
          <cell r="C9385" t="str">
            <v>CURVO 12 dijelovi ovjes zlatna</v>
          </cell>
          <cell r="O9385">
            <v>607.5</v>
          </cell>
        </row>
        <row r="9386">
          <cell r="A9386" t="str">
            <v>E707922C</v>
          </cell>
          <cell r="B9386">
            <v>254.1</v>
          </cell>
          <cell r="C9386" t="str">
            <v>CURVO 12 dijelovi ovjes krom</v>
          </cell>
          <cell r="O9386">
            <v>607.5</v>
          </cell>
        </row>
        <row r="9387">
          <cell r="A9387" t="str">
            <v>E707922N</v>
          </cell>
          <cell r="B9387">
            <v>210.21</v>
          </cell>
          <cell r="C9387" t="str">
            <v>CURVO 12 dijelovi ovjes crna</v>
          </cell>
          <cell r="O9387">
            <v>607.5</v>
          </cell>
        </row>
        <row r="9388">
          <cell r="A9388" t="str">
            <v>E707923</v>
          </cell>
          <cell r="B9388">
            <v>151.69</v>
          </cell>
          <cell r="C9388" t="str">
            <v>CURVO 12 dijelovi nosač zidni aluminij</v>
          </cell>
          <cell r="O9388">
            <v>810</v>
          </cell>
        </row>
        <row r="9389">
          <cell r="A9389" t="str">
            <v>E707923B</v>
          </cell>
          <cell r="B9389">
            <v>151.69</v>
          </cell>
          <cell r="C9389" t="str">
            <v>CURVO 12 dijelovi nosač zidni bijela</v>
          </cell>
          <cell r="O9389">
            <v>810</v>
          </cell>
        </row>
        <row r="9390">
          <cell r="A9390" t="str">
            <v>E707923BM</v>
          </cell>
          <cell r="B9390">
            <v>151.69</v>
          </cell>
          <cell r="C9390" t="str">
            <v>CURVO 12 dijelovi nosač zidni zlatna</v>
          </cell>
          <cell r="O9390">
            <v>810</v>
          </cell>
        </row>
        <row r="9391">
          <cell r="A9391" t="str">
            <v>E707923C</v>
          </cell>
          <cell r="B9391">
            <v>174.79</v>
          </cell>
          <cell r="C9391" t="str">
            <v>CURVO 12 dijelovi nosač zidni krom</v>
          </cell>
          <cell r="O9391">
            <v>810</v>
          </cell>
        </row>
        <row r="9392">
          <cell r="A9392" t="str">
            <v>E707923N</v>
          </cell>
          <cell r="B9392">
            <v>151.69</v>
          </cell>
          <cell r="C9392" t="str">
            <v>CURVO 12 dijelovi nosač zidni crna</v>
          </cell>
          <cell r="O9392">
            <v>810</v>
          </cell>
        </row>
        <row r="9393">
          <cell r="A9393" t="str">
            <v>E707930</v>
          </cell>
          <cell r="B9393">
            <v>290.29000000000002</v>
          </cell>
          <cell r="C9393" t="str">
            <v>CURVO 12 adaptor za Jack system krom</v>
          </cell>
          <cell r="O9393">
            <v>1065</v>
          </cell>
        </row>
        <row r="9394">
          <cell r="A9394" t="str">
            <v>E707934</v>
          </cell>
          <cell r="B9394">
            <v>254.1</v>
          </cell>
          <cell r="C9394" t="str">
            <v>CURVO 12 adaptor za Jack system bijeli</v>
          </cell>
          <cell r="O9394">
            <v>1065</v>
          </cell>
        </row>
        <row r="9395">
          <cell r="A9395" t="str">
            <v>E707935</v>
          </cell>
          <cell r="B9395">
            <v>254.1</v>
          </cell>
          <cell r="C9395" t="str">
            <v>CURVO 12 adaptor za Jack system crni</v>
          </cell>
          <cell r="O9395">
            <v>1065</v>
          </cell>
        </row>
        <row r="9396">
          <cell r="A9396" t="str">
            <v>E707938</v>
          </cell>
          <cell r="B9396">
            <v>254.1</v>
          </cell>
          <cell r="C9396" t="str">
            <v>CURVO 12 adaptor za Jack system sivi</v>
          </cell>
          <cell r="O9396">
            <v>1065</v>
          </cell>
        </row>
        <row r="9397">
          <cell r="A9397" t="str">
            <v>E707939</v>
          </cell>
          <cell r="B9397">
            <v>254.1</v>
          </cell>
          <cell r="C9397" t="str">
            <v>CURVO 12 adaptor za Jack system aluminij</v>
          </cell>
          <cell r="O9397">
            <v>1065</v>
          </cell>
        </row>
        <row r="9398">
          <cell r="A9398" t="str">
            <v>E708700</v>
          </cell>
          <cell r="B9398">
            <v>583.66</v>
          </cell>
          <cell r="C9398" t="str">
            <v>BLOCK reflektor l=25cm, staklo transparent</v>
          </cell>
          <cell r="O9398">
            <v>1192.5</v>
          </cell>
        </row>
        <row r="9399">
          <cell r="A9399" t="str">
            <v>E708700C</v>
          </cell>
          <cell r="B9399">
            <v>677.6</v>
          </cell>
          <cell r="C9399" t="str">
            <v>BLOCK reflektor l=25cm, staklo krom</v>
          </cell>
          <cell r="O9399">
            <v>1192.5</v>
          </cell>
        </row>
        <row r="9400">
          <cell r="A9400" t="str">
            <v>E708704</v>
          </cell>
          <cell r="B9400">
            <v>520.52</v>
          </cell>
          <cell r="C9400" t="str">
            <v>BLOCK reflektor l=25cm, staklo opal</v>
          </cell>
          <cell r="O9400">
            <v>1192.5</v>
          </cell>
        </row>
        <row r="9401">
          <cell r="A9401" t="str">
            <v>E708704B</v>
          </cell>
          <cell r="B9401">
            <v>592.9</v>
          </cell>
          <cell r="C9401" t="str">
            <v>BLOCK reflektor l=25cm, staklo bijelo</v>
          </cell>
          <cell r="O9401">
            <v>1192.5</v>
          </cell>
        </row>
        <row r="9402">
          <cell r="A9402" t="str">
            <v>E708705</v>
          </cell>
          <cell r="B9402">
            <v>592.9</v>
          </cell>
          <cell r="C9402" t="str">
            <v>BLOCK reflektor l=25cm, staklo crno</v>
          </cell>
          <cell r="O9402">
            <v>1192.5</v>
          </cell>
        </row>
        <row r="9403">
          <cell r="A9403" t="str">
            <v>E708708</v>
          </cell>
          <cell r="B9403">
            <v>592.9</v>
          </cell>
          <cell r="C9403" t="str">
            <v>BLOCK reflektor l=25cm, staklo sivo</v>
          </cell>
          <cell r="O9403">
            <v>1972.5</v>
          </cell>
        </row>
        <row r="9404">
          <cell r="A9404" t="str">
            <v>E708709</v>
          </cell>
          <cell r="B9404">
            <v>592.9</v>
          </cell>
          <cell r="C9404" t="str">
            <v>BLOCK reflektor l=25cm, staklo aluminij</v>
          </cell>
          <cell r="O9404">
            <v>1972.5</v>
          </cell>
        </row>
        <row r="9405">
          <cell r="A9405" t="str">
            <v>E708710</v>
          </cell>
          <cell r="B9405">
            <v>568.26</v>
          </cell>
          <cell r="C9405" t="str">
            <v>BLOCK reflektor l=10cm, staklo transparent</v>
          </cell>
          <cell r="O9405">
            <v>1972.5</v>
          </cell>
        </row>
        <row r="9406">
          <cell r="A9406" t="str">
            <v>E708710C</v>
          </cell>
          <cell r="B9406">
            <v>646.80000000000007</v>
          </cell>
          <cell r="C9406" t="str">
            <v>BLOCK reflektor l=10cm, staklo krom</v>
          </cell>
          <cell r="O9406">
            <v>1972.5</v>
          </cell>
        </row>
        <row r="9407">
          <cell r="A9407" t="str">
            <v>E708714B</v>
          </cell>
          <cell r="B9407">
            <v>562.1</v>
          </cell>
          <cell r="C9407" t="str">
            <v>BLOCK reflektor l=10cm, staklo bijelo</v>
          </cell>
          <cell r="O9407">
            <v>1972.5</v>
          </cell>
        </row>
        <row r="9408">
          <cell r="A9408" t="str">
            <v>E708715</v>
          </cell>
          <cell r="B9408">
            <v>562.1</v>
          </cell>
          <cell r="C9408" t="str">
            <v>BLOCK reflektor l=10cm, staklo crno</v>
          </cell>
          <cell r="O9408">
            <v>592.5</v>
          </cell>
        </row>
        <row r="9409">
          <cell r="A9409" t="str">
            <v>E708718</v>
          </cell>
          <cell r="B9409">
            <v>562.1</v>
          </cell>
          <cell r="C9409" t="str">
            <v>BLOCK reflektor l=10cm, staklo sivo</v>
          </cell>
          <cell r="O9409">
            <v>457.5</v>
          </cell>
        </row>
        <row r="9410">
          <cell r="A9410" t="str">
            <v>E708719</v>
          </cell>
          <cell r="B9410">
            <v>562.1</v>
          </cell>
          <cell r="C9410" t="str">
            <v>BLOCK reflektor l=10cm, staklo aluminij</v>
          </cell>
          <cell r="O9410">
            <v>592.5</v>
          </cell>
        </row>
        <row r="9411">
          <cell r="A9411" t="str">
            <v>E708720</v>
          </cell>
          <cell r="B9411">
            <v>620.62</v>
          </cell>
          <cell r="C9411" t="str">
            <v>BLOCK reflektor l=50cm, staklo transparent</v>
          </cell>
          <cell r="O9411">
            <v>457.5</v>
          </cell>
        </row>
        <row r="9412">
          <cell r="A9412" t="str">
            <v>E708720C</v>
          </cell>
          <cell r="B9412">
            <v>708.4</v>
          </cell>
          <cell r="C9412" t="str">
            <v>BLOCK reflektor l=50cm, staklo krom</v>
          </cell>
          <cell r="O9412">
            <v>592.5</v>
          </cell>
        </row>
        <row r="9413">
          <cell r="A9413" t="str">
            <v>E708724</v>
          </cell>
          <cell r="B9413">
            <v>555.16999999999996</v>
          </cell>
          <cell r="C9413" t="str">
            <v>BLOCK reflektor l=50cm, staklo opal</v>
          </cell>
          <cell r="O9413">
            <v>457.5</v>
          </cell>
        </row>
        <row r="9414">
          <cell r="A9414" t="str">
            <v>E708724B</v>
          </cell>
          <cell r="B9414">
            <v>623.70000000000005</v>
          </cell>
          <cell r="C9414" t="str">
            <v>BLOCK reflektor l=50cm, staklo bijelo</v>
          </cell>
          <cell r="O9414">
            <v>592.5</v>
          </cell>
        </row>
        <row r="9415">
          <cell r="A9415" t="str">
            <v>E708725</v>
          </cell>
          <cell r="B9415">
            <v>623.70000000000005</v>
          </cell>
          <cell r="C9415" t="str">
            <v>BLOCK reflektor l=50cm, staklo crno</v>
          </cell>
          <cell r="O9415">
            <v>457.5</v>
          </cell>
        </row>
        <row r="9416">
          <cell r="A9416" t="str">
            <v>E708728</v>
          </cell>
          <cell r="B9416">
            <v>623.70000000000005</v>
          </cell>
          <cell r="C9416" t="str">
            <v>BLOCK reflektor l=50cm, staklo sivo</v>
          </cell>
          <cell r="O9416">
            <v>465</v>
          </cell>
        </row>
        <row r="9417">
          <cell r="A9417" t="str">
            <v>E708729</v>
          </cell>
          <cell r="B9417">
            <v>623.70000000000005</v>
          </cell>
          <cell r="C9417" t="str">
            <v>BLOCK reflektor l=55cm, staklo aluminij</v>
          </cell>
          <cell r="O9417">
            <v>352.5</v>
          </cell>
        </row>
        <row r="9418">
          <cell r="A9418" t="str">
            <v>E708790</v>
          </cell>
          <cell r="B9418">
            <v>592.13000000000011</v>
          </cell>
          <cell r="C9418" t="str">
            <v>BLOCK reflektor za CURVO 12, 50W GU5,3, staklo transparentno</v>
          </cell>
          <cell r="O9418">
            <v>592.5</v>
          </cell>
        </row>
        <row r="9419">
          <cell r="A9419" t="str">
            <v>E708794</v>
          </cell>
          <cell r="B9419">
            <v>557.48</v>
          </cell>
          <cell r="C9419" t="str">
            <v>BLOCK reflektor za CURVO 12, 50W GU5,3, staklo opalno</v>
          </cell>
          <cell r="O9419">
            <v>409.5</v>
          </cell>
        </row>
        <row r="9420">
          <cell r="A9420" t="str">
            <v>E708799</v>
          </cell>
          <cell r="B9420">
            <v>682.22</v>
          </cell>
          <cell r="C9420" t="str">
            <v>BLOCK reflektor za CURVO 12, 50W GU5,3, tijelo aluminij</v>
          </cell>
          <cell r="O9420">
            <v>810</v>
          </cell>
        </row>
        <row r="9421">
          <cell r="A9421" t="str">
            <v>E709900</v>
          </cell>
          <cell r="B9421">
            <v>193.27</v>
          </cell>
          <cell r="C9421" t="str">
            <v>CURVO 12 difuzor 11x3,5cm</v>
          </cell>
          <cell r="O9421">
            <v>637.5</v>
          </cell>
        </row>
        <row r="9422">
          <cell r="A9422" t="str">
            <v>E710629</v>
          </cell>
          <cell r="B9422">
            <v>1027.18</v>
          </cell>
          <cell r="C9422" t="str">
            <v>GENEX reflektor l=70cm, el. transformator</v>
          </cell>
          <cell r="O9422">
            <v>810</v>
          </cell>
        </row>
        <row r="9423">
          <cell r="A9423" t="str">
            <v>E710799</v>
          </cell>
          <cell r="B9423">
            <v>483.56</v>
          </cell>
          <cell r="C9423" t="str">
            <v>GENEX reflektor za CURVO 12, 50W GU5,3, tijelo aluminij</v>
          </cell>
          <cell r="O9423">
            <v>637.5</v>
          </cell>
        </row>
        <row r="9424">
          <cell r="A9424" t="str">
            <v>E711704</v>
          </cell>
          <cell r="B9424">
            <v>177.87</v>
          </cell>
          <cell r="C9424" t="str">
            <v>CANDELINA za Curvo 12 GY6,35 35W opal</v>
          </cell>
          <cell r="O9424">
            <v>810</v>
          </cell>
        </row>
        <row r="9425">
          <cell r="A9425" t="str">
            <v>E711719</v>
          </cell>
          <cell r="B9425">
            <v>338.8</v>
          </cell>
          <cell r="C9425" t="str">
            <v>DANY za Curvo 12 GU5,3 50W aluminij</v>
          </cell>
          <cell r="O9425">
            <v>637.5</v>
          </cell>
        </row>
        <row r="9426">
          <cell r="A9426" t="str">
            <v>E711729</v>
          </cell>
          <cell r="B9426">
            <v>287.20999999999998</v>
          </cell>
          <cell r="C9426" t="str">
            <v>KAPITAL za Curvo 12 G53 50W aluminij</v>
          </cell>
          <cell r="O9426">
            <v>810</v>
          </cell>
        </row>
        <row r="9427">
          <cell r="A9427" t="str">
            <v>E712600A</v>
          </cell>
          <cell r="B9427">
            <v>623.70000000000005</v>
          </cell>
          <cell r="C9427" t="str">
            <v>PROFILE PLUS modul L=60cm orange</v>
          </cell>
          <cell r="O9427">
            <v>637.5</v>
          </cell>
        </row>
        <row r="9428">
          <cell r="A9428" t="str">
            <v>E712600B</v>
          </cell>
          <cell r="B9428">
            <v>623.70000000000005</v>
          </cell>
          <cell r="C9428" t="str">
            <v>PROFILE PLUS modul L=60cm white</v>
          </cell>
          <cell r="O9428">
            <v>638.25</v>
          </cell>
        </row>
        <row r="9429">
          <cell r="A9429" t="str">
            <v>E712600G</v>
          </cell>
          <cell r="B9429">
            <v>623.70000000000005</v>
          </cell>
          <cell r="C9429" t="str">
            <v>PROFILE PLUS modul L=60cm grey</v>
          </cell>
          <cell r="O9429">
            <v>555</v>
          </cell>
        </row>
        <row r="9430">
          <cell r="A9430" t="str">
            <v>E712600N</v>
          </cell>
          <cell r="B9430">
            <v>623.70000000000005</v>
          </cell>
          <cell r="C9430" t="str">
            <v>PROFILE PLUS modul L=60cm black</v>
          </cell>
          <cell r="O9430">
            <v>810</v>
          </cell>
        </row>
        <row r="9431">
          <cell r="A9431" t="str">
            <v>E712600V</v>
          </cell>
          <cell r="B9431">
            <v>623.70000000000005</v>
          </cell>
          <cell r="C9431" t="str">
            <v>PROFILE PLUS modul L=60cm green</v>
          </cell>
          <cell r="O9431">
            <v>637.5</v>
          </cell>
        </row>
        <row r="9432">
          <cell r="A9432" t="str">
            <v>E712601A</v>
          </cell>
          <cell r="B9432">
            <v>831.6</v>
          </cell>
          <cell r="C9432" t="str">
            <v>PROFILE PLUS modul L=90cm orange</v>
          </cell>
          <cell r="O9432">
            <v>1041.75</v>
          </cell>
        </row>
        <row r="9433">
          <cell r="A9433" t="str">
            <v>E712601B</v>
          </cell>
          <cell r="B9433">
            <v>831.6</v>
          </cell>
          <cell r="C9433" t="str">
            <v>PROFILE PLUS modul L=90cm white</v>
          </cell>
          <cell r="O9433">
            <v>862.5</v>
          </cell>
        </row>
        <row r="9434">
          <cell r="A9434" t="str">
            <v>E712601G</v>
          </cell>
          <cell r="B9434">
            <v>831.6</v>
          </cell>
          <cell r="C9434" t="str">
            <v>PROFILE PLUS modul L=90cm grey</v>
          </cell>
          <cell r="O9434">
            <v>1041.75</v>
          </cell>
        </row>
        <row r="9435">
          <cell r="A9435" t="str">
            <v>E712601N</v>
          </cell>
          <cell r="B9435">
            <v>831.6</v>
          </cell>
          <cell r="C9435" t="str">
            <v>PROFILE PLUS modul L=90cm black</v>
          </cell>
          <cell r="O9435">
            <v>862.5</v>
          </cell>
        </row>
        <row r="9436">
          <cell r="A9436" t="str">
            <v>E712601V</v>
          </cell>
          <cell r="B9436">
            <v>831.6</v>
          </cell>
          <cell r="C9436" t="str">
            <v>PROFILE PLUS modul L=90cm green</v>
          </cell>
          <cell r="O9436">
            <v>1041.75</v>
          </cell>
        </row>
        <row r="9437">
          <cell r="A9437" t="str">
            <v>E712602A</v>
          </cell>
          <cell r="B9437">
            <v>1093.4000000000001</v>
          </cell>
          <cell r="C9437" t="str">
            <v>PROFILE PLUS modul L=120cm orange</v>
          </cell>
          <cell r="O9437">
            <v>862.5</v>
          </cell>
        </row>
        <row r="9438">
          <cell r="A9438" t="str">
            <v>E712602B</v>
          </cell>
          <cell r="B9438">
            <v>1093.4000000000001</v>
          </cell>
          <cell r="C9438" t="str">
            <v>PROFILE PLUS modul L=120cm white</v>
          </cell>
          <cell r="O9438">
            <v>1041.75</v>
          </cell>
        </row>
        <row r="9439">
          <cell r="A9439" t="str">
            <v>E712602G</v>
          </cell>
          <cell r="B9439">
            <v>1093.4000000000001</v>
          </cell>
          <cell r="C9439" t="str">
            <v>PROFILE PLUS modul L=120cm grey</v>
          </cell>
          <cell r="O9439">
            <v>862.5</v>
          </cell>
        </row>
        <row r="9440">
          <cell r="A9440" t="str">
            <v>E712602N</v>
          </cell>
          <cell r="B9440">
            <v>1093.4000000000001</v>
          </cell>
          <cell r="C9440" t="str">
            <v>PROFILE PLUS modul L=120cm black</v>
          </cell>
          <cell r="O9440">
            <v>847.5</v>
          </cell>
        </row>
        <row r="9441">
          <cell r="A9441" t="str">
            <v>E712602V</v>
          </cell>
          <cell r="B9441">
            <v>1093.4000000000001</v>
          </cell>
          <cell r="C9441" t="str">
            <v>PROFILE PLUS modul L=120cm green</v>
          </cell>
          <cell r="O9441">
            <v>727.5</v>
          </cell>
        </row>
        <row r="9442">
          <cell r="A9442" t="str">
            <v>E712603A</v>
          </cell>
          <cell r="B9442">
            <v>1224.3</v>
          </cell>
          <cell r="C9442" t="str">
            <v>PROFILE PLUS modul L=150cm orange</v>
          </cell>
          <cell r="O9442">
            <v>1041.75</v>
          </cell>
        </row>
        <row r="9443">
          <cell r="A9443" t="str">
            <v>E712603B</v>
          </cell>
          <cell r="B9443">
            <v>1224.3</v>
          </cell>
          <cell r="C9443" t="str">
            <v>PROFILE PLUS modul L=150cm white</v>
          </cell>
          <cell r="O9443">
            <v>862.5</v>
          </cell>
        </row>
        <row r="9444">
          <cell r="A9444" t="str">
            <v>E712603G</v>
          </cell>
          <cell r="B9444">
            <v>1224.3</v>
          </cell>
          <cell r="C9444" t="str">
            <v>PROFILE PLUS modul L=150cm grey</v>
          </cell>
          <cell r="O9444">
            <v>1170</v>
          </cell>
        </row>
        <row r="9445">
          <cell r="A9445" t="str">
            <v>E712603N</v>
          </cell>
          <cell r="B9445">
            <v>1224.3</v>
          </cell>
          <cell r="C9445" t="str">
            <v>PROFILE PLUS modul L=150cm black</v>
          </cell>
          <cell r="O9445">
            <v>967.5</v>
          </cell>
        </row>
        <row r="9446">
          <cell r="A9446" t="str">
            <v>E712603V</v>
          </cell>
          <cell r="B9446">
            <v>1224.3</v>
          </cell>
          <cell r="C9446" t="str">
            <v>PROFILE PLUS modul L=150cm green</v>
          </cell>
          <cell r="O9446">
            <v>1170</v>
          </cell>
        </row>
        <row r="9447">
          <cell r="A9447" t="str">
            <v>E712604A</v>
          </cell>
          <cell r="B9447">
            <v>2025.1000000000001</v>
          </cell>
          <cell r="C9447" t="str">
            <v>PROFILE PLUS modul L=300cm orange</v>
          </cell>
          <cell r="O9447">
            <v>967.5</v>
          </cell>
        </row>
        <row r="9448">
          <cell r="A9448" t="str">
            <v>E712604B</v>
          </cell>
          <cell r="B9448">
            <v>2025.1000000000001</v>
          </cell>
          <cell r="C9448" t="str">
            <v>PROFILE PLUS modul L=300cm white</v>
          </cell>
          <cell r="O9448">
            <v>1170</v>
          </cell>
        </row>
        <row r="9449">
          <cell r="A9449" t="str">
            <v>E712604G</v>
          </cell>
          <cell r="B9449">
            <v>2025.1000000000001</v>
          </cell>
          <cell r="C9449" t="str">
            <v>PROFILE PLUS modul L=300cm grey</v>
          </cell>
          <cell r="O9449">
            <v>967.5</v>
          </cell>
        </row>
        <row r="9450">
          <cell r="A9450" t="str">
            <v>E712604N</v>
          </cell>
          <cell r="B9450">
            <v>2025.1000000000001</v>
          </cell>
          <cell r="C9450" t="str">
            <v>PROFILE PLUS modul L=300cm black</v>
          </cell>
          <cell r="O9450">
            <v>1170</v>
          </cell>
        </row>
        <row r="9451">
          <cell r="A9451" t="str">
            <v>E712604V</v>
          </cell>
          <cell r="B9451">
            <v>2025.1000000000001</v>
          </cell>
          <cell r="C9451" t="str">
            <v>PROFILE PLUS modul L=300cm green</v>
          </cell>
          <cell r="O9451">
            <v>967.5</v>
          </cell>
        </row>
        <row r="9452">
          <cell r="A9452" t="str">
            <v>E712900A</v>
          </cell>
          <cell r="B9452">
            <v>608.30000000000007</v>
          </cell>
          <cell r="C9452" t="str">
            <v>PROFILE PLUS komponente L=60cm orange</v>
          </cell>
          <cell r="O9452">
            <v>822</v>
          </cell>
        </row>
        <row r="9453">
          <cell r="A9453" t="str">
            <v>E712900AC</v>
          </cell>
          <cell r="B9453">
            <v>469.7</v>
          </cell>
          <cell r="C9453" t="str">
            <v>profile 0,6m</v>
          </cell>
          <cell r="O9453">
            <v>727.5</v>
          </cell>
        </row>
        <row r="9454">
          <cell r="A9454" t="str">
            <v>E712900B</v>
          </cell>
          <cell r="B9454">
            <v>608.30000000000007</v>
          </cell>
          <cell r="C9454" t="str">
            <v>PROFILE PLUS komponente L=60cm white</v>
          </cell>
          <cell r="O9454">
            <v>1170</v>
          </cell>
        </row>
        <row r="9455">
          <cell r="A9455" t="str">
            <v>E712900BC</v>
          </cell>
          <cell r="B9455">
            <v>469.7</v>
          </cell>
          <cell r="C9455" t="str">
            <v>profile 0,6m</v>
          </cell>
          <cell r="O9455">
            <v>967.5</v>
          </cell>
        </row>
        <row r="9456">
          <cell r="A9456" t="str">
            <v>E712900G</v>
          </cell>
          <cell r="B9456">
            <v>608.30000000000007</v>
          </cell>
          <cell r="C9456" t="str">
            <v>PROFILE PLUS komponente L=60cm grey</v>
          </cell>
          <cell r="O9456">
            <v>1942.5</v>
          </cell>
        </row>
        <row r="9457">
          <cell r="A9457" t="str">
            <v>E712900GC</v>
          </cell>
          <cell r="B9457">
            <v>469.7</v>
          </cell>
          <cell r="C9457" t="str">
            <v>profile 0,6m</v>
          </cell>
          <cell r="O9457">
            <v>1702.5</v>
          </cell>
        </row>
        <row r="9458">
          <cell r="A9458" t="str">
            <v>E712900N</v>
          </cell>
          <cell r="B9458">
            <v>608.30000000000007</v>
          </cell>
          <cell r="C9458" t="str">
            <v>PROFILE PLUS komponente L=60cm black</v>
          </cell>
          <cell r="O9458">
            <v>1942.5</v>
          </cell>
        </row>
        <row r="9459">
          <cell r="A9459" t="str">
            <v>E712900NC</v>
          </cell>
          <cell r="B9459">
            <v>469.7</v>
          </cell>
          <cell r="C9459" t="str">
            <v>profile 0,6m</v>
          </cell>
          <cell r="O9459">
            <v>1702.5</v>
          </cell>
        </row>
        <row r="9460">
          <cell r="A9460" t="str">
            <v>E712900SG</v>
          </cell>
          <cell r="B9460">
            <v>477.40000000000003</v>
          </cell>
          <cell r="C9460" t="str">
            <v>profile 0,6m</v>
          </cell>
          <cell r="O9460">
            <v>1942.5</v>
          </cell>
        </row>
        <row r="9461">
          <cell r="A9461" t="str">
            <v>E712900SN</v>
          </cell>
          <cell r="B9461">
            <v>361.90000000000003</v>
          </cell>
          <cell r="C9461" t="str">
            <v>profile 0,6m</v>
          </cell>
          <cell r="O9461">
            <v>1702.5</v>
          </cell>
        </row>
        <row r="9462">
          <cell r="A9462" t="str">
            <v>E712900V</v>
          </cell>
          <cell r="B9462">
            <v>608.30000000000007</v>
          </cell>
          <cell r="C9462" t="str">
            <v>PROFILE PLUS komponente L=60cm green</v>
          </cell>
          <cell r="O9462">
            <v>1942.5</v>
          </cell>
        </row>
        <row r="9463">
          <cell r="A9463" t="str">
            <v>E712900VC</v>
          </cell>
          <cell r="B9463">
            <v>420.42</v>
          </cell>
          <cell r="C9463" t="str">
            <v>profile 0,6m</v>
          </cell>
          <cell r="O9463">
            <v>1702.5</v>
          </cell>
        </row>
        <row r="9464">
          <cell r="A9464" t="str">
            <v>E712901A</v>
          </cell>
          <cell r="B9464">
            <v>831.6</v>
          </cell>
          <cell r="C9464" t="str">
            <v>PROFILE PLUS komponente L=90cm orange</v>
          </cell>
        </row>
      </sheetData>
      <sheetData sheetId="1"/>
      <sheetData sheetId="2"/>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43"/>
  <sheetViews>
    <sheetView view="pageBreakPreview" topLeftCell="B16" zoomScaleNormal="100" zoomScaleSheetLayoutView="100" workbookViewId="0">
      <selection activeCell="B14" sqref="B14:I14"/>
    </sheetView>
  </sheetViews>
  <sheetFormatPr defaultColWidth="12.5703125" defaultRowHeight="15"/>
  <cols>
    <col min="1" max="1" width="7.140625" style="23" customWidth="1"/>
    <col min="2" max="2" width="3.5703125" style="24" customWidth="1"/>
    <col min="3" max="3" width="3.5703125" style="25" customWidth="1"/>
    <col min="4" max="4" width="4.85546875" style="24" customWidth="1"/>
    <col min="5" max="5" width="49.28515625" style="26" customWidth="1"/>
    <col min="6" max="6" width="6.140625" style="24" customWidth="1"/>
    <col min="7" max="7" width="10.7109375" style="24" customWidth="1"/>
    <col min="8" max="8" width="10" style="24" customWidth="1"/>
    <col min="9" max="9" width="11.28515625" style="26" customWidth="1"/>
    <col min="10" max="10" width="7.140625" style="6" customWidth="1"/>
    <col min="11" max="11" width="3.5703125" style="27" customWidth="1"/>
    <col min="12" max="12" width="11.28515625" style="27" customWidth="1"/>
    <col min="13" max="13" width="3.5703125" style="27" customWidth="1"/>
    <col min="14" max="14" width="11.28515625" style="27" customWidth="1"/>
    <col min="15" max="15" width="3.5703125" style="27" customWidth="1"/>
    <col min="16" max="16" width="11.28515625" style="27" customWidth="1"/>
    <col min="17" max="17" width="3.5703125" style="27" customWidth="1"/>
    <col min="18" max="18" width="11.28515625" style="27" customWidth="1"/>
    <col min="19" max="19" width="3.5703125" style="27" customWidth="1"/>
    <col min="20" max="20" width="11.28515625" style="27" customWidth="1"/>
    <col min="21" max="21" width="3.5703125" style="27" customWidth="1"/>
    <col min="22" max="22" width="11.28515625" style="27" customWidth="1"/>
    <col min="23" max="23" width="3.5703125" style="27" customWidth="1"/>
    <col min="24" max="24" width="11.28515625" style="27" customWidth="1"/>
    <col min="25" max="25" width="3.5703125" style="27" customWidth="1"/>
    <col min="26" max="26" width="11.28515625" style="27" customWidth="1"/>
    <col min="27" max="27" width="3.5703125" style="27" customWidth="1"/>
    <col min="28" max="28" width="11.28515625" style="27" customWidth="1"/>
    <col min="29" max="29" width="3.5703125" style="27" customWidth="1"/>
    <col min="30" max="30" width="11.28515625" style="27" customWidth="1"/>
    <col min="31" max="31" width="3.5703125" style="27" customWidth="1"/>
    <col min="32" max="32" width="11.28515625" style="27" customWidth="1"/>
    <col min="33" max="33" width="3.5703125" style="27" customWidth="1"/>
    <col min="34" max="34" width="11.28515625" style="27" customWidth="1"/>
    <col min="35" max="35" width="3.5703125" style="27" customWidth="1"/>
    <col min="36" max="36" width="11.28515625" style="28" customWidth="1"/>
    <col min="37" max="37" width="3.5703125" style="28" customWidth="1"/>
    <col min="38" max="38" width="11.28515625" style="28" customWidth="1"/>
    <col min="39" max="39" width="3.5703125" style="28" customWidth="1"/>
    <col min="40" max="40" width="11.28515625" style="28" customWidth="1"/>
    <col min="41" max="41" width="3.5703125" style="28" customWidth="1"/>
    <col min="42" max="42" width="11.28515625" style="28" customWidth="1"/>
    <col min="43" max="43" width="3.5703125" style="28" customWidth="1"/>
    <col min="44" max="44" width="11.28515625" style="28" customWidth="1"/>
    <col min="45" max="45" width="3.5703125" style="28" customWidth="1"/>
    <col min="46" max="46" width="11.28515625" style="28" customWidth="1"/>
    <col min="47" max="47" width="3.5703125" style="28" customWidth="1"/>
    <col min="48" max="48" width="11.28515625" style="28" customWidth="1"/>
    <col min="49" max="49" width="3.5703125" style="28" customWidth="1"/>
    <col min="50" max="50" width="11.28515625" style="28" customWidth="1"/>
    <col min="51" max="51" width="3.5703125" style="28" customWidth="1"/>
    <col min="52" max="52" width="11.28515625" style="28" customWidth="1"/>
    <col min="53" max="53" width="3.5703125" style="28" customWidth="1"/>
    <col min="54" max="54" width="11.28515625" style="28" customWidth="1"/>
    <col min="55" max="55" width="3.5703125" style="28" customWidth="1"/>
    <col min="56" max="56" width="11.28515625" style="28" customWidth="1"/>
    <col min="57" max="57" width="3.5703125" style="28" customWidth="1"/>
    <col min="58" max="58" width="11.28515625" style="28" customWidth="1"/>
    <col min="59" max="59" width="3.5703125" style="28" customWidth="1"/>
    <col min="60" max="60" width="11.28515625" style="28" customWidth="1"/>
    <col min="61" max="61" width="3.5703125" style="28" customWidth="1"/>
    <col min="62" max="62" width="11.28515625" style="28" customWidth="1"/>
    <col min="63" max="63" width="3.5703125" style="29" customWidth="1"/>
    <col min="64" max="64" width="11.28515625" style="29" customWidth="1"/>
    <col min="65" max="65" width="3.5703125" style="29" customWidth="1"/>
    <col min="66" max="66" width="11.28515625" style="29" customWidth="1"/>
    <col min="67" max="67" width="3.5703125" style="29" customWidth="1"/>
    <col min="68" max="68" width="11.28515625" style="29" customWidth="1"/>
    <col min="69" max="69" width="3.5703125" style="29" customWidth="1"/>
    <col min="70" max="70" width="11.28515625" style="29" customWidth="1"/>
    <col min="71" max="71" width="3.5703125" style="29" customWidth="1"/>
    <col min="72" max="72" width="11.28515625" style="29" customWidth="1"/>
    <col min="73" max="73" width="3.5703125" style="29" customWidth="1"/>
    <col min="74" max="74" width="11.28515625" style="29" customWidth="1"/>
    <col min="75" max="75" width="3.5703125" style="29" customWidth="1"/>
    <col min="76" max="76" width="11.28515625" style="29" customWidth="1"/>
    <col min="77" max="77" width="3.5703125" style="29" customWidth="1"/>
    <col min="78" max="78" width="11.28515625" style="29" customWidth="1"/>
    <col min="79" max="79" width="3.5703125" style="29" customWidth="1"/>
    <col min="80" max="80" width="11.28515625" style="29" customWidth="1"/>
    <col min="81" max="81" width="3.5703125" style="29" customWidth="1"/>
    <col min="82" max="82" width="11.28515625" style="29" customWidth="1"/>
    <col min="83" max="83" width="3.5703125" style="29" customWidth="1"/>
    <col min="84" max="84" width="11.28515625" style="29" customWidth="1"/>
    <col min="85" max="85" width="3.5703125" style="29" customWidth="1"/>
    <col min="86" max="86" width="11.28515625" style="29" customWidth="1"/>
    <col min="87" max="87" width="3.5703125" style="29" customWidth="1"/>
    <col min="88" max="88" width="11.28515625" style="29" customWidth="1"/>
    <col min="89" max="89" width="3.5703125" style="29" customWidth="1"/>
    <col min="90" max="90" width="11.28515625" style="29" customWidth="1"/>
    <col min="91" max="91" width="3.5703125" style="29" customWidth="1"/>
    <col min="92" max="92" width="11.28515625" style="29" customWidth="1"/>
    <col min="93" max="93" width="3.5703125" style="29" customWidth="1"/>
    <col min="94" max="94" width="11.28515625" style="29" customWidth="1"/>
    <col min="95" max="95" width="3.5703125" style="29" customWidth="1"/>
    <col min="96" max="96" width="11.28515625" style="29" customWidth="1"/>
    <col min="97" max="97" width="3.5703125" style="29" customWidth="1"/>
    <col min="98" max="98" width="11.28515625" style="29" customWidth="1"/>
    <col min="99" max="99" width="3.5703125" style="29" customWidth="1"/>
    <col min="100" max="100" width="11.28515625" style="29" customWidth="1"/>
    <col min="101" max="101" width="3.5703125" style="29" customWidth="1"/>
    <col min="102" max="102" width="11.28515625" style="29" customWidth="1"/>
    <col min="103" max="103" width="3.5703125" style="29" customWidth="1"/>
    <col min="104" max="104" width="11.28515625" style="29" customWidth="1"/>
    <col min="105" max="105" width="3.5703125" style="29" customWidth="1"/>
    <col min="106" max="106" width="11.28515625" style="29" customWidth="1"/>
    <col min="107" max="107" width="3.5703125" style="29" customWidth="1"/>
    <col min="108" max="108" width="11.28515625" style="29" customWidth="1"/>
    <col min="109" max="109" width="3.5703125" style="29" customWidth="1"/>
    <col min="110" max="110" width="11.28515625" style="29" customWidth="1"/>
    <col min="111" max="111" width="3.5703125" style="29" customWidth="1"/>
    <col min="112" max="112" width="11.28515625" style="29" customWidth="1"/>
    <col min="113" max="113" width="3.5703125" style="29" customWidth="1"/>
    <col min="114" max="114" width="11.28515625" style="29" customWidth="1"/>
    <col min="115" max="115" width="3.5703125" style="29" customWidth="1"/>
    <col min="116" max="116" width="11.28515625" style="29" customWidth="1"/>
    <col min="117" max="117" width="3.5703125" style="29" customWidth="1"/>
    <col min="118" max="118" width="11.28515625" style="29" customWidth="1"/>
    <col min="119" max="119" width="3.5703125" style="29" customWidth="1"/>
    <col min="120" max="120" width="11.28515625" style="29" customWidth="1"/>
    <col min="121" max="121" width="3.5703125" style="29" customWidth="1"/>
    <col min="122" max="122" width="11.28515625" style="29" customWidth="1"/>
    <col min="123" max="123" width="3.5703125" style="29" customWidth="1"/>
    <col min="124" max="124" width="11.28515625" style="29" customWidth="1"/>
    <col min="125" max="125" width="3.5703125" style="29" customWidth="1"/>
    <col min="126" max="126" width="11.28515625" style="29" customWidth="1"/>
    <col min="127" max="127" width="3.5703125" style="29" customWidth="1"/>
    <col min="128" max="128" width="11.28515625" style="29" customWidth="1"/>
    <col min="129" max="129" width="3.5703125" style="29" customWidth="1"/>
    <col min="130" max="130" width="11.28515625" style="29" customWidth="1"/>
    <col min="131" max="256" width="12.5703125" style="30"/>
    <col min="257" max="257" width="7.140625" style="30" customWidth="1"/>
    <col min="258" max="259" width="3.5703125" style="30" customWidth="1"/>
    <col min="260" max="260" width="4.85546875" style="30" customWidth="1"/>
    <col min="261" max="261" width="49.28515625" style="30" customWidth="1"/>
    <col min="262" max="262" width="6.140625" style="30" customWidth="1"/>
    <col min="263" max="263" width="10.7109375" style="30" customWidth="1"/>
    <col min="264" max="264" width="10" style="30" customWidth="1"/>
    <col min="265" max="265" width="11.28515625" style="30" customWidth="1"/>
    <col min="266" max="266" width="7.140625" style="30" customWidth="1"/>
    <col min="267" max="267" width="3.5703125" style="30" customWidth="1"/>
    <col min="268" max="268" width="11.28515625" style="30" customWidth="1"/>
    <col min="269" max="269" width="3.5703125" style="30" customWidth="1"/>
    <col min="270" max="270" width="11.28515625" style="30" customWidth="1"/>
    <col min="271" max="271" width="3.5703125" style="30" customWidth="1"/>
    <col min="272" max="272" width="11.28515625" style="30" customWidth="1"/>
    <col min="273" max="273" width="3.5703125" style="30" customWidth="1"/>
    <col min="274" max="274" width="11.28515625" style="30" customWidth="1"/>
    <col min="275" max="275" width="3.5703125" style="30" customWidth="1"/>
    <col min="276" max="276" width="11.28515625" style="30" customWidth="1"/>
    <col min="277" max="277" width="3.5703125" style="30" customWidth="1"/>
    <col min="278" max="278" width="11.28515625" style="30" customWidth="1"/>
    <col min="279" max="279" width="3.5703125" style="30" customWidth="1"/>
    <col min="280" max="280" width="11.28515625" style="30" customWidth="1"/>
    <col min="281" max="281" width="3.5703125" style="30" customWidth="1"/>
    <col min="282" max="282" width="11.28515625" style="30" customWidth="1"/>
    <col min="283" max="283" width="3.5703125" style="30" customWidth="1"/>
    <col min="284" max="284" width="11.28515625" style="30" customWidth="1"/>
    <col min="285" max="285" width="3.5703125" style="30" customWidth="1"/>
    <col min="286" max="286" width="11.28515625" style="30" customWidth="1"/>
    <col min="287" max="287" width="3.5703125" style="30" customWidth="1"/>
    <col min="288" max="288" width="11.28515625" style="30" customWidth="1"/>
    <col min="289" max="289" width="3.5703125" style="30" customWidth="1"/>
    <col min="290" max="290" width="11.28515625" style="30" customWidth="1"/>
    <col min="291" max="291" width="3.5703125" style="30" customWidth="1"/>
    <col min="292" max="292" width="11.28515625" style="30" customWidth="1"/>
    <col min="293" max="293" width="3.5703125" style="30" customWidth="1"/>
    <col min="294" max="294" width="11.28515625" style="30" customWidth="1"/>
    <col min="295" max="295" width="3.5703125" style="30" customWidth="1"/>
    <col min="296" max="296" width="11.28515625" style="30" customWidth="1"/>
    <col min="297" max="297" width="3.5703125" style="30" customWidth="1"/>
    <col min="298" max="298" width="11.28515625" style="30" customWidth="1"/>
    <col min="299" max="299" width="3.5703125" style="30" customWidth="1"/>
    <col min="300" max="300" width="11.28515625" style="30" customWidth="1"/>
    <col min="301" max="301" width="3.5703125" style="30" customWidth="1"/>
    <col min="302" max="302" width="11.28515625" style="30" customWidth="1"/>
    <col min="303" max="303" width="3.5703125" style="30" customWidth="1"/>
    <col min="304" max="304" width="11.28515625" style="30" customWidth="1"/>
    <col min="305" max="305" width="3.5703125" style="30" customWidth="1"/>
    <col min="306" max="306" width="11.28515625" style="30" customWidth="1"/>
    <col min="307" max="307" width="3.5703125" style="30" customWidth="1"/>
    <col min="308" max="308" width="11.28515625" style="30" customWidth="1"/>
    <col min="309" max="309" width="3.5703125" style="30" customWidth="1"/>
    <col min="310" max="310" width="11.28515625" style="30" customWidth="1"/>
    <col min="311" max="311" width="3.5703125" style="30" customWidth="1"/>
    <col min="312" max="312" width="11.28515625" style="30" customWidth="1"/>
    <col min="313" max="313" width="3.5703125" style="30" customWidth="1"/>
    <col min="314" max="314" width="11.28515625" style="30" customWidth="1"/>
    <col min="315" max="315" width="3.5703125" style="30" customWidth="1"/>
    <col min="316" max="316" width="11.28515625" style="30" customWidth="1"/>
    <col min="317" max="317" width="3.5703125" style="30" customWidth="1"/>
    <col min="318" max="318" width="11.28515625" style="30" customWidth="1"/>
    <col min="319" max="319" width="3.5703125" style="30" customWidth="1"/>
    <col min="320" max="320" width="11.28515625" style="30" customWidth="1"/>
    <col min="321" max="321" width="3.5703125" style="30" customWidth="1"/>
    <col min="322" max="322" width="11.28515625" style="30" customWidth="1"/>
    <col min="323" max="323" width="3.5703125" style="30" customWidth="1"/>
    <col min="324" max="324" width="11.28515625" style="30" customWidth="1"/>
    <col min="325" max="325" width="3.5703125" style="30" customWidth="1"/>
    <col min="326" max="326" width="11.28515625" style="30" customWidth="1"/>
    <col min="327" max="327" width="3.5703125" style="30" customWidth="1"/>
    <col min="328" max="328" width="11.28515625" style="30" customWidth="1"/>
    <col min="329" max="329" width="3.5703125" style="30" customWidth="1"/>
    <col min="330" max="330" width="11.28515625" style="30" customWidth="1"/>
    <col min="331" max="331" width="3.5703125" style="30" customWidth="1"/>
    <col min="332" max="332" width="11.28515625" style="30" customWidth="1"/>
    <col min="333" max="333" width="3.5703125" style="30" customWidth="1"/>
    <col min="334" max="334" width="11.28515625" style="30" customWidth="1"/>
    <col min="335" max="335" width="3.5703125" style="30" customWidth="1"/>
    <col min="336" max="336" width="11.28515625" style="30" customWidth="1"/>
    <col min="337" max="337" width="3.5703125" style="30" customWidth="1"/>
    <col min="338" max="338" width="11.28515625" style="30" customWidth="1"/>
    <col min="339" max="339" width="3.5703125" style="30" customWidth="1"/>
    <col min="340" max="340" width="11.28515625" style="30" customWidth="1"/>
    <col min="341" max="341" width="3.5703125" style="30" customWidth="1"/>
    <col min="342" max="342" width="11.28515625" style="30" customWidth="1"/>
    <col min="343" max="343" width="3.5703125" style="30" customWidth="1"/>
    <col min="344" max="344" width="11.28515625" style="30" customWidth="1"/>
    <col min="345" max="345" width="3.5703125" style="30" customWidth="1"/>
    <col min="346" max="346" width="11.28515625" style="30" customWidth="1"/>
    <col min="347" max="347" width="3.5703125" style="30" customWidth="1"/>
    <col min="348" max="348" width="11.28515625" style="30" customWidth="1"/>
    <col min="349" max="349" width="3.5703125" style="30" customWidth="1"/>
    <col min="350" max="350" width="11.28515625" style="30" customWidth="1"/>
    <col min="351" max="351" width="3.5703125" style="30" customWidth="1"/>
    <col min="352" max="352" width="11.28515625" style="30" customWidth="1"/>
    <col min="353" max="353" width="3.5703125" style="30" customWidth="1"/>
    <col min="354" max="354" width="11.28515625" style="30" customWidth="1"/>
    <col min="355" max="355" width="3.5703125" style="30" customWidth="1"/>
    <col min="356" max="356" width="11.28515625" style="30" customWidth="1"/>
    <col min="357" max="357" width="3.5703125" style="30" customWidth="1"/>
    <col min="358" max="358" width="11.28515625" style="30" customWidth="1"/>
    <col min="359" max="359" width="3.5703125" style="30" customWidth="1"/>
    <col min="360" max="360" width="11.28515625" style="30" customWidth="1"/>
    <col min="361" max="361" width="3.5703125" style="30" customWidth="1"/>
    <col min="362" max="362" width="11.28515625" style="30" customWidth="1"/>
    <col min="363" max="363" width="3.5703125" style="30" customWidth="1"/>
    <col min="364" max="364" width="11.28515625" style="30" customWidth="1"/>
    <col min="365" max="365" width="3.5703125" style="30" customWidth="1"/>
    <col min="366" max="366" width="11.28515625" style="30" customWidth="1"/>
    <col min="367" max="367" width="3.5703125" style="30" customWidth="1"/>
    <col min="368" max="368" width="11.28515625" style="30" customWidth="1"/>
    <col min="369" max="369" width="3.5703125" style="30" customWidth="1"/>
    <col min="370" max="370" width="11.28515625" style="30" customWidth="1"/>
    <col min="371" max="371" width="3.5703125" style="30" customWidth="1"/>
    <col min="372" max="372" width="11.28515625" style="30" customWidth="1"/>
    <col min="373" max="373" width="3.5703125" style="30" customWidth="1"/>
    <col min="374" max="374" width="11.28515625" style="30" customWidth="1"/>
    <col min="375" max="375" width="3.5703125" style="30" customWidth="1"/>
    <col min="376" max="376" width="11.28515625" style="30" customWidth="1"/>
    <col min="377" max="377" width="3.5703125" style="30" customWidth="1"/>
    <col min="378" max="378" width="11.28515625" style="30" customWidth="1"/>
    <col min="379" max="379" width="3.5703125" style="30" customWidth="1"/>
    <col min="380" max="380" width="11.28515625" style="30" customWidth="1"/>
    <col min="381" max="381" width="3.5703125" style="30" customWidth="1"/>
    <col min="382" max="382" width="11.28515625" style="30" customWidth="1"/>
    <col min="383" max="383" width="3.5703125" style="30" customWidth="1"/>
    <col min="384" max="384" width="11.28515625" style="30" customWidth="1"/>
    <col min="385" max="385" width="3.5703125" style="30" customWidth="1"/>
    <col min="386" max="386" width="11.28515625" style="30" customWidth="1"/>
    <col min="387" max="512" width="12.5703125" style="30"/>
    <col min="513" max="513" width="7.140625" style="30" customWidth="1"/>
    <col min="514" max="515" width="3.5703125" style="30" customWidth="1"/>
    <col min="516" max="516" width="4.85546875" style="30" customWidth="1"/>
    <col min="517" max="517" width="49.28515625" style="30" customWidth="1"/>
    <col min="518" max="518" width="6.140625" style="30" customWidth="1"/>
    <col min="519" max="519" width="10.7109375" style="30" customWidth="1"/>
    <col min="520" max="520" width="10" style="30" customWidth="1"/>
    <col min="521" max="521" width="11.28515625" style="30" customWidth="1"/>
    <col min="522" max="522" width="7.140625" style="30" customWidth="1"/>
    <col min="523" max="523" width="3.5703125" style="30" customWidth="1"/>
    <col min="524" max="524" width="11.28515625" style="30" customWidth="1"/>
    <col min="525" max="525" width="3.5703125" style="30" customWidth="1"/>
    <col min="526" max="526" width="11.28515625" style="30" customWidth="1"/>
    <col min="527" max="527" width="3.5703125" style="30" customWidth="1"/>
    <col min="528" max="528" width="11.28515625" style="30" customWidth="1"/>
    <col min="529" max="529" width="3.5703125" style="30" customWidth="1"/>
    <col min="530" max="530" width="11.28515625" style="30" customWidth="1"/>
    <col min="531" max="531" width="3.5703125" style="30" customWidth="1"/>
    <col min="532" max="532" width="11.28515625" style="30" customWidth="1"/>
    <col min="533" max="533" width="3.5703125" style="30" customWidth="1"/>
    <col min="534" max="534" width="11.28515625" style="30" customWidth="1"/>
    <col min="535" max="535" width="3.5703125" style="30" customWidth="1"/>
    <col min="536" max="536" width="11.28515625" style="30" customWidth="1"/>
    <col min="537" max="537" width="3.5703125" style="30" customWidth="1"/>
    <col min="538" max="538" width="11.28515625" style="30" customWidth="1"/>
    <col min="539" max="539" width="3.5703125" style="30" customWidth="1"/>
    <col min="540" max="540" width="11.28515625" style="30" customWidth="1"/>
    <col min="541" max="541" width="3.5703125" style="30" customWidth="1"/>
    <col min="542" max="542" width="11.28515625" style="30" customWidth="1"/>
    <col min="543" max="543" width="3.5703125" style="30" customWidth="1"/>
    <col min="544" max="544" width="11.28515625" style="30" customWidth="1"/>
    <col min="545" max="545" width="3.5703125" style="30" customWidth="1"/>
    <col min="546" max="546" width="11.28515625" style="30" customWidth="1"/>
    <col min="547" max="547" width="3.5703125" style="30" customWidth="1"/>
    <col min="548" max="548" width="11.28515625" style="30" customWidth="1"/>
    <col min="549" max="549" width="3.5703125" style="30" customWidth="1"/>
    <col min="550" max="550" width="11.28515625" style="30" customWidth="1"/>
    <col min="551" max="551" width="3.5703125" style="30" customWidth="1"/>
    <col min="552" max="552" width="11.28515625" style="30" customWidth="1"/>
    <col min="553" max="553" width="3.5703125" style="30" customWidth="1"/>
    <col min="554" max="554" width="11.28515625" style="30" customWidth="1"/>
    <col min="555" max="555" width="3.5703125" style="30" customWidth="1"/>
    <col min="556" max="556" width="11.28515625" style="30" customWidth="1"/>
    <col min="557" max="557" width="3.5703125" style="30" customWidth="1"/>
    <col min="558" max="558" width="11.28515625" style="30" customWidth="1"/>
    <col min="559" max="559" width="3.5703125" style="30" customWidth="1"/>
    <col min="560" max="560" width="11.28515625" style="30" customWidth="1"/>
    <col min="561" max="561" width="3.5703125" style="30" customWidth="1"/>
    <col min="562" max="562" width="11.28515625" style="30" customWidth="1"/>
    <col min="563" max="563" width="3.5703125" style="30" customWidth="1"/>
    <col min="564" max="564" width="11.28515625" style="30" customWidth="1"/>
    <col min="565" max="565" width="3.5703125" style="30" customWidth="1"/>
    <col min="566" max="566" width="11.28515625" style="30" customWidth="1"/>
    <col min="567" max="567" width="3.5703125" style="30" customWidth="1"/>
    <col min="568" max="568" width="11.28515625" style="30" customWidth="1"/>
    <col min="569" max="569" width="3.5703125" style="30" customWidth="1"/>
    <col min="570" max="570" width="11.28515625" style="30" customWidth="1"/>
    <col min="571" max="571" width="3.5703125" style="30" customWidth="1"/>
    <col min="572" max="572" width="11.28515625" style="30" customWidth="1"/>
    <col min="573" max="573" width="3.5703125" style="30" customWidth="1"/>
    <col min="574" max="574" width="11.28515625" style="30" customWidth="1"/>
    <col min="575" max="575" width="3.5703125" style="30" customWidth="1"/>
    <col min="576" max="576" width="11.28515625" style="30" customWidth="1"/>
    <col min="577" max="577" width="3.5703125" style="30" customWidth="1"/>
    <col min="578" max="578" width="11.28515625" style="30" customWidth="1"/>
    <col min="579" max="579" width="3.5703125" style="30" customWidth="1"/>
    <col min="580" max="580" width="11.28515625" style="30" customWidth="1"/>
    <col min="581" max="581" width="3.5703125" style="30" customWidth="1"/>
    <col min="582" max="582" width="11.28515625" style="30" customWidth="1"/>
    <col min="583" max="583" width="3.5703125" style="30" customWidth="1"/>
    <col min="584" max="584" width="11.28515625" style="30" customWidth="1"/>
    <col min="585" max="585" width="3.5703125" style="30" customWidth="1"/>
    <col min="586" max="586" width="11.28515625" style="30" customWidth="1"/>
    <col min="587" max="587" width="3.5703125" style="30" customWidth="1"/>
    <col min="588" max="588" width="11.28515625" style="30" customWidth="1"/>
    <col min="589" max="589" width="3.5703125" style="30" customWidth="1"/>
    <col min="590" max="590" width="11.28515625" style="30" customWidth="1"/>
    <col min="591" max="591" width="3.5703125" style="30" customWidth="1"/>
    <col min="592" max="592" width="11.28515625" style="30" customWidth="1"/>
    <col min="593" max="593" width="3.5703125" style="30" customWidth="1"/>
    <col min="594" max="594" width="11.28515625" style="30" customWidth="1"/>
    <col min="595" max="595" width="3.5703125" style="30" customWidth="1"/>
    <col min="596" max="596" width="11.28515625" style="30" customWidth="1"/>
    <col min="597" max="597" width="3.5703125" style="30" customWidth="1"/>
    <col min="598" max="598" width="11.28515625" style="30" customWidth="1"/>
    <col min="599" max="599" width="3.5703125" style="30" customWidth="1"/>
    <col min="600" max="600" width="11.28515625" style="30" customWidth="1"/>
    <col min="601" max="601" width="3.5703125" style="30" customWidth="1"/>
    <col min="602" max="602" width="11.28515625" style="30" customWidth="1"/>
    <col min="603" max="603" width="3.5703125" style="30" customWidth="1"/>
    <col min="604" max="604" width="11.28515625" style="30" customWidth="1"/>
    <col min="605" max="605" width="3.5703125" style="30" customWidth="1"/>
    <col min="606" max="606" width="11.28515625" style="30" customWidth="1"/>
    <col min="607" max="607" width="3.5703125" style="30" customWidth="1"/>
    <col min="608" max="608" width="11.28515625" style="30" customWidth="1"/>
    <col min="609" max="609" width="3.5703125" style="30" customWidth="1"/>
    <col min="610" max="610" width="11.28515625" style="30" customWidth="1"/>
    <col min="611" max="611" width="3.5703125" style="30" customWidth="1"/>
    <col min="612" max="612" width="11.28515625" style="30" customWidth="1"/>
    <col min="613" max="613" width="3.5703125" style="30" customWidth="1"/>
    <col min="614" max="614" width="11.28515625" style="30" customWidth="1"/>
    <col min="615" max="615" width="3.5703125" style="30" customWidth="1"/>
    <col min="616" max="616" width="11.28515625" style="30" customWidth="1"/>
    <col min="617" max="617" width="3.5703125" style="30" customWidth="1"/>
    <col min="618" max="618" width="11.28515625" style="30" customWidth="1"/>
    <col min="619" max="619" width="3.5703125" style="30" customWidth="1"/>
    <col min="620" max="620" width="11.28515625" style="30" customWidth="1"/>
    <col min="621" max="621" width="3.5703125" style="30" customWidth="1"/>
    <col min="622" max="622" width="11.28515625" style="30" customWidth="1"/>
    <col min="623" max="623" width="3.5703125" style="30" customWidth="1"/>
    <col min="624" max="624" width="11.28515625" style="30" customWidth="1"/>
    <col min="625" max="625" width="3.5703125" style="30" customWidth="1"/>
    <col min="626" max="626" width="11.28515625" style="30" customWidth="1"/>
    <col min="627" max="627" width="3.5703125" style="30" customWidth="1"/>
    <col min="628" max="628" width="11.28515625" style="30" customWidth="1"/>
    <col min="629" max="629" width="3.5703125" style="30" customWidth="1"/>
    <col min="630" max="630" width="11.28515625" style="30" customWidth="1"/>
    <col min="631" max="631" width="3.5703125" style="30" customWidth="1"/>
    <col min="632" max="632" width="11.28515625" style="30" customWidth="1"/>
    <col min="633" max="633" width="3.5703125" style="30" customWidth="1"/>
    <col min="634" max="634" width="11.28515625" style="30" customWidth="1"/>
    <col min="635" max="635" width="3.5703125" style="30" customWidth="1"/>
    <col min="636" max="636" width="11.28515625" style="30" customWidth="1"/>
    <col min="637" max="637" width="3.5703125" style="30" customWidth="1"/>
    <col min="638" max="638" width="11.28515625" style="30" customWidth="1"/>
    <col min="639" max="639" width="3.5703125" style="30" customWidth="1"/>
    <col min="640" max="640" width="11.28515625" style="30" customWidth="1"/>
    <col min="641" max="641" width="3.5703125" style="30" customWidth="1"/>
    <col min="642" max="642" width="11.28515625" style="30" customWidth="1"/>
    <col min="643" max="768" width="12.5703125" style="30"/>
    <col min="769" max="769" width="7.140625" style="30" customWidth="1"/>
    <col min="770" max="771" width="3.5703125" style="30" customWidth="1"/>
    <col min="772" max="772" width="4.85546875" style="30" customWidth="1"/>
    <col min="773" max="773" width="49.28515625" style="30" customWidth="1"/>
    <col min="774" max="774" width="6.140625" style="30" customWidth="1"/>
    <col min="775" max="775" width="10.7109375" style="30" customWidth="1"/>
    <col min="776" max="776" width="10" style="30" customWidth="1"/>
    <col min="777" max="777" width="11.28515625" style="30" customWidth="1"/>
    <col min="778" max="778" width="7.140625" style="30" customWidth="1"/>
    <col min="779" max="779" width="3.5703125" style="30" customWidth="1"/>
    <col min="780" max="780" width="11.28515625" style="30" customWidth="1"/>
    <col min="781" max="781" width="3.5703125" style="30" customWidth="1"/>
    <col min="782" max="782" width="11.28515625" style="30" customWidth="1"/>
    <col min="783" max="783" width="3.5703125" style="30" customWidth="1"/>
    <col min="784" max="784" width="11.28515625" style="30" customWidth="1"/>
    <col min="785" max="785" width="3.5703125" style="30" customWidth="1"/>
    <col min="786" max="786" width="11.28515625" style="30" customWidth="1"/>
    <col min="787" max="787" width="3.5703125" style="30" customWidth="1"/>
    <col min="788" max="788" width="11.28515625" style="30" customWidth="1"/>
    <col min="789" max="789" width="3.5703125" style="30" customWidth="1"/>
    <col min="790" max="790" width="11.28515625" style="30" customWidth="1"/>
    <col min="791" max="791" width="3.5703125" style="30" customWidth="1"/>
    <col min="792" max="792" width="11.28515625" style="30" customWidth="1"/>
    <col min="793" max="793" width="3.5703125" style="30" customWidth="1"/>
    <col min="794" max="794" width="11.28515625" style="30" customWidth="1"/>
    <col min="795" max="795" width="3.5703125" style="30" customWidth="1"/>
    <col min="796" max="796" width="11.28515625" style="30" customWidth="1"/>
    <col min="797" max="797" width="3.5703125" style="30" customWidth="1"/>
    <col min="798" max="798" width="11.28515625" style="30" customWidth="1"/>
    <col min="799" max="799" width="3.5703125" style="30" customWidth="1"/>
    <col min="800" max="800" width="11.28515625" style="30" customWidth="1"/>
    <col min="801" max="801" width="3.5703125" style="30" customWidth="1"/>
    <col min="802" max="802" width="11.28515625" style="30" customWidth="1"/>
    <col min="803" max="803" width="3.5703125" style="30" customWidth="1"/>
    <col min="804" max="804" width="11.28515625" style="30" customWidth="1"/>
    <col min="805" max="805" width="3.5703125" style="30" customWidth="1"/>
    <col min="806" max="806" width="11.28515625" style="30" customWidth="1"/>
    <col min="807" max="807" width="3.5703125" style="30" customWidth="1"/>
    <col min="808" max="808" width="11.28515625" style="30" customWidth="1"/>
    <col min="809" max="809" width="3.5703125" style="30" customWidth="1"/>
    <col min="810" max="810" width="11.28515625" style="30" customWidth="1"/>
    <col min="811" max="811" width="3.5703125" style="30" customWidth="1"/>
    <col min="812" max="812" width="11.28515625" style="30" customWidth="1"/>
    <col min="813" max="813" width="3.5703125" style="30" customWidth="1"/>
    <col min="814" max="814" width="11.28515625" style="30" customWidth="1"/>
    <col min="815" max="815" width="3.5703125" style="30" customWidth="1"/>
    <col min="816" max="816" width="11.28515625" style="30" customWidth="1"/>
    <col min="817" max="817" width="3.5703125" style="30" customWidth="1"/>
    <col min="818" max="818" width="11.28515625" style="30" customWidth="1"/>
    <col min="819" max="819" width="3.5703125" style="30" customWidth="1"/>
    <col min="820" max="820" width="11.28515625" style="30" customWidth="1"/>
    <col min="821" max="821" width="3.5703125" style="30" customWidth="1"/>
    <col min="822" max="822" width="11.28515625" style="30" customWidth="1"/>
    <col min="823" max="823" width="3.5703125" style="30" customWidth="1"/>
    <col min="824" max="824" width="11.28515625" style="30" customWidth="1"/>
    <col min="825" max="825" width="3.5703125" style="30" customWidth="1"/>
    <col min="826" max="826" width="11.28515625" style="30" customWidth="1"/>
    <col min="827" max="827" width="3.5703125" style="30" customWidth="1"/>
    <col min="828" max="828" width="11.28515625" style="30" customWidth="1"/>
    <col min="829" max="829" width="3.5703125" style="30" customWidth="1"/>
    <col min="830" max="830" width="11.28515625" style="30" customWidth="1"/>
    <col min="831" max="831" width="3.5703125" style="30" customWidth="1"/>
    <col min="832" max="832" width="11.28515625" style="30" customWidth="1"/>
    <col min="833" max="833" width="3.5703125" style="30" customWidth="1"/>
    <col min="834" max="834" width="11.28515625" style="30" customWidth="1"/>
    <col min="835" max="835" width="3.5703125" style="30" customWidth="1"/>
    <col min="836" max="836" width="11.28515625" style="30" customWidth="1"/>
    <col min="837" max="837" width="3.5703125" style="30" customWidth="1"/>
    <col min="838" max="838" width="11.28515625" style="30" customWidth="1"/>
    <col min="839" max="839" width="3.5703125" style="30" customWidth="1"/>
    <col min="840" max="840" width="11.28515625" style="30" customWidth="1"/>
    <col min="841" max="841" width="3.5703125" style="30" customWidth="1"/>
    <col min="842" max="842" width="11.28515625" style="30" customWidth="1"/>
    <col min="843" max="843" width="3.5703125" style="30" customWidth="1"/>
    <col min="844" max="844" width="11.28515625" style="30" customWidth="1"/>
    <col min="845" max="845" width="3.5703125" style="30" customWidth="1"/>
    <col min="846" max="846" width="11.28515625" style="30" customWidth="1"/>
    <col min="847" max="847" width="3.5703125" style="30" customWidth="1"/>
    <col min="848" max="848" width="11.28515625" style="30" customWidth="1"/>
    <col min="849" max="849" width="3.5703125" style="30" customWidth="1"/>
    <col min="850" max="850" width="11.28515625" style="30" customWidth="1"/>
    <col min="851" max="851" width="3.5703125" style="30" customWidth="1"/>
    <col min="852" max="852" width="11.28515625" style="30" customWidth="1"/>
    <col min="853" max="853" width="3.5703125" style="30" customWidth="1"/>
    <col min="854" max="854" width="11.28515625" style="30" customWidth="1"/>
    <col min="855" max="855" width="3.5703125" style="30" customWidth="1"/>
    <col min="856" max="856" width="11.28515625" style="30" customWidth="1"/>
    <col min="857" max="857" width="3.5703125" style="30" customWidth="1"/>
    <col min="858" max="858" width="11.28515625" style="30" customWidth="1"/>
    <col min="859" max="859" width="3.5703125" style="30" customWidth="1"/>
    <col min="860" max="860" width="11.28515625" style="30" customWidth="1"/>
    <col min="861" max="861" width="3.5703125" style="30" customWidth="1"/>
    <col min="862" max="862" width="11.28515625" style="30" customWidth="1"/>
    <col min="863" max="863" width="3.5703125" style="30" customWidth="1"/>
    <col min="864" max="864" width="11.28515625" style="30" customWidth="1"/>
    <col min="865" max="865" width="3.5703125" style="30" customWidth="1"/>
    <col min="866" max="866" width="11.28515625" style="30" customWidth="1"/>
    <col min="867" max="867" width="3.5703125" style="30" customWidth="1"/>
    <col min="868" max="868" width="11.28515625" style="30" customWidth="1"/>
    <col min="869" max="869" width="3.5703125" style="30" customWidth="1"/>
    <col min="870" max="870" width="11.28515625" style="30" customWidth="1"/>
    <col min="871" max="871" width="3.5703125" style="30" customWidth="1"/>
    <col min="872" max="872" width="11.28515625" style="30" customWidth="1"/>
    <col min="873" max="873" width="3.5703125" style="30" customWidth="1"/>
    <col min="874" max="874" width="11.28515625" style="30" customWidth="1"/>
    <col min="875" max="875" width="3.5703125" style="30" customWidth="1"/>
    <col min="876" max="876" width="11.28515625" style="30" customWidth="1"/>
    <col min="877" max="877" width="3.5703125" style="30" customWidth="1"/>
    <col min="878" max="878" width="11.28515625" style="30" customWidth="1"/>
    <col min="879" max="879" width="3.5703125" style="30" customWidth="1"/>
    <col min="880" max="880" width="11.28515625" style="30" customWidth="1"/>
    <col min="881" max="881" width="3.5703125" style="30" customWidth="1"/>
    <col min="882" max="882" width="11.28515625" style="30" customWidth="1"/>
    <col min="883" max="883" width="3.5703125" style="30" customWidth="1"/>
    <col min="884" max="884" width="11.28515625" style="30" customWidth="1"/>
    <col min="885" max="885" width="3.5703125" style="30" customWidth="1"/>
    <col min="886" max="886" width="11.28515625" style="30" customWidth="1"/>
    <col min="887" max="887" width="3.5703125" style="30" customWidth="1"/>
    <col min="888" max="888" width="11.28515625" style="30" customWidth="1"/>
    <col min="889" max="889" width="3.5703125" style="30" customWidth="1"/>
    <col min="890" max="890" width="11.28515625" style="30" customWidth="1"/>
    <col min="891" max="891" width="3.5703125" style="30" customWidth="1"/>
    <col min="892" max="892" width="11.28515625" style="30" customWidth="1"/>
    <col min="893" max="893" width="3.5703125" style="30" customWidth="1"/>
    <col min="894" max="894" width="11.28515625" style="30" customWidth="1"/>
    <col min="895" max="895" width="3.5703125" style="30" customWidth="1"/>
    <col min="896" max="896" width="11.28515625" style="30" customWidth="1"/>
    <col min="897" max="897" width="3.5703125" style="30" customWidth="1"/>
    <col min="898" max="898" width="11.28515625" style="30" customWidth="1"/>
    <col min="899" max="1024" width="12.5703125" style="30"/>
    <col min="1025" max="1025" width="7.140625" style="30" customWidth="1"/>
    <col min="1026" max="1027" width="3.5703125" style="30" customWidth="1"/>
    <col min="1028" max="1028" width="4.85546875" style="30" customWidth="1"/>
    <col min="1029" max="1029" width="49.28515625" style="30" customWidth="1"/>
    <col min="1030" max="1030" width="6.140625" style="30" customWidth="1"/>
    <col min="1031" max="1031" width="10.7109375" style="30" customWidth="1"/>
    <col min="1032" max="1032" width="10" style="30" customWidth="1"/>
    <col min="1033" max="1033" width="11.28515625" style="30" customWidth="1"/>
    <col min="1034" max="1034" width="7.140625" style="30" customWidth="1"/>
    <col min="1035" max="1035" width="3.5703125" style="30" customWidth="1"/>
    <col min="1036" max="1036" width="11.28515625" style="30" customWidth="1"/>
    <col min="1037" max="1037" width="3.5703125" style="30" customWidth="1"/>
    <col min="1038" max="1038" width="11.28515625" style="30" customWidth="1"/>
    <col min="1039" max="1039" width="3.5703125" style="30" customWidth="1"/>
    <col min="1040" max="1040" width="11.28515625" style="30" customWidth="1"/>
    <col min="1041" max="1041" width="3.5703125" style="30" customWidth="1"/>
    <col min="1042" max="1042" width="11.28515625" style="30" customWidth="1"/>
    <col min="1043" max="1043" width="3.5703125" style="30" customWidth="1"/>
    <col min="1044" max="1044" width="11.28515625" style="30" customWidth="1"/>
    <col min="1045" max="1045" width="3.5703125" style="30" customWidth="1"/>
    <col min="1046" max="1046" width="11.28515625" style="30" customWidth="1"/>
    <col min="1047" max="1047" width="3.5703125" style="30" customWidth="1"/>
    <col min="1048" max="1048" width="11.28515625" style="30" customWidth="1"/>
    <col min="1049" max="1049" width="3.5703125" style="30" customWidth="1"/>
    <col min="1050" max="1050" width="11.28515625" style="30" customWidth="1"/>
    <col min="1051" max="1051" width="3.5703125" style="30" customWidth="1"/>
    <col min="1052" max="1052" width="11.28515625" style="30" customWidth="1"/>
    <col min="1053" max="1053" width="3.5703125" style="30" customWidth="1"/>
    <col min="1054" max="1054" width="11.28515625" style="30" customWidth="1"/>
    <col min="1055" max="1055" width="3.5703125" style="30" customWidth="1"/>
    <col min="1056" max="1056" width="11.28515625" style="30" customWidth="1"/>
    <col min="1057" max="1057" width="3.5703125" style="30" customWidth="1"/>
    <col min="1058" max="1058" width="11.28515625" style="30" customWidth="1"/>
    <col min="1059" max="1059" width="3.5703125" style="30" customWidth="1"/>
    <col min="1060" max="1060" width="11.28515625" style="30" customWidth="1"/>
    <col min="1061" max="1061" width="3.5703125" style="30" customWidth="1"/>
    <col min="1062" max="1062" width="11.28515625" style="30" customWidth="1"/>
    <col min="1063" max="1063" width="3.5703125" style="30" customWidth="1"/>
    <col min="1064" max="1064" width="11.28515625" style="30" customWidth="1"/>
    <col min="1065" max="1065" width="3.5703125" style="30" customWidth="1"/>
    <col min="1066" max="1066" width="11.28515625" style="30" customWidth="1"/>
    <col min="1067" max="1067" width="3.5703125" style="30" customWidth="1"/>
    <col min="1068" max="1068" width="11.28515625" style="30" customWidth="1"/>
    <col min="1069" max="1069" width="3.5703125" style="30" customWidth="1"/>
    <col min="1070" max="1070" width="11.28515625" style="30" customWidth="1"/>
    <col min="1071" max="1071" width="3.5703125" style="30" customWidth="1"/>
    <col min="1072" max="1072" width="11.28515625" style="30" customWidth="1"/>
    <col min="1073" max="1073" width="3.5703125" style="30" customWidth="1"/>
    <col min="1074" max="1074" width="11.28515625" style="30" customWidth="1"/>
    <col min="1075" max="1075" width="3.5703125" style="30" customWidth="1"/>
    <col min="1076" max="1076" width="11.28515625" style="30" customWidth="1"/>
    <col min="1077" max="1077" width="3.5703125" style="30" customWidth="1"/>
    <col min="1078" max="1078" width="11.28515625" style="30" customWidth="1"/>
    <col min="1079" max="1079" width="3.5703125" style="30" customWidth="1"/>
    <col min="1080" max="1080" width="11.28515625" style="30" customWidth="1"/>
    <col min="1081" max="1081" width="3.5703125" style="30" customWidth="1"/>
    <col min="1082" max="1082" width="11.28515625" style="30" customWidth="1"/>
    <col min="1083" max="1083" width="3.5703125" style="30" customWidth="1"/>
    <col min="1084" max="1084" width="11.28515625" style="30" customWidth="1"/>
    <col min="1085" max="1085" width="3.5703125" style="30" customWidth="1"/>
    <col min="1086" max="1086" width="11.28515625" style="30" customWidth="1"/>
    <col min="1087" max="1087" width="3.5703125" style="30" customWidth="1"/>
    <col min="1088" max="1088" width="11.28515625" style="30" customWidth="1"/>
    <col min="1089" max="1089" width="3.5703125" style="30" customWidth="1"/>
    <col min="1090" max="1090" width="11.28515625" style="30" customWidth="1"/>
    <col min="1091" max="1091" width="3.5703125" style="30" customWidth="1"/>
    <col min="1092" max="1092" width="11.28515625" style="30" customWidth="1"/>
    <col min="1093" max="1093" width="3.5703125" style="30" customWidth="1"/>
    <col min="1094" max="1094" width="11.28515625" style="30" customWidth="1"/>
    <col min="1095" max="1095" width="3.5703125" style="30" customWidth="1"/>
    <col min="1096" max="1096" width="11.28515625" style="30" customWidth="1"/>
    <col min="1097" max="1097" width="3.5703125" style="30" customWidth="1"/>
    <col min="1098" max="1098" width="11.28515625" style="30" customWidth="1"/>
    <col min="1099" max="1099" width="3.5703125" style="30" customWidth="1"/>
    <col min="1100" max="1100" width="11.28515625" style="30" customWidth="1"/>
    <col min="1101" max="1101" width="3.5703125" style="30" customWidth="1"/>
    <col min="1102" max="1102" width="11.28515625" style="30" customWidth="1"/>
    <col min="1103" max="1103" width="3.5703125" style="30" customWidth="1"/>
    <col min="1104" max="1104" width="11.28515625" style="30" customWidth="1"/>
    <col min="1105" max="1105" width="3.5703125" style="30" customWidth="1"/>
    <col min="1106" max="1106" width="11.28515625" style="30" customWidth="1"/>
    <col min="1107" max="1107" width="3.5703125" style="30" customWidth="1"/>
    <col min="1108" max="1108" width="11.28515625" style="30" customWidth="1"/>
    <col min="1109" max="1109" width="3.5703125" style="30" customWidth="1"/>
    <col min="1110" max="1110" width="11.28515625" style="30" customWidth="1"/>
    <col min="1111" max="1111" width="3.5703125" style="30" customWidth="1"/>
    <col min="1112" max="1112" width="11.28515625" style="30" customWidth="1"/>
    <col min="1113" max="1113" width="3.5703125" style="30" customWidth="1"/>
    <col min="1114" max="1114" width="11.28515625" style="30" customWidth="1"/>
    <col min="1115" max="1115" width="3.5703125" style="30" customWidth="1"/>
    <col min="1116" max="1116" width="11.28515625" style="30" customWidth="1"/>
    <col min="1117" max="1117" width="3.5703125" style="30" customWidth="1"/>
    <col min="1118" max="1118" width="11.28515625" style="30" customWidth="1"/>
    <col min="1119" max="1119" width="3.5703125" style="30" customWidth="1"/>
    <col min="1120" max="1120" width="11.28515625" style="30" customWidth="1"/>
    <col min="1121" max="1121" width="3.5703125" style="30" customWidth="1"/>
    <col min="1122" max="1122" width="11.28515625" style="30" customWidth="1"/>
    <col min="1123" max="1123" width="3.5703125" style="30" customWidth="1"/>
    <col min="1124" max="1124" width="11.28515625" style="30" customWidth="1"/>
    <col min="1125" max="1125" width="3.5703125" style="30" customWidth="1"/>
    <col min="1126" max="1126" width="11.28515625" style="30" customWidth="1"/>
    <col min="1127" max="1127" width="3.5703125" style="30" customWidth="1"/>
    <col min="1128" max="1128" width="11.28515625" style="30" customWidth="1"/>
    <col min="1129" max="1129" width="3.5703125" style="30" customWidth="1"/>
    <col min="1130" max="1130" width="11.28515625" style="30" customWidth="1"/>
    <col min="1131" max="1131" width="3.5703125" style="30" customWidth="1"/>
    <col min="1132" max="1132" width="11.28515625" style="30" customWidth="1"/>
    <col min="1133" max="1133" width="3.5703125" style="30" customWidth="1"/>
    <col min="1134" max="1134" width="11.28515625" style="30" customWidth="1"/>
    <col min="1135" max="1135" width="3.5703125" style="30" customWidth="1"/>
    <col min="1136" max="1136" width="11.28515625" style="30" customWidth="1"/>
    <col min="1137" max="1137" width="3.5703125" style="30" customWidth="1"/>
    <col min="1138" max="1138" width="11.28515625" style="30" customWidth="1"/>
    <col min="1139" max="1139" width="3.5703125" style="30" customWidth="1"/>
    <col min="1140" max="1140" width="11.28515625" style="30" customWidth="1"/>
    <col min="1141" max="1141" width="3.5703125" style="30" customWidth="1"/>
    <col min="1142" max="1142" width="11.28515625" style="30" customWidth="1"/>
    <col min="1143" max="1143" width="3.5703125" style="30" customWidth="1"/>
    <col min="1144" max="1144" width="11.28515625" style="30" customWidth="1"/>
    <col min="1145" max="1145" width="3.5703125" style="30" customWidth="1"/>
    <col min="1146" max="1146" width="11.28515625" style="30" customWidth="1"/>
    <col min="1147" max="1147" width="3.5703125" style="30" customWidth="1"/>
    <col min="1148" max="1148" width="11.28515625" style="30" customWidth="1"/>
    <col min="1149" max="1149" width="3.5703125" style="30" customWidth="1"/>
    <col min="1150" max="1150" width="11.28515625" style="30" customWidth="1"/>
    <col min="1151" max="1151" width="3.5703125" style="30" customWidth="1"/>
    <col min="1152" max="1152" width="11.28515625" style="30" customWidth="1"/>
    <col min="1153" max="1153" width="3.5703125" style="30" customWidth="1"/>
    <col min="1154" max="1154" width="11.28515625" style="30" customWidth="1"/>
    <col min="1155" max="1280" width="12.5703125" style="30"/>
    <col min="1281" max="1281" width="7.140625" style="30" customWidth="1"/>
    <col min="1282" max="1283" width="3.5703125" style="30" customWidth="1"/>
    <col min="1284" max="1284" width="4.85546875" style="30" customWidth="1"/>
    <col min="1285" max="1285" width="49.28515625" style="30" customWidth="1"/>
    <col min="1286" max="1286" width="6.140625" style="30" customWidth="1"/>
    <col min="1287" max="1287" width="10.7109375" style="30" customWidth="1"/>
    <col min="1288" max="1288" width="10" style="30" customWidth="1"/>
    <col min="1289" max="1289" width="11.28515625" style="30" customWidth="1"/>
    <col min="1290" max="1290" width="7.140625" style="30" customWidth="1"/>
    <col min="1291" max="1291" width="3.5703125" style="30" customWidth="1"/>
    <col min="1292" max="1292" width="11.28515625" style="30" customWidth="1"/>
    <col min="1293" max="1293" width="3.5703125" style="30" customWidth="1"/>
    <col min="1294" max="1294" width="11.28515625" style="30" customWidth="1"/>
    <col min="1295" max="1295" width="3.5703125" style="30" customWidth="1"/>
    <col min="1296" max="1296" width="11.28515625" style="30" customWidth="1"/>
    <col min="1297" max="1297" width="3.5703125" style="30" customWidth="1"/>
    <col min="1298" max="1298" width="11.28515625" style="30" customWidth="1"/>
    <col min="1299" max="1299" width="3.5703125" style="30" customWidth="1"/>
    <col min="1300" max="1300" width="11.28515625" style="30" customWidth="1"/>
    <col min="1301" max="1301" width="3.5703125" style="30" customWidth="1"/>
    <col min="1302" max="1302" width="11.28515625" style="30" customWidth="1"/>
    <col min="1303" max="1303" width="3.5703125" style="30" customWidth="1"/>
    <col min="1304" max="1304" width="11.28515625" style="30" customWidth="1"/>
    <col min="1305" max="1305" width="3.5703125" style="30" customWidth="1"/>
    <col min="1306" max="1306" width="11.28515625" style="30" customWidth="1"/>
    <col min="1307" max="1307" width="3.5703125" style="30" customWidth="1"/>
    <col min="1308" max="1308" width="11.28515625" style="30" customWidth="1"/>
    <col min="1309" max="1309" width="3.5703125" style="30" customWidth="1"/>
    <col min="1310" max="1310" width="11.28515625" style="30" customWidth="1"/>
    <col min="1311" max="1311" width="3.5703125" style="30" customWidth="1"/>
    <col min="1312" max="1312" width="11.28515625" style="30" customWidth="1"/>
    <col min="1313" max="1313" width="3.5703125" style="30" customWidth="1"/>
    <col min="1314" max="1314" width="11.28515625" style="30" customWidth="1"/>
    <col min="1315" max="1315" width="3.5703125" style="30" customWidth="1"/>
    <col min="1316" max="1316" width="11.28515625" style="30" customWidth="1"/>
    <col min="1317" max="1317" width="3.5703125" style="30" customWidth="1"/>
    <col min="1318" max="1318" width="11.28515625" style="30" customWidth="1"/>
    <col min="1319" max="1319" width="3.5703125" style="30" customWidth="1"/>
    <col min="1320" max="1320" width="11.28515625" style="30" customWidth="1"/>
    <col min="1321" max="1321" width="3.5703125" style="30" customWidth="1"/>
    <col min="1322" max="1322" width="11.28515625" style="30" customWidth="1"/>
    <col min="1323" max="1323" width="3.5703125" style="30" customWidth="1"/>
    <col min="1324" max="1324" width="11.28515625" style="30" customWidth="1"/>
    <col min="1325" max="1325" width="3.5703125" style="30" customWidth="1"/>
    <col min="1326" max="1326" width="11.28515625" style="30" customWidth="1"/>
    <col min="1327" max="1327" width="3.5703125" style="30" customWidth="1"/>
    <col min="1328" max="1328" width="11.28515625" style="30" customWidth="1"/>
    <col min="1329" max="1329" width="3.5703125" style="30" customWidth="1"/>
    <col min="1330" max="1330" width="11.28515625" style="30" customWidth="1"/>
    <col min="1331" max="1331" width="3.5703125" style="30" customWidth="1"/>
    <col min="1332" max="1332" width="11.28515625" style="30" customWidth="1"/>
    <col min="1333" max="1333" width="3.5703125" style="30" customWidth="1"/>
    <col min="1334" max="1334" width="11.28515625" style="30" customWidth="1"/>
    <col min="1335" max="1335" width="3.5703125" style="30" customWidth="1"/>
    <col min="1336" max="1336" width="11.28515625" style="30" customWidth="1"/>
    <col min="1337" max="1337" width="3.5703125" style="30" customWidth="1"/>
    <col min="1338" max="1338" width="11.28515625" style="30" customWidth="1"/>
    <col min="1339" max="1339" width="3.5703125" style="30" customWidth="1"/>
    <col min="1340" max="1340" width="11.28515625" style="30" customWidth="1"/>
    <col min="1341" max="1341" width="3.5703125" style="30" customWidth="1"/>
    <col min="1342" max="1342" width="11.28515625" style="30" customWidth="1"/>
    <col min="1343" max="1343" width="3.5703125" style="30" customWidth="1"/>
    <col min="1344" max="1344" width="11.28515625" style="30" customWidth="1"/>
    <col min="1345" max="1345" width="3.5703125" style="30" customWidth="1"/>
    <col min="1346" max="1346" width="11.28515625" style="30" customWidth="1"/>
    <col min="1347" max="1347" width="3.5703125" style="30" customWidth="1"/>
    <col min="1348" max="1348" width="11.28515625" style="30" customWidth="1"/>
    <col min="1349" max="1349" width="3.5703125" style="30" customWidth="1"/>
    <col min="1350" max="1350" width="11.28515625" style="30" customWidth="1"/>
    <col min="1351" max="1351" width="3.5703125" style="30" customWidth="1"/>
    <col min="1352" max="1352" width="11.28515625" style="30" customWidth="1"/>
    <col min="1353" max="1353" width="3.5703125" style="30" customWidth="1"/>
    <col min="1354" max="1354" width="11.28515625" style="30" customWidth="1"/>
    <col min="1355" max="1355" width="3.5703125" style="30" customWidth="1"/>
    <col min="1356" max="1356" width="11.28515625" style="30" customWidth="1"/>
    <col min="1357" max="1357" width="3.5703125" style="30" customWidth="1"/>
    <col min="1358" max="1358" width="11.28515625" style="30" customWidth="1"/>
    <col min="1359" max="1359" width="3.5703125" style="30" customWidth="1"/>
    <col min="1360" max="1360" width="11.28515625" style="30" customWidth="1"/>
    <col min="1361" max="1361" width="3.5703125" style="30" customWidth="1"/>
    <col min="1362" max="1362" width="11.28515625" style="30" customWidth="1"/>
    <col min="1363" max="1363" width="3.5703125" style="30" customWidth="1"/>
    <col min="1364" max="1364" width="11.28515625" style="30" customWidth="1"/>
    <col min="1365" max="1365" width="3.5703125" style="30" customWidth="1"/>
    <col min="1366" max="1366" width="11.28515625" style="30" customWidth="1"/>
    <col min="1367" max="1367" width="3.5703125" style="30" customWidth="1"/>
    <col min="1368" max="1368" width="11.28515625" style="30" customWidth="1"/>
    <col min="1369" max="1369" width="3.5703125" style="30" customWidth="1"/>
    <col min="1370" max="1370" width="11.28515625" style="30" customWidth="1"/>
    <col min="1371" max="1371" width="3.5703125" style="30" customWidth="1"/>
    <col min="1372" max="1372" width="11.28515625" style="30" customWidth="1"/>
    <col min="1373" max="1373" width="3.5703125" style="30" customWidth="1"/>
    <col min="1374" max="1374" width="11.28515625" style="30" customWidth="1"/>
    <col min="1375" max="1375" width="3.5703125" style="30" customWidth="1"/>
    <col min="1376" max="1376" width="11.28515625" style="30" customWidth="1"/>
    <col min="1377" max="1377" width="3.5703125" style="30" customWidth="1"/>
    <col min="1378" max="1378" width="11.28515625" style="30" customWidth="1"/>
    <col min="1379" max="1379" width="3.5703125" style="30" customWidth="1"/>
    <col min="1380" max="1380" width="11.28515625" style="30" customWidth="1"/>
    <col min="1381" max="1381" width="3.5703125" style="30" customWidth="1"/>
    <col min="1382" max="1382" width="11.28515625" style="30" customWidth="1"/>
    <col min="1383" max="1383" width="3.5703125" style="30" customWidth="1"/>
    <col min="1384" max="1384" width="11.28515625" style="30" customWidth="1"/>
    <col min="1385" max="1385" width="3.5703125" style="30" customWidth="1"/>
    <col min="1386" max="1386" width="11.28515625" style="30" customWidth="1"/>
    <col min="1387" max="1387" width="3.5703125" style="30" customWidth="1"/>
    <col min="1388" max="1388" width="11.28515625" style="30" customWidth="1"/>
    <col min="1389" max="1389" width="3.5703125" style="30" customWidth="1"/>
    <col min="1390" max="1390" width="11.28515625" style="30" customWidth="1"/>
    <col min="1391" max="1391" width="3.5703125" style="30" customWidth="1"/>
    <col min="1392" max="1392" width="11.28515625" style="30" customWidth="1"/>
    <col min="1393" max="1393" width="3.5703125" style="30" customWidth="1"/>
    <col min="1394" max="1394" width="11.28515625" style="30" customWidth="1"/>
    <col min="1395" max="1395" width="3.5703125" style="30" customWidth="1"/>
    <col min="1396" max="1396" width="11.28515625" style="30" customWidth="1"/>
    <col min="1397" max="1397" width="3.5703125" style="30" customWidth="1"/>
    <col min="1398" max="1398" width="11.28515625" style="30" customWidth="1"/>
    <col min="1399" max="1399" width="3.5703125" style="30" customWidth="1"/>
    <col min="1400" max="1400" width="11.28515625" style="30" customWidth="1"/>
    <col min="1401" max="1401" width="3.5703125" style="30" customWidth="1"/>
    <col min="1402" max="1402" width="11.28515625" style="30" customWidth="1"/>
    <col min="1403" max="1403" width="3.5703125" style="30" customWidth="1"/>
    <col min="1404" max="1404" width="11.28515625" style="30" customWidth="1"/>
    <col min="1405" max="1405" width="3.5703125" style="30" customWidth="1"/>
    <col min="1406" max="1406" width="11.28515625" style="30" customWidth="1"/>
    <col min="1407" max="1407" width="3.5703125" style="30" customWidth="1"/>
    <col min="1408" max="1408" width="11.28515625" style="30" customWidth="1"/>
    <col min="1409" max="1409" width="3.5703125" style="30" customWidth="1"/>
    <col min="1410" max="1410" width="11.28515625" style="30" customWidth="1"/>
    <col min="1411" max="1536" width="12.5703125" style="30"/>
    <col min="1537" max="1537" width="7.140625" style="30" customWidth="1"/>
    <col min="1538" max="1539" width="3.5703125" style="30" customWidth="1"/>
    <col min="1540" max="1540" width="4.85546875" style="30" customWidth="1"/>
    <col min="1541" max="1541" width="49.28515625" style="30" customWidth="1"/>
    <col min="1542" max="1542" width="6.140625" style="30" customWidth="1"/>
    <col min="1543" max="1543" width="10.7109375" style="30" customWidth="1"/>
    <col min="1544" max="1544" width="10" style="30" customWidth="1"/>
    <col min="1545" max="1545" width="11.28515625" style="30" customWidth="1"/>
    <col min="1546" max="1546" width="7.140625" style="30" customWidth="1"/>
    <col min="1547" max="1547" width="3.5703125" style="30" customWidth="1"/>
    <col min="1548" max="1548" width="11.28515625" style="30" customWidth="1"/>
    <col min="1549" max="1549" width="3.5703125" style="30" customWidth="1"/>
    <col min="1550" max="1550" width="11.28515625" style="30" customWidth="1"/>
    <col min="1551" max="1551" width="3.5703125" style="30" customWidth="1"/>
    <col min="1552" max="1552" width="11.28515625" style="30" customWidth="1"/>
    <col min="1553" max="1553" width="3.5703125" style="30" customWidth="1"/>
    <col min="1554" max="1554" width="11.28515625" style="30" customWidth="1"/>
    <col min="1555" max="1555" width="3.5703125" style="30" customWidth="1"/>
    <col min="1556" max="1556" width="11.28515625" style="30" customWidth="1"/>
    <col min="1557" max="1557" width="3.5703125" style="30" customWidth="1"/>
    <col min="1558" max="1558" width="11.28515625" style="30" customWidth="1"/>
    <col min="1559" max="1559" width="3.5703125" style="30" customWidth="1"/>
    <col min="1560" max="1560" width="11.28515625" style="30" customWidth="1"/>
    <col min="1561" max="1561" width="3.5703125" style="30" customWidth="1"/>
    <col min="1562" max="1562" width="11.28515625" style="30" customWidth="1"/>
    <col min="1563" max="1563" width="3.5703125" style="30" customWidth="1"/>
    <col min="1564" max="1564" width="11.28515625" style="30" customWidth="1"/>
    <col min="1565" max="1565" width="3.5703125" style="30" customWidth="1"/>
    <col min="1566" max="1566" width="11.28515625" style="30" customWidth="1"/>
    <col min="1567" max="1567" width="3.5703125" style="30" customWidth="1"/>
    <col min="1568" max="1568" width="11.28515625" style="30" customWidth="1"/>
    <col min="1569" max="1569" width="3.5703125" style="30" customWidth="1"/>
    <col min="1570" max="1570" width="11.28515625" style="30" customWidth="1"/>
    <col min="1571" max="1571" width="3.5703125" style="30" customWidth="1"/>
    <col min="1572" max="1572" width="11.28515625" style="30" customWidth="1"/>
    <col min="1573" max="1573" width="3.5703125" style="30" customWidth="1"/>
    <col min="1574" max="1574" width="11.28515625" style="30" customWidth="1"/>
    <col min="1575" max="1575" width="3.5703125" style="30" customWidth="1"/>
    <col min="1576" max="1576" width="11.28515625" style="30" customWidth="1"/>
    <col min="1577" max="1577" width="3.5703125" style="30" customWidth="1"/>
    <col min="1578" max="1578" width="11.28515625" style="30" customWidth="1"/>
    <col min="1579" max="1579" width="3.5703125" style="30" customWidth="1"/>
    <col min="1580" max="1580" width="11.28515625" style="30" customWidth="1"/>
    <col min="1581" max="1581" width="3.5703125" style="30" customWidth="1"/>
    <col min="1582" max="1582" width="11.28515625" style="30" customWidth="1"/>
    <col min="1583" max="1583" width="3.5703125" style="30" customWidth="1"/>
    <col min="1584" max="1584" width="11.28515625" style="30" customWidth="1"/>
    <col min="1585" max="1585" width="3.5703125" style="30" customWidth="1"/>
    <col min="1586" max="1586" width="11.28515625" style="30" customWidth="1"/>
    <col min="1587" max="1587" width="3.5703125" style="30" customWidth="1"/>
    <col min="1588" max="1588" width="11.28515625" style="30" customWidth="1"/>
    <col min="1589" max="1589" width="3.5703125" style="30" customWidth="1"/>
    <col min="1590" max="1590" width="11.28515625" style="30" customWidth="1"/>
    <col min="1591" max="1591" width="3.5703125" style="30" customWidth="1"/>
    <col min="1592" max="1592" width="11.28515625" style="30" customWidth="1"/>
    <col min="1593" max="1593" width="3.5703125" style="30" customWidth="1"/>
    <col min="1594" max="1594" width="11.28515625" style="30" customWidth="1"/>
    <col min="1595" max="1595" width="3.5703125" style="30" customWidth="1"/>
    <col min="1596" max="1596" width="11.28515625" style="30" customWidth="1"/>
    <col min="1597" max="1597" width="3.5703125" style="30" customWidth="1"/>
    <col min="1598" max="1598" width="11.28515625" style="30" customWidth="1"/>
    <col min="1599" max="1599" width="3.5703125" style="30" customWidth="1"/>
    <col min="1600" max="1600" width="11.28515625" style="30" customWidth="1"/>
    <col min="1601" max="1601" width="3.5703125" style="30" customWidth="1"/>
    <col min="1602" max="1602" width="11.28515625" style="30" customWidth="1"/>
    <col min="1603" max="1603" width="3.5703125" style="30" customWidth="1"/>
    <col min="1604" max="1604" width="11.28515625" style="30" customWidth="1"/>
    <col min="1605" max="1605" width="3.5703125" style="30" customWidth="1"/>
    <col min="1606" max="1606" width="11.28515625" style="30" customWidth="1"/>
    <col min="1607" max="1607" width="3.5703125" style="30" customWidth="1"/>
    <col min="1608" max="1608" width="11.28515625" style="30" customWidth="1"/>
    <col min="1609" max="1609" width="3.5703125" style="30" customWidth="1"/>
    <col min="1610" max="1610" width="11.28515625" style="30" customWidth="1"/>
    <col min="1611" max="1611" width="3.5703125" style="30" customWidth="1"/>
    <col min="1612" max="1612" width="11.28515625" style="30" customWidth="1"/>
    <col min="1613" max="1613" width="3.5703125" style="30" customWidth="1"/>
    <col min="1614" max="1614" width="11.28515625" style="30" customWidth="1"/>
    <col min="1615" max="1615" width="3.5703125" style="30" customWidth="1"/>
    <col min="1616" max="1616" width="11.28515625" style="30" customWidth="1"/>
    <col min="1617" max="1617" width="3.5703125" style="30" customWidth="1"/>
    <col min="1618" max="1618" width="11.28515625" style="30" customWidth="1"/>
    <col min="1619" max="1619" width="3.5703125" style="30" customWidth="1"/>
    <col min="1620" max="1620" width="11.28515625" style="30" customWidth="1"/>
    <col min="1621" max="1621" width="3.5703125" style="30" customWidth="1"/>
    <col min="1622" max="1622" width="11.28515625" style="30" customWidth="1"/>
    <col min="1623" max="1623" width="3.5703125" style="30" customWidth="1"/>
    <col min="1624" max="1624" width="11.28515625" style="30" customWidth="1"/>
    <col min="1625" max="1625" width="3.5703125" style="30" customWidth="1"/>
    <col min="1626" max="1626" width="11.28515625" style="30" customWidth="1"/>
    <col min="1627" max="1627" width="3.5703125" style="30" customWidth="1"/>
    <col min="1628" max="1628" width="11.28515625" style="30" customWidth="1"/>
    <col min="1629" max="1629" width="3.5703125" style="30" customWidth="1"/>
    <col min="1630" max="1630" width="11.28515625" style="30" customWidth="1"/>
    <col min="1631" max="1631" width="3.5703125" style="30" customWidth="1"/>
    <col min="1632" max="1632" width="11.28515625" style="30" customWidth="1"/>
    <col min="1633" max="1633" width="3.5703125" style="30" customWidth="1"/>
    <col min="1634" max="1634" width="11.28515625" style="30" customWidth="1"/>
    <col min="1635" max="1635" width="3.5703125" style="30" customWidth="1"/>
    <col min="1636" max="1636" width="11.28515625" style="30" customWidth="1"/>
    <col min="1637" max="1637" width="3.5703125" style="30" customWidth="1"/>
    <col min="1638" max="1638" width="11.28515625" style="30" customWidth="1"/>
    <col min="1639" max="1639" width="3.5703125" style="30" customWidth="1"/>
    <col min="1640" max="1640" width="11.28515625" style="30" customWidth="1"/>
    <col min="1641" max="1641" width="3.5703125" style="30" customWidth="1"/>
    <col min="1642" max="1642" width="11.28515625" style="30" customWidth="1"/>
    <col min="1643" max="1643" width="3.5703125" style="30" customWidth="1"/>
    <col min="1644" max="1644" width="11.28515625" style="30" customWidth="1"/>
    <col min="1645" max="1645" width="3.5703125" style="30" customWidth="1"/>
    <col min="1646" max="1646" width="11.28515625" style="30" customWidth="1"/>
    <col min="1647" max="1647" width="3.5703125" style="30" customWidth="1"/>
    <col min="1648" max="1648" width="11.28515625" style="30" customWidth="1"/>
    <col min="1649" max="1649" width="3.5703125" style="30" customWidth="1"/>
    <col min="1650" max="1650" width="11.28515625" style="30" customWidth="1"/>
    <col min="1651" max="1651" width="3.5703125" style="30" customWidth="1"/>
    <col min="1652" max="1652" width="11.28515625" style="30" customWidth="1"/>
    <col min="1653" max="1653" width="3.5703125" style="30" customWidth="1"/>
    <col min="1654" max="1654" width="11.28515625" style="30" customWidth="1"/>
    <col min="1655" max="1655" width="3.5703125" style="30" customWidth="1"/>
    <col min="1656" max="1656" width="11.28515625" style="30" customWidth="1"/>
    <col min="1657" max="1657" width="3.5703125" style="30" customWidth="1"/>
    <col min="1658" max="1658" width="11.28515625" style="30" customWidth="1"/>
    <col min="1659" max="1659" width="3.5703125" style="30" customWidth="1"/>
    <col min="1660" max="1660" width="11.28515625" style="30" customWidth="1"/>
    <col min="1661" max="1661" width="3.5703125" style="30" customWidth="1"/>
    <col min="1662" max="1662" width="11.28515625" style="30" customWidth="1"/>
    <col min="1663" max="1663" width="3.5703125" style="30" customWidth="1"/>
    <col min="1664" max="1664" width="11.28515625" style="30" customWidth="1"/>
    <col min="1665" max="1665" width="3.5703125" style="30" customWidth="1"/>
    <col min="1666" max="1666" width="11.28515625" style="30" customWidth="1"/>
    <col min="1667" max="1792" width="12.5703125" style="30"/>
    <col min="1793" max="1793" width="7.140625" style="30" customWidth="1"/>
    <col min="1794" max="1795" width="3.5703125" style="30" customWidth="1"/>
    <col min="1796" max="1796" width="4.85546875" style="30" customWidth="1"/>
    <col min="1797" max="1797" width="49.28515625" style="30" customWidth="1"/>
    <col min="1798" max="1798" width="6.140625" style="30" customWidth="1"/>
    <col min="1799" max="1799" width="10.7109375" style="30" customWidth="1"/>
    <col min="1800" max="1800" width="10" style="30" customWidth="1"/>
    <col min="1801" max="1801" width="11.28515625" style="30" customWidth="1"/>
    <col min="1802" max="1802" width="7.140625" style="30" customWidth="1"/>
    <col min="1803" max="1803" width="3.5703125" style="30" customWidth="1"/>
    <col min="1804" max="1804" width="11.28515625" style="30" customWidth="1"/>
    <col min="1805" max="1805" width="3.5703125" style="30" customWidth="1"/>
    <col min="1806" max="1806" width="11.28515625" style="30" customWidth="1"/>
    <col min="1807" max="1807" width="3.5703125" style="30" customWidth="1"/>
    <col min="1808" max="1808" width="11.28515625" style="30" customWidth="1"/>
    <col min="1809" max="1809" width="3.5703125" style="30" customWidth="1"/>
    <col min="1810" max="1810" width="11.28515625" style="30" customWidth="1"/>
    <col min="1811" max="1811" width="3.5703125" style="30" customWidth="1"/>
    <col min="1812" max="1812" width="11.28515625" style="30" customWidth="1"/>
    <col min="1813" max="1813" width="3.5703125" style="30" customWidth="1"/>
    <col min="1814" max="1814" width="11.28515625" style="30" customWidth="1"/>
    <col min="1815" max="1815" width="3.5703125" style="30" customWidth="1"/>
    <col min="1816" max="1816" width="11.28515625" style="30" customWidth="1"/>
    <col min="1817" max="1817" width="3.5703125" style="30" customWidth="1"/>
    <col min="1818" max="1818" width="11.28515625" style="30" customWidth="1"/>
    <col min="1819" max="1819" width="3.5703125" style="30" customWidth="1"/>
    <col min="1820" max="1820" width="11.28515625" style="30" customWidth="1"/>
    <col min="1821" max="1821" width="3.5703125" style="30" customWidth="1"/>
    <col min="1822" max="1822" width="11.28515625" style="30" customWidth="1"/>
    <col min="1823" max="1823" width="3.5703125" style="30" customWidth="1"/>
    <col min="1824" max="1824" width="11.28515625" style="30" customWidth="1"/>
    <col min="1825" max="1825" width="3.5703125" style="30" customWidth="1"/>
    <col min="1826" max="1826" width="11.28515625" style="30" customWidth="1"/>
    <col min="1827" max="1827" width="3.5703125" style="30" customWidth="1"/>
    <col min="1828" max="1828" width="11.28515625" style="30" customWidth="1"/>
    <col min="1829" max="1829" width="3.5703125" style="30" customWidth="1"/>
    <col min="1830" max="1830" width="11.28515625" style="30" customWidth="1"/>
    <col min="1831" max="1831" width="3.5703125" style="30" customWidth="1"/>
    <col min="1832" max="1832" width="11.28515625" style="30" customWidth="1"/>
    <col min="1833" max="1833" width="3.5703125" style="30" customWidth="1"/>
    <col min="1834" max="1834" width="11.28515625" style="30" customWidth="1"/>
    <col min="1835" max="1835" width="3.5703125" style="30" customWidth="1"/>
    <col min="1836" max="1836" width="11.28515625" style="30" customWidth="1"/>
    <col min="1837" max="1837" width="3.5703125" style="30" customWidth="1"/>
    <col min="1838" max="1838" width="11.28515625" style="30" customWidth="1"/>
    <col min="1839" max="1839" width="3.5703125" style="30" customWidth="1"/>
    <col min="1840" max="1840" width="11.28515625" style="30" customWidth="1"/>
    <col min="1841" max="1841" width="3.5703125" style="30" customWidth="1"/>
    <col min="1842" max="1842" width="11.28515625" style="30" customWidth="1"/>
    <col min="1843" max="1843" width="3.5703125" style="30" customWidth="1"/>
    <col min="1844" max="1844" width="11.28515625" style="30" customWidth="1"/>
    <col min="1845" max="1845" width="3.5703125" style="30" customWidth="1"/>
    <col min="1846" max="1846" width="11.28515625" style="30" customWidth="1"/>
    <col min="1847" max="1847" width="3.5703125" style="30" customWidth="1"/>
    <col min="1848" max="1848" width="11.28515625" style="30" customWidth="1"/>
    <col min="1849" max="1849" width="3.5703125" style="30" customWidth="1"/>
    <col min="1850" max="1850" width="11.28515625" style="30" customWidth="1"/>
    <col min="1851" max="1851" width="3.5703125" style="30" customWidth="1"/>
    <col min="1852" max="1852" width="11.28515625" style="30" customWidth="1"/>
    <col min="1853" max="1853" width="3.5703125" style="30" customWidth="1"/>
    <col min="1854" max="1854" width="11.28515625" style="30" customWidth="1"/>
    <col min="1855" max="1855" width="3.5703125" style="30" customWidth="1"/>
    <col min="1856" max="1856" width="11.28515625" style="30" customWidth="1"/>
    <col min="1857" max="1857" width="3.5703125" style="30" customWidth="1"/>
    <col min="1858" max="1858" width="11.28515625" style="30" customWidth="1"/>
    <col min="1859" max="1859" width="3.5703125" style="30" customWidth="1"/>
    <col min="1860" max="1860" width="11.28515625" style="30" customWidth="1"/>
    <col min="1861" max="1861" width="3.5703125" style="30" customWidth="1"/>
    <col min="1862" max="1862" width="11.28515625" style="30" customWidth="1"/>
    <col min="1863" max="1863" width="3.5703125" style="30" customWidth="1"/>
    <col min="1864" max="1864" width="11.28515625" style="30" customWidth="1"/>
    <col min="1865" max="1865" width="3.5703125" style="30" customWidth="1"/>
    <col min="1866" max="1866" width="11.28515625" style="30" customWidth="1"/>
    <col min="1867" max="1867" width="3.5703125" style="30" customWidth="1"/>
    <col min="1868" max="1868" width="11.28515625" style="30" customWidth="1"/>
    <col min="1869" max="1869" width="3.5703125" style="30" customWidth="1"/>
    <col min="1870" max="1870" width="11.28515625" style="30" customWidth="1"/>
    <col min="1871" max="1871" width="3.5703125" style="30" customWidth="1"/>
    <col min="1872" max="1872" width="11.28515625" style="30" customWidth="1"/>
    <col min="1873" max="1873" width="3.5703125" style="30" customWidth="1"/>
    <col min="1874" max="1874" width="11.28515625" style="30" customWidth="1"/>
    <col min="1875" max="1875" width="3.5703125" style="30" customWidth="1"/>
    <col min="1876" max="1876" width="11.28515625" style="30" customWidth="1"/>
    <col min="1877" max="1877" width="3.5703125" style="30" customWidth="1"/>
    <col min="1878" max="1878" width="11.28515625" style="30" customWidth="1"/>
    <col min="1879" max="1879" width="3.5703125" style="30" customWidth="1"/>
    <col min="1880" max="1880" width="11.28515625" style="30" customWidth="1"/>
    <col min="1881" max="1881" width="3.5703125" style="30" customWidth="1"/>
    <col min="1882" max="1882" width="11.28515625" style="30" customWidth="1"/>
    <col min="1883" max="1883" width="3.5703125" style="30" customWidth="1"/>
    <col min="1884" max="1884" width="11.28515625" style="30" customWidth="1"/>
    <col min="1885" max="1885" width="3.5703125" style="30" customWidth="1"/>
    <col min="1886" max="1886" width="11.28515625" style="30" customWidth="1"/>
    <col min="1887" max="1887" width="3.5703125" style="30" customWidth="1"/>
    <col min="1888" max="1888" width="11.28515625" style="30" customWidth="1"/>
    <col min="1889" max="1889" width="3.5703125" style="30" customWidth="1"/>
    <col min="1890" max="1890" width="11.28515625" style="30" customWidth="1"/>
    <col min="1891" max="1891" width="3.5703125" style="30" customWidth="1"/>
    <col min="1892" max="1892" width="11.28515625" style="30" customWidth="1"/>
    <col min="1893" max="1893" width="3.5703125" style="30" customWidth="1"/>
    <col min="1894" max="1894" width="11.28515625" style="30" customWidth="1"/>
    <col min="1895" max="1895" width="3.5703125" style="30" customWidth="1"/>
    <col min="1896" max="1896" width="11.28515625" style="30" customWidth="1"/>
    <col min="1897" max="1897" width="3.5703125" style="30" customWidth="1"/>
    <col min="1898" max="1898" width="11.28515625" style="30" customWidth="1"/>
    <col min="1899" max="1899" width="3.5703125" style="30" customWidth="1"/>
    <col min="1900" max="1900" width="11.28515625" style="30" customWidth="1"/>
    <col min="1901" max="1901" width="3.5703125" style="30" customWidth="1"/>
    <col min="1902" max="1902" width="11.28515625" style="30" customWidth="1"/>
    <col min="1903" max="1903" width="3.5703125" style="30" customWidth="1"/>
    <col min="1904" max="1904" width="11.28515625" style="30" customWidth="1"/>
    <col min="1905" max="1905" width="3.5703125" style="30" customWidth="1"/>
    <col min="1906" max="1906" width="11.28515625" style="30" customWidth="1"/>
    <col min="1907" max="1907" width="3.5703125" style="30" customWidth="1"/>
    <col min="1908" max="1908" width="11.28515625" style="30" customWidth="1"/>
    <col min="1909" max="1909" width="3.5703125" style="30" customWidth="1"/>
    <col min="1910" max="1910" width="11.28515625" style="30" customWidth="1"/>
    <col min="1911" max="1911" width="3.5703125" style="30" customWidth="1"/>
    <col min="1912" max="1912" width="11.28515625" style="30" customWidth="1"/>
    <col min="1913" max="1913" width="3.5703125" style="30" customWidth="1"/>
    <col min="1914" max="1914" width="11.28515625" style="30" customWidth="1"/>
    <col min="1915" max="1915" width="3.5703125" style="30" customWidth="1"/>
    <col min="1916" max="1916" width="11.28515625" style="30" customWidth="1"/>
    <col min="1917" max="1917" width="3.5703125" style="30" customWidth="1"/>
    <col min="1918" max="1918" width="11.28515625" style="30" customWidth="1"/>
    <col min="1919" max="1919" width="3.5703125" style="30" customWidth="1"/>
    <col min="1920" max="1920" width="11.28515625" style="30" customWidth="1"/>
    <col min="1921" max="1921" width="3.5703125" style="30" customWidth="1"/>
    <col min="1922" max="1922" width="11.28515625" style="30" customWidth="1"/>
    <col min="1923" max="2048" width="12.5703125" style="30"/>
    <col min="2049" max="2049" width="7.140625" style="30" customWidth="1"/>
    <col min="2050" max="2051" width="3.5703125" style="30" customWidth="1"/>
    <col min="2052" max="2052" width="4.85546875" style="30" customWidth="1"/>
    <col min="2053" max="2053" width="49.28515625" style="30" customWidth="1"/>
    <col min="2054" max="2054" width="6.140625" style="30" customWidth="1"/>
    <col min="2055" max="2055" width="10.7109375" style="30" customWidth="1"/>
    <col min="2056" max="2056" width="10" style="30" customWidth="1"/>
    <col min="2057" max="2057" width="11.28515625" style="30" customWidth="1"/>
    <col min="2058" max="2058" width="7.140625" style="30" customWidth="1"/>
    <col min="2059" max="2059" width="3.5703125" style="30" customWidth="1"/>
    <col min="2060" max="2060" width="11.28515625" style="30" customWidth="1"/>
    <col min="2061" max="2061" width="3.5703125" style="30" customWidth="1"/>
    <col min="2062" max="2062" width="11.28515625" style="30" customWidth="1"/>
    <col min="2063" max="2063" width="3.5703125" style="30" customWidth="1"/>
    <col min="2064" max="2064" width="11.28515625" style="30" customWidth="1"/>
    <col min="2065" max="2065" width="3.5703125" style="30" customWidth="1"/>
    <col min="2066" max="2066" width="11.28515625" style="30" customWidth="1"/>
    <col min="2067" max="2067" width="3.5703125" style="30" customWidth="1"/>
    <col min="2068" max="2068" width="11.28515625" style="30" customWidth="1"/>
    <col min="2069" max="2069" width="3.5703125" style="30" customWidth="1"/>
    <col min="2070" max="2070" width="11.28515625" style="30" customWidth="1"/>
    <col min="2071" max="2071" width="3.5703125" style="30" customWidth="1"/>
    <col min="2072" max="2072" width="11.28515625" style="30" customWidth="1"/>
    <col min="2073" max="2073" width="3.5703125" style="30" customWidth="1"/>
    <col min="2074" max="2074" width="11.28515625" style="30" customWidth="1"/>
    <col min="2075" max="2075" width="3.5703125" style="30" customWidth="1"/>
    <col min="2076" max="2076" width="11.28515625" style="30" customWidth="1"/>
    <col min="2077" max="2077" width="3.5703125" style="30" customWidth="1"/>
    <col min="2078" max="2078" width="11.28515625" style="30" customWidth="1"/>
    <col min="2079" max="2079" width="3.5703125" style="30" customWidth="1"/>
    <col min="2080" max="2080" width="11.28515625" style="30" customWidth="1"/>
    <col min="2081" max="2081" width="3.5703125" style="30" customWidth="1"/>
    <col min="2082" max="2082" width="11.28515625" style="30" customWidth="1"/>
    <col min="2083" max="2083" width="3.5703125" style="30" customWidth="1"/>
    <col min="2084" max="2084" width="11.28515625" style="30" customWidth="1"/>
    <col min="2085" max="2085" width="3.5703125" style="30" customWidth="1"/>
    <col min="2086" max="2086" width="11.28515625" style="30" customWidth="1"/>
    <col min="2087" max="2087" width="3.5703125" style="30" customWidth="1"/>
    <col min="2088" max="2088" width="11.28515625" style="30" customWidth="1"/>
    <col min="2089" max="2089" width="3.5703125" style="30" customWidth="1"/>
    <col min="2090" max="2090" width="11.28515625" style="30" customWidth="1"/>
    <col min="2091" max="2091" width="3.5703125" style="30" customWidth="1"/>
    <col min="2092" max="2092" width="11.28515625" style="30" customWidth="1"/>
    <col min="2093" max="2093" width="3.5703125" style="30" customWidth="1"/>
    <col min="2094" max="2094" width="11.28515625" style="30" customWidth="1"/>
    <col min="2095" max="2095" width="3.5703125" style="30" customWidth="1"/>
    <col min="2096" max="2096" width="11.28515625" style="30" customWidth="1"/>
    <col min="2097" max="2097" width="3.5703125" style="30" customWidth="1"/>
    <col min="2098" max="2098" width="11.28515625" style="30" customWidth="1"/>
    <col min="2099" max="2099" width="3.5703125" style="30" customWidth="1"/>
    <col min="2100" max="2100" width="11.28515625" style="30" customWidth="1"/>
    <col min="2101" max="2101" width="3.5703125" style="30" customWidth="1"/>
    <col min="2102" max="2102" width="11.28515625" style="30" customWidth="1"/>
    <col min="2103" max="2103" width="3.5703125" style="30" customWidth="1"/>
    <col min="2104" max="2104" width="11.28515625" style="30" customWidth="1"/>
    <col min="2105" max="2105" width="3.5703125" style="30" customWidth="1"/>
    <col min="2106" max="2106" width="11.28515625" style="30" customWidth="1"/>
    <col min="2107" max="2107" width="3.5703125" style="30" customWidth="1"/>
    <col min="2108" max="2108" width="11.28515625" style="30" customWidth="1"/>
    <col min="2109" max="2109" width="3.5703125" style="30" customWidth="1"/>
    <col min="2110" max="2110" width="11.28515625" style="30" customWidth="1"/>
    <col min="2111" max="2111" width="3.5703125" style="30" customWidth="1"/>
    <col min="2112" max="2112" width="11.28515625" style="30" customWidth="1"/>
    <col min="2113" max="2113" width="3.5703125" style="30" customWidth="1"/>
    <col min="2114" max="2114" width="11.28515625" style="30" customWidth="1"/>
    <col min="2115" max="2115" width="3.5703125" style="30" customWidth="1"/>
    <col min="2116" max="2116" width="11.28515625" style="30" customWidth="1"/>
    <col min="2117" max="2117" width="3.5703125" style="30" customWidth="1"/>
    <col min="2118" max="2118" width="11.28515625" style="30" customWidth="1"/>
    <col min="2119" max="2119" width="3.5703125" style="30" customWidth="1"/>
    <col min="2120" max="2120" width="11.28515625" style="30" customWidth="1"/>
    <col min="2121" max="2121" width="3.5703125" style="30" customWidth="1"/>
    <col min="2122" max="2122" width="11.28515625" style="30" customWidth="1"/>
    <col min="2123" max="2123" width="3.5703125" style="30" customWidth="1"/>
    <col min="2124" max="2124" width="11.28515625" style="30" customWidth="1"/>
    <col min="2125" max="2125" width="3.5703125" style="30" customWidth="1"/>
    <col min="2126" max="2126" width="11.28515625" style="30" customWidth="1"/>
    <col min="2127" max="2127" width="3.5703125" style="30" customWidth="1"/>
    <col min="2128" max="2128" width="11.28515625" style="30" customWidth="1"/>
    <col min="2129" max="2129" width="3.5703125" style="30" customWidth="1"/>
    <col min="2130" max="2130" width="11.28515625" style="30" customWidth="1"/>
    <col min="2131" max="2131" width="3.5703125" style="30" customWidth="1"/>
    <col min="2132" max="2132" width="11.28515625" style="30" customWidth="1"/>
    <col min="2133" max="2133" width="3.5703125" style="30" customWidth="1"/>
    <col min="2134" max="2134" width="11.28515625" style="30" customWidth="1"/>
    <col min="2135" max="2135" width="3.5703125" style="30" customWidth="1"/>
    <col min="2136" max="2136" width="11.28515625" style="30" customWidth="1"/>
    <col min="2137" max="2137" width="3.5703125" style="30" customWidth="1"/>
    <col min="2138" max="2138" width="11.28515625" style="30" customWidth="1"/>
    <col min="2139" max="2139" width="3.5703125" style="30" customWidth="1"/>
    <col min="2140" max="2140" width="11.28515625" style="30" customWidth="1"/>
    <col min="2141" max="2141" width="3.5703125" style="30" customWidth="1"/>
    <col min="2142" max="2142" width="11.28515625" style="30" customWidth="1"/>
    <col min="2143" max="2143" width="3.5703125" style="30" customWidth="1"/>
    <col min="2144" max="2144" width="11.28515625" style="30" customWidth="1"/>
    <col min="2145" max="2145" width="3.5703125" style="30" customWidth="1"/>
    <col min="2146" max="2146" width="11.28515625" style="30" customWidth="1"/>
    <col min="2147" max="2147" width="3.5703125" style="30" customWidth="1"/>
    <col min="2148" max="2148" width="11.28515625" style="30" customWidth="1"/>
    <col min="2149" max="2149" width="3.5703125" style="30" customWidth="1"/>
    <col min="2150" max="2150" width="11.28515625" style="30" customWidth="1"/>
    <col min="2151" max="2151" width="3.5703125" style="30" customWidth="1"/>
    <col min="2152" max="2152" width="11.28515625" style="30" customWidth="1"/>
    <col min="2153" max="2153" width="3.5703125" style="30" customWidth="1"/>
    <col min="2154" max="2154" width="11.28515625" style="30" customWidth="1"/>
    <col min="2155" max="2155" width="3.5703125" style="30" customWidth="1"/>
    <col min="2156" max="2156" width="11.28515625" style="30" customWidth="1"/>
    <col min="2157" max="2157" width="3.5703125" style="30" customWidth="1"/>
    <col min="2158" max="2158" width="11.28515625" style="30" customWidth="1"/>
    <col min="2159" max="2159" width="3.5703125" style="30" customWidth="1"/>
    <col min="2160" max="2160" width="11.28515625" style="30" customWidth="1"/>
    <col min="2161" max="2161" width="3.5703125" style="30" customWidth="1"/>
    <col min="2162" max="2162" width="11.28515625" style="30" customWidth="1"/>
    <col min="2163" max="2163" width="3.5703125" style="30" customWidth="1"/>
    <col min="2164" max="2164" width="11.28515625" style="30" customWidth="1"/>
    <col min="2165" max="2165" width="3.5703125" style="30" customWidth="1"/>
    <col min="2166" max="2166" width="11.28515625" style="30" customWidth="1"/>
    <col min="2167" max="2167" width="3.5703125" style="30" customWidth="1"/>
    <col min="2168" max="2168" width="11.28515625" style="30" customWidth="1"/>
    <col min="2169" max="2169" width="3.5703125" style="30" customWidth="1"/>
    <col min="2170" max="2170" width="11.28515625" style="30" customWidth="1"/>
    <col min="2171" max="2171" width="3.5703125" style="30" customWidth="1"/>
    <col min="2172" max="2172" width="11.28515625" style="30" customWidth="1"/>
    <col min="2173" max="2173" width="3.5703125" style="30" customWidth="1"/>
    <col min="2174" max="2174" width="11.28515625" style="30" customWidth="1"/>
    <col min="2175" max="2175" width="3.5703125" style="30" customWidth="1"/>
    <col min="2176" max="2176" width="11.28515625" style="30" customWidth="1"/>
    <col min="2177" max="2177" width="3.5703125" style="30" customWidth="1"/>
    <col min="2178" max="2178" width="11.28515625" style="30" customWidth="1"/>
    <col min="2179" max="2304" width="12.5703125" style="30"/>
    <col min="2305" max="2305" width="7.140625" style="30" customWidth="1"/>
    <col min="2306" max="2307" width="3.5703125" style="30" customWidth="1"/>
    <col min="2308" max="2308" width="4.85546875" style="30" customWidth="1"/>
    <col min="2309" max="2309" width="49.28515625" style="30" customWidth="1"/>
    <col min="2310" max="2310" width="6.140625" style="30" customWidth="1"/>
    <col min="2311" max="2311" width="10.7109375" style="30" customWidth="1"/>
    <col min="2312" max="2312" width="10" style="30" customWidth="1"/>
    <col min="2313" max="2313" width="11.28515625" style="30" customWidth="1"/>
    <col min="2314" max="2314" width="7.140625" style="30" customWidth="1"/>
    <col min="2315" max="2315" width="3.5703125" style="30" customWidth="1"/>
    <col min="2316" max="2316" width="11.28515625" style="30" customWidth="1"/>
    <col min="2317" max="2317" width="3.5703125" style="30" customWidth="1"/>
    <col min="2318" max="2318" width="11.28515625" style="30" customWidth="1"/>
    <col min="2319" max="2319" width="3.5703125" style="30" customWidth="1"/>
    <col min="2320" max="2320" width="11.28515625" style="30" customWidth="1"/>
    <col min="2321" max="2321" width="3.5703125" style="30" customWidth="1"/>
    <col min="2322" max="2322" width="11.28515625" style="30" customWidth="1"/>
    <col min="2323" max="2323" width="3.5703125" style="30" customWidth="1"/>
    <col min="2324" max="2324" width="11.28515625" style="30" customWidth="1"/>
    <col min="2325" max="2325" width="3.5703125" style="30" customWidth="1"/>
    <col min="2326" max="2326" width="11.28515625" style="30" customWidth="1"/>
    <col min="2327" max="2327" width="3.5703125" style="30" customWidth="1"/>
    <col min="2328" max="2328" width="11.28515625" style="30" customWidth="1"/>
    <col min="2329" max="2329" width="3.5703125" style="30" customWidth="1"/>
    <col min="2330" max="2330" width="11.28515625" style="30" customWidth="1"/>
    <col min="2331" max="2331" width="3.5703125" style="30" customWidth="1"/>
    <col min="2332" max="2332" width="11.28515625" style="30" customWidth="1"/>
    <col min="2333" max="2333" width="3.5703125" style="30" customWidth="1"/>
    <col min="2334" max="2334" width="11.28515625" style="30" customWidth="1"/>
    <col min="2335" max="2335" width="3.5703125" style="30" customWidth="1"/>
    <col min="2336" max="2336" width="11.28515625" style="30" customWidth="1"/>
    <col min="2337" max="2337" width="3.5703125" style="30" customWidth="1"/>
    <col min="2338" max="2338" width="11.28515625" style="30" customWidth="1"/>
    <col min="2339" max="2339" width="3.5703125" style="30" customWidth="1"/>
    <col min="2340" max="2340" width="11.28515625" style="30" customWidth="1"/>
    <col min="2341" max="2341" width="3.5703125" style="30" customWidth="1"/>
    <col min="2342" max="2342" width="11.28515625" style="30" customWidth="1"/>
    <col min="2343" max="2343" width="3.5703125" style="30" customWidth="1"/>
    <col min="2344" max="2344" width="11.28515625" style="30" customWidth="1"/>
    <col min="2345" max="2345" width="3.5703125" style="30" customWidth="1"/>
    <col min="2346" max="2346" width="11.28515625" style="30" customWidth="1"/>
    <col min="2347" max="2347" width="3.5703125" style="30" customWidth="1"/>
    <col min="2348" max="2348" width="11.28515625" style="30" customWidth="1"/>
    <col min="2349" max="2349" width="3.5703125" style="30" customWidth="1"/>
    <col min="2350" max="2350" width="11.28515625" style="30" customWidth="1"/>
    <col min="2351" max="2351" width="3.5703125" style="30" customWidth="1"/>
    <col min="2352" max="2352" width="11.28515625" style="30" customWidth="1"/>
    <col min="2353" max="2353" width="3.5703125" style="30" customWidth="1"/>
    <col min="2354" max="2354" width="11.28515625" style="30" customWidth="1"/>
    <col min="2355" max="2355" width="3.5703125" style="30" customWidth="1"/>
    <col min="2356" max="2356" width="11.28515625" style="30" customWidth="1"/>
    <col min="2357" max="2357" width="3.5703125" style="30" customWidth="1"/>
    <col min="2358" max="2358" width="11.28515625" style="30" customWidth="1"/>
    <col min="2359" max="2359" width="3.5703125" style="30" customWidth="1"/>
    <col min="2360" max="2360" width="11.28515625" style="30" customWidth="1"/>
    <col min="2361" max="2361" width="3.5703125" style="30" customWidth="1"/>
    <col min="2362" max="2362" width="11.28515625" style="30" customWidth="1"/>
    <col min="2363" max="2363" width="3.5703125" style="30" customWidth="1"/>
    <col min="2364" max="2364" width="11.28515625" style="30" customWidth="1"/>
    <col min="2365" max="2365" width="3.5703125" style="30" customWidth="1"/>
    <col min="2366" max="2366" width="11.28515625" style="30" customWidth="1"/>
    <col min="2367" max="2367" width="3.5703125" style="30" customWidth="1"/>
    <col min="2368" max="2368" width="11.28515625" style="30" customWidth="1"/>
    <col min="2369" max="2369" width="3.5703125" style="30" customWidth="1"/>
    <col min="2370" max="2370" width="11.28515625" style="30" customWidth="1"/>
    <col min="2371" max="2371" width="3.5703125" style="30" customWidth="1"/>
    <col min="2372" max="2372" width="11.28515625" style="30" customWidth="1"/>
    <col min="2373" max="2373" width="3.5703125" style="30" customWidth="1"/>
    <col min="2374" max="2374" width="11.28515625" style="30" customWidth="1"/>
    <col min="2375" max="2375" width="3.5703125" style="30" customWidth="1"/>
    <col min="2376" max="2376" width="11.28515625" style="30" customWidth="1"/>
    <col min="2377" max="2377" width="3.5703125" style="30" customWidth="1"/>
    <col min="2378" max="2378" width="11.28515625" style="30" customWidth="1"/>
    <col min="2379" max="2379" width="3.5703125" style="30" customWidth="1"/>
    <col min="2380" max="2380" width="11.28515625" style="30" customWidth="1"/>
    <col min="2381" max="2381" width="3.5703125" style="30" customWidth="1"/>
    <col min="2382" max="2382" width="11.28515625" style="30" customWidth="1"/>
    <col min="2383" max="2383" width="3.5703125" style="30" customWidth="1"/>
    <col min="2384" max="2384" width="11.28515625" style="30" customWidth="1"/>
    <col min="2385" max="2385" width="3.5703125" style="30" customWidth="1"/>
    <col min="2386" max="2386" width="11.28515625" style="30" customWidth="1"/>
    <col min="2387" max="2387" width="3.5703125" style="30" customWidth="1"/>
    <col min="2388" max="2388" width="11.28515625" style="30" customWidth="1"/>
    <col min="2389" max="2389" width="3.5703125" style="30" customWidth="1"/>
    <col min="2390" max="2390" width="11.28515625" style="30" customWidth="1"/>
    <col min="2391" max="2391" width="3.5703125" style="30" customWidth="1"/>
    <col min="2392" max="2392" width="11.28515625" style="30" customWidth="1"/>
    <col min="2393" max="2393" width="3.5703125" style="30" customWidth="1"/>
    <col min="2394" max="2394" width="11.28515625" style="30" customWidth="1"/>
    <col min="2395" max="2395" width="3.5703125" style="30" customWidth="1"/>
    <col min="2396" max="2396" width="11.28515625" style="30" customWidth="1"/>
    <col min="2397" max="2397" width="3.5703125" style="30" customWidth="1"/>
    <col min="2398" max="2398" width="11.28515625" style="30" customWidth="1"/>
    <col min="2399" max="2399" width="3.5703125" style="30" customWidth="1"/>
    <col min="2400" max="2400" width="11.28515625" style="30" customWidth="1"/>
    <col min="2401" max="2401" width="3.5703125" style="30" customWidth="1"/>
    <col min="2402" max="2402" width="11.28515625" style="30" customWidth="1"/>
    <col min="2403" max="2403" width="3.5703125" style="30" customWidth="1"/>
    <col min="2404" max="2404" width="11.28515625" style="30" customWidth="1"/>
    <col min="2405" max="2405" width="3.5703125" style="30" customWidth="1"/>
    <col min="2406" max="2406" width="11.28515625" style="30" customWidth="1"/>
    <col min="2407" max="2407" width="3.5703125" style="30" customWidth="1"/>
    <col min="2408" max="2408" width="11.28515625" style="30" customWidth="1"/>
    <col min="2409" max="2409" width="3.5703125" style="30" customWidth="1"/>
    <col min="2410" max="2410" width="11.28515625" style="30" customWidth="1"/>
    <col min="2411" max="2411" width="3.5703125" style="30" customWidth="1"/>
    <col min="2412" max="2412" width="11.28515625" style="30" customWidth="1"/>
    <col min="2413" max="2413" width="3.5703125" style="30" customWidth="1"/>
    <col min="2414" max="2414" width="11.28515625" style="30" customWidth="1"/>
    <col min="2415" max="2415" width="3.5703125" style="30" customWidth="1"/>
    <col min="2416" max="2416" width="11.28515625" style="30" customWidth="1"/>
    <col min="2417" max="2417" width="3.5703125" style="30" customWidth="1"/>
    <col min="2418" max="2418" width="11.28515625" style="30" customWidth="1"/>
    <col min="2419" max="2419" width="3.5703125" style="30" customWidth="1"/>
    <col min="2420" max="2420" width="11.28515625" style="30" customWidth="1"/>
    <col min="2421" max="2421" width="3.5703125" style="30" customWidth="1"/>
    <col min="2422" max="2422" width="11.28515625" style="30" customWidth="1"/>
    <col min="2423" max="2423" width="3.5703125" style="30" customWidth="1"/>
    <col min="2424" max="2424" width="11.28515625" style="30" customWidth="1"/>
    <col min="2425" max="2425" width="3.5703125" style="30" customWidth="1"/>
    <col min="2426" max="2426" width="11.28515625" style="30" customWidth="1"/>
    <col min="2427" max="2427" width="3.5703125" style="30" customWidth="1"/>
    <col min="2428" max="2428" width="11.28515625" style="30" customWidth="1"/>
    <col min="2429" max="2429" width="3.5703125" style="30" customWidth="1"/>
    <col min="2430" max="2430" width="11.28515625" style="30" customWidth="1"/>
    <col min="2431" max="2431" width="3.5703125" style="30" customWidth="1"/>
    <col min="2432" max="2432" width="11.28515625" style="30" customWidth="1"/>
    <col min="2433" max="2433" width="3.5703125" style="30" customWidth="1"/>
    <col min="2434" max="2434" width="11.28515625" style="30" customWidth="1"/>
    <col min="2435" max="2560" width="12.5703125" style="30"/>
    <col min="2561" max="2561" width="7.140625" style="30" customWidth="1"/>
    <col min="2562" max="2563" width="3.5703125" style="30" customWidth="1"/>
    <col min="2564" max="2564" width="4.85546875" style="30" customWidth="1"/>
    <col min="2565" max="2565" width="49.28515625" style="30" customWidth="1"/>
    <col min="2566" max="2566" width="6.140625" style="30" customWidth="1"/>
    <col min="2567" max="2567" width="10.7109375" style="30" customWidth="1"/>
    <col min="2568" max="2568" width="10" style="30" customWidth="1"/>
    <col min="2569" max="2569" width="11.28515625" style="30" customWidth="1"/>
    <col min="2570" max="2570" width="7.140625" style="30" customWidth="1"/>
    <col min="2571" max="2571" width="3.5703125" style="30" customWidth="1"/>
    <col min="2572" max="2572" width="11.28515625" style="30" customWidth="1"/>
    <col min="2573" max="2573" width="3.5703125" style="30" customWidth="1"/>
    <col min="2574" max="2574" width="11.28515625" style="30" customWidth="1"/>
    <col min="2575" max="2575" width="3.5703125" style="30" customWidth="1"/>
    <col min="2576" max="2576" width="11.28515625" style="30" customWidth="1"/>
    <col min="2577" max="2577" width="3.5703125" style="30" customWidth="1"/>
    <col min="2578" max="2578" width="11.28515625" style="30" customWidth="1"/>
    <col min="2579" max="2579" width="3.5703125" style="30" customWidth="1"/>
    <col min="2580" max="2580" width="11.28515625" style="30" customWidth="1"/>
    <col min="2581" max="2581" width="3.5703125" style="30" customWidth="1"/>
    <col min="2582" max="2582" width="11.28515625" style="30" customWidth="1"/>
    <col min="2583" max="2583" width="3.5703125" style="30" customWidth="1"/>
    <col min="2584" max="2584" width="11.28515625" style="30" customWidth="1"/>
    <col min="2585" max="2585" width="3.5703125" style="30" customWidth="1"/>
    <col min="2586" max="2586" width="11.28515625" style="30" customWidth="1"/>
    <col min="2587" max="2587" width="3.5703125" style="30" customWidth="1"/>
    <col min="2588" max="2588" width="11.28515625" style="30" customWidth="1"/>
    <col min="2589" max="2589" width="3.5703125" style="30" customWidth="1"/>
    <col min="2590" max="2590" width="11.28515625" style="30" customWidth="1"/>
    <col min="2591" max="2591" width="3.5703125" style="30" customWidth="1"/>
    <col min="2592" max="2592" width="11.28515625" style="30" customWidth="1"/>
    <col min="2593" max="2593" width="3.5703125" style="30" customWidth="1"/>
    <col min="2594" max="2594" width="11.28515625" style="30" customWidth="1"/>
    <col min="2595" max="2595" width="3.5703125" style="30" customWidth="1"/>
    <col min="2596" max="2596" width="11.28515625" style="30" customWidth="1"/>
    <col min="2597" max="2597" width="3.5703125" style="30" customWidth="1"/>
    <col min="2598" max="2598" width="11.28515625" style="30" customWidth="1"/>
    <col min="2599" max="2599" width="3.5703125" style="30" customWidth="1"/>
    <col min="2600" max="2600" width="11.28515625" style="30" customWidth="1"/>
    <col min="2601" max="2601" width="3.5703125" style="30" customWidth="1"/>
    <col min="2602" max="2602" width="11.28515625" style="30" customWidth="1"/>
    <col min="2603" max="2603" width="3.5703125" style="30" customWidth="1"/>
    <col min="2604" max="2604" width="11.28515625" style="30" customWidth="1"/>
    <col min="2605" max="2605" width="3.5703125" style="30" customWidth="1"/>
    <col min="2606" max="2606" width="11.28515625" style="30" customWidth="1"/>
    <col min="2607" max="2607" width="3.5703125" style="30" customWidth="1"/>
    <col min="2608" max="2608" width="11.28515625" style="30" customWidth="1"/>
    <col min="2609" max="2609" width="3.5703125" style="30" customWidth="1"/>
    <col min="2610" max="2610" width="11.28515625" style="30" customWidth="1"/>
    <col min="2611" max="2611" width="3.5703125" style="30" customWidth="1"/>
    <col min="2612" max="2612" width="11.28515625" style="30" customWidth="1"/>
    <col min="2613" max="2613" width="3.5703125" style="30" customWidth="1"/>
    <col min="2614" max="2614" width="11.28515625" style="30" customWidth="1"/>
    <col min="2615" max="2615" width="3.5703125" style="30" customWidth="1"/>
    <col min="2616" max="2616" width="11.28515625" style="30" customWidth="1"/>
    <col min="2617" max="2617" width="3.5703125" style="30" customWidth="1"/>
    <col min="2618" max="2618" width="11.28515625" style="30" customWidth="1"/>
    <col min="2619" max="2619" width="3.5703125" style="30" customWidth="1"/>
    <col min="2620" max="2620" width="11.28515625" style="30" customWidth="1"/>
    <col min="2621" max="2621" width="3.5703125" style="30" customWidth="1"/>
    <col min="2622" max="2622" width="11.28515625" style="30" customWidth="1"/>
    <col min="2623" max="2623" width="3.5703125" style="30" customWidth="1"/>
    <col min="2624" max="2624" width="11.28515625" style="30" customWidth="1"/>
    <col min="2625" max="2625" width="3.5703125" style="30" customWidth="1"/>
    <col min="2626" max="2626" width="11.28515625" style="30" customWidth="1"/>
    <col min="2627" max="2627" width="3.5703125" style="30" customWidth="1"/>
    <col min="2628" max="2628" width="11.28515625" style="30" customWidth="1"/>
    <col min="2629" max="2629" width="3.5703125" style="30" customWidth="1"/>
    <col min="2630" max="2630" width="11.28515625" style="30" customWidth="1"/>
    <col min="2631" max="2631" width="3.5703125" style="30" customWidth="1"/>
    <col min="2632" max="2632" width="11.28515625" style="30" customWidth="1"/>
    <col min="2633" max="2633" width="3.5703125" style="30" customWidth="1"/>
    <col min="2634" max="2634" width="11.28515625" style="30" customWidth="1"/>
    <col min="2635" max="2635" width="3.5703125" style="30" customWidth="1"/>
    <col min="2636" max="2636" width="11.28515625" style="30" customWidth="1"/>
    <col min="2637" max="2637" width="3.5703125" style="30" customWidth="1"/>
    <col min="2638" max="2638" width="11.28515625" style="30" customWidth="1"/>
    <col min="2639" max="2639" width="3.5703125" style="30" customWidth="1"/>
    <col min="2640" max="2640" width="11.28515625" style="30" customWidth="1"/>
    <col min="2641" max="2641" width="3.5703125" style="30" customWidth="1"/>
    <col min="2642" max="2642" width="11.28515625" style="30" customWidth="1"/>
    <col min="2643" max="2643" width="3.5703125" style="30" customWidth="1"/>
    <col min="2644" max="2644" width="11.28515625" style="30" customWidth="1"/>
    <col min="2645" max="2645" width="3.5703125" style="30" customWidth="1"/>
    <col min="2646" max="2646" width="11.28515625" style="30" customWidth="1"/>
    <col min="2647" max="2647" width="3.5703125" style="30" customWidth="1"/>
    <col min="2648" max="2648" width="11.28515625" style="30" customWidth="1"/>
    <col min="2649" max="2649" width="3.5703125" style="30" customWidth="1"/>
    <col min="2650" max="2650" width="11.28515625" style="30" customWidth="1"/>
    <col min="2651" max="2651" width="3.5703125" style="30" customWidth="1"/>
    <col min="2652" max="2652" width="11.28515625" style="30" customWidth="1"/>
    <col min="2653" max="2653" width="3.5703125" style="30" customWidth="1"/>
    <col min="2654" max="2654" width="11.28515625" style="30" customWidth="1"/>
    <col min="2655" max="2655" width="3.5703125" style="30" customWidth="1"/>
    <col min="2656" max="2656" width="11.28515625" style="30" customWidth="1"/>
    <col min="2657" max="2657" width="3.5703125" style="30" customWidth="1"/>
    <col min="2658" max="2658" width="11.28515625" style="30" customWidth="1"/>
    <col min="2659" max="2659" width="3.5703125" style="30" customWidth="1"/>
    <col min="2660" max="2660" width="11.28515625" style="30" customWidth="1"/>
    <col min="2661" max="2661" width="3.5703125" style="30" customWidth="1"/>
    <col min="2662" max="2662" width="11.28515625" style="30" customWidth="1"/>
    <col min="2663" max="2663" width="3.5703125" style="30" customWidth="1"/>
    <col min="2664" max="2664" width="11.28515625" style="30" customWidth="1"/>
    <col min="2665" max="2665" width="3.5703125" style="30" customWidth="1"/>
    <col min="2666" max="2666" width="11.28515625" style="30" customWidth="1"/>
    <col min="2667" max="2667" width="3.5703125" style="30" customWidth="1"/>
    <col min="2668" max="2668" width="11.28515625" style="30" customWidth="1"/>
    <col min="2669" max="2669" width="3.5703125" style="30" customWidth="1"/>
    <col min="2670" max="2670" width="11.28515625" style="30" customWidth="1"/>
    <col min="2671" max="2671" width="3.5703125" style="30" customWidth="1"/>
    <col min="2672" max="2672" width="11.28515625" style="30" customWidth="1"/>
    <col min="2673" max="2673" width="3.5703125" style="30" customWidth="1"/>
    <col min="2674" max="2674" width="11.28515625" style="30" customWidth="1"/>
    <col min="2675" max="2675" width="3.5703125" style="30" customWidth="1"/>
    <col min="2676" max="2676" width="11.28515625" style="30" customWidth="1"/>
    <col min="2677" max="2677" width="3.5703125" style="30" customWidth="1"/>
    <col min="2678" max="2678" width="11.28515625" style="30" customWidth="1"/>
    <col min="2679" max="2679" width="3.5703125" style="30" customWidth="1"/>
    <col min="2680" max="2680" width="11.28515625" style="30" customWidth="1"/>
    <col min="2681" max="2681" width="3.5703125" style="30" customWidth="1"/>
    <col min="2682" max="2682" width="11.28515625" style="30" customWidth="1"/>
    <col min="2683" max="2683" width="3.5703125" style="30" customWidth="1"/>
    <col min="2684" max="2684" width="11.28515625" style="30" customWidth="1"/>
    <col min="2685" max="2685" width="3.5703125" style="30" customWidth="1"/>
    <col min="2686" max="2686" width="11.28515625" style="30" customWidth="1"/>
    <col min="2687" max="2687" width="3.5703125" style="30" customWidth="1"/>
    <col min="2688" max="2688" width="11.28515625" style="30" customWidth="1"/>
    <col min="2689" max="2689" width="3.5703125" style="30" customWidth="1"/>
    <col min="2690" max="2690" width="11.28515625" style="30" customWidth="1"/>
    <col min="2691" max="2816" width="12.5703125" style="30"/>
    <col min="2817" max="2817" width="7.140625" style="30" customWidth="1"/>
    <col min="2818" max="2819" width="3.5703125" style="30" customWidth="1"/>
    <col min="2820" max="2820" width="4.85546875" style="30" customWidth="1"/>
    <col min="2821" max="2821" width="49.28515625" style="30" customWidth="1"/>
    <col min="2822" max="2822" width="6.140625" style="30" customWidth="1"/>
    <col min="2823" max="2823" width="10.7109375" style="30" customWidth="1"/>
    <col min="2824" max="2824" width="10" style="30" customWidth="1"/>
    <col min="2825" max="2825" width="11.28515625" style="30" customWidth="1"/>
    <col min="2826" max="2826" width="7.140625" style="30" customWidth="1"/>
    <col min="2827" max="2827" width="3.5703125" style="30" customWidth="1"/>
    <col min="2828" max="2828" width="11.28515625" style="30" customWidth="1"/>
    <col min="2829" max="2829" width="3.5703125" style="30" customWidth="1"/>
    <col min="2830" max="2830" width="11.28515625" style="30" customWidth="1"/>
    <col min="2831" max="2831" width="3.5703125" style="30" customWidth="1"/>
    <col min="2832" max="2832" width="11.28515625" style="30" customWidth="1"/>
    <col min="2833" max="2833" width="3.5703125" style="30" customWidth="1"/>
    <col min="2834" max="2834" width="11.28515625" style="30" customWidth="1"/>
    <col min="2835" max="2835" width="3.5703125" style="30" customWidth="1"/>
    <col min="2836" max="2836" width="11.28515625" style="30" customWidth="1"/>
    <col min="2837" max="2837" width="3.5703125" style="30" customWidth="1"/>
    <col min="2838" max="2838" width="11.28515625" style="30" customWidth="1"/>
    <col min="2839" max="2839" width="3.5703125" style="30" customWidth="1"/>
    <col min="2840" max="2840" width="11.28515625" style="30" customWidth="1"/>
    <col min="2841" max="2841" width="3.5703125" style="30" customWidth="1"/>
    <col min="2842" max="2842" width="11.28515625" style="30" customWidth="1"/>
    <col min="2843" max="2843" width="3.5703125" style="30" customWidth="1"/>
    <col min="2844" max="2844" width="11.28515625" style="30" customWidth="1"/>
    <col min="2845" max="2845" width="3.5703125" style="30" customWidth="1"/>
    <col min="2846" max="2846" width="11.28515625" style="30" customWidth="1"/>
    <col min="2847" max="2847" width="3.5703125" style="30" customWidth="1"/>
    <col min="2848" max="2848" width="11.28515625" style="30" customWidth="1"/>
    <col min="2849" max="2849" width="3.5703125" style="30" customWidth="1"/>
    <col min="2850" max="2850" width="11.28515625" style="30" customWidth="1"/>
    <col min="2851" max="2851" width="3.5703125" style="30" customWidth="1"/>
    <col min="2852" max="2852" width="11.28515625" style="30" customWidth="1"/>
    <col min="2853" max="2853" width="3.5703125" style="30" customWidth="1"/>
    <col min="2854" max="2854" width="11.28515625" style="30" customWidth="1"/>
    <col min="2855" max="2855" width="3.5703125" style="30" customWidth="1"/>
    <col min="2856" max="2856" width="11.28515625" style="30" customWidth="1"/>
    <col min="2857" max="2857" width="3.5703125" style="30" customWidth="1"/>
    <col min="2858" max="2858" width="11.28515625" style="30" customWidth="1"/>
    <col min="2859" max="2859" width="3.5703125" style="30" customWidth="1"/>
    <col min="2860" max="2860" width="11.28515625" style="30" customWidth="1"/>
    <col min="2861" max="2861" width="3.5703125" style="30" customWidth="1"/>
    <col min="2862" max="2862" width="11.28515625" style="30" customWidth="1"/>
    <col min="2863" max="2863" width="3.5703125" style="30" customWidth="1"/>
    <col min="2864" max="2864" width="11.28515625" style="30" customWidth="1"/>
    <col min="2865" max="2865" width="3.5703125" style="30" customWidth="1"/>
    <col min="2866" max="2866" width="11.28515625" style="30" customWidth="1"/>
    <col min="2867" max="2867" width="3.5703125" style="30" customWidth="1"/>
    <col min="2868" max="2868" width="11.28515625" style="30" customWidth="1"/>
    <col min="2869" max="2869" width="3.5703125" style="30" customWidth="1"/>
    <col min="2870" max="2870" width="11.28515625" style="30" customWidth="1"/>
    <col min="2871" max="2871" width="3.5703125" style="30" customWidth="1"/>
    <col min="2872" max="2872" width="11.28515625" style="30" customWidth="1"/>
    <col min="2873" max="2873" width="3.5703125" style="30" customWidth="1"/>
    <col min="2874" max="2874" width="11.28515625" style="30" customWidth="1"/>
    <col min="2875" max="2875" width="3.5703125" style="30" customWidth="1"/>
    <col min="2876" max="2876" width="11.28515625" style="30" customWidth="1"/>
    <col min="2877" max="2877" width="3.5703125" style="30" customWidth="1"/>
    <col min="2878" max="2878" width="11.28515625" style="30" customWidth="1"/>
    <col min="2879" max="2879" width="3.5703125" style="30" customWidth="1"/>
    <col min="2880" max="2880" width="11.28515625" style="30" customWidth="1"/>
    <col min="2881" max="2881" width="3.5703125" style="30" customWidth="1"/>
    <col min="2882" max="2882" width="11.28515625" style="30" customWidth="1"/>
    <col min="2883" max="2883" width="3.5703125" style="30" customWidth="1"/>
    <col min="2884" max="2884" width="11.28515625" style="30" customWidth="1"/>
    <col min="2885" max="2885" width="3.5703125" style="30" customWidth="1"/>
    <col min="2886" max="2886" width="11.28515625" style="30" customWidth="1"/>
    <col min="2887" max="2887" width="3.5703125" style="30" customWidth="1"/>
    <col min="2888" max="2888" width="11.28515625" style="30" customWidth="1"/>
    <col min="2889" max="2889" width="3.5703125" style="30" customWidth="1"/>
    <col min="2890" max="2890" width="11.28515625" style="30" customWidth="1"/>
    <col min="2891" max="2891" width="3.5703125" style="30" customWidth="1"/>
    <col min="2892" max="2892" width="11.28515625" style="30" customWidth="1"/>
    <col min="2893" max="2893" width="3.5703125" style="30" customWidth="1"/>
    <col min="2894" max="2894" width="11.28515625" style="30" customWidth="1"/>
    <col min="2895" max="2895" width="3.5703125" style="30" customWidth="1"/>
    <col min="2896" max="2896" width="11.28515625" style="30" customWidth="1"/>
    <col min="2897" max="2897" width="3.5703125" style="30" customWidth="1"/>
    <col min="2898" max="2898" width="11.28515625" style="30" customWidth="1"/>
    <col min="2899" max="2899" width="3.5703125" style="30" customWidth="1"/>
    <col min="2900" max="2900" width="11.28515625" style="30" customWidth="1"/>
    <col min="2901" max="2901" width="3.5703125" style="30" customWidth="1"/>
    <col min="2902" max="2902" width="11.28515625" style="30" customWidth="1"/>
    <col min="2903" max="2903" width="3.5703125" style="30" customWidth="1"/>
    <col min="2904" max="2904" width="11.28515625" style="30" customWidth="1"/>
    <col min="2905" max="2905" width="3.5703125" style="30" customWidth="1"/>
    <col min="2906" max="2906" width="11.28515625" style="30" customWidth="1"/>
    <col min="2907" max="2907" width="3.5703125" style="30" customWidth="1"/>
    <col min="2908" max="2908" width="11.28515625" style="30" customWidth="1"/>
    <col min="2909" max="2909" width="3.5703125" style="30" customWidth="1"/>
    <col min="2910" max="2910" width="11.28515625" style="30" customWidth="1"/>
    <col min="2911" max="2911" width="3.5703125" style="30" customWidth="1"/>
    <col min="2912" max="2912" width="11.28515625" style="30" customWidth="1"/>
    <col min="2913" max="2913" width="3.5703125" style="30" customWidth="1"/>
    <col min="2914" max="2914" width="11.28515625" style="30" customWidth="1"/>
    <col min="2915" max="2915" width="3.5703125" style="30" customWidth="1"/>
    <col min="2916" max="2916" width="11.28515625" style="30" customWidth="1"/>
    <col min="2917" max="2917" width="3.5703125" style="30" customWidth="1"/>
    <col min="2918" max="2918" width="11.28515625" style="30" customWidth="1"/>
    <col min="2919" max="2919" width="3.5703125" style="30" customWidth="1"/>
    <col min="2920" max="2920" width="11.28515625" style="30" customWidth="1"/>
    <col min="2921" max="2921" width="3.5703125" style="30" customWidth="1"/>
    <col min="2922" max="2922" width="11.28515625" style="30" customWidth="1"/>
    <col min="2923" max="2923" width="3.5703125" style="30" customWidth="1"/>
    <col min="2924" max="2924" width="11.28515625" style="30" customWidth="1"/>
    <col min="2925" max="2925" width="3.5703125" style="30" customWidth="1"/>
    <col min="2926" max="2926" width="11.28515625" style="30" customWidth="1"/>
    <col min="2927" max="2927" width="3.5703125" style="30" customWidth="1"/>
    <col min="2928" max="2928" width="11.28515625" style="30" customWidth="1"/>
    <col min="2929" max="2929" width="3.5703125" style="30" customWidth="1"/>
    <col min="2930" max="2930" width="11.28515625" style="30" customWidth="1"/>
    <col min="2931" max="2931" width="3.5703125" style="30" customWidth="1"/>
    <col min="2932" max="2932" width="11.28515625" style="30" customWidth="1"/>
    <col min="2933" max="2933" width="3.5703125" style="30" customWidth="1"/>
    <col min="2934" max="2934" width="11.28515625" style="30" customWidth="1"/>
    <col min="2935" max="2935" width="3.5703125" style="30" customWidth="1"/>
    <col min="2936" max="2936" width="11.28515625" style="30" customWidth="1"/>
    <col min="2937" max="2937" width="3.5703125" style="30" customWidth="1"/>
    <col min="2938" max="2938" width="11.28515625" style="30" customWidth="1"/>
    <col min="2939" max="2939" width="3.5703125" style="30" customWidth="1"/>
    <col min="2940" max="2940" width="11.28515625" style="30" customWidth="1"/>
    <col min="2941" max="2941" width="3.5703125" style="30" customWidth="1"/>
    <col min="2942" max="2942" width="11.28515625" style="30" customWidth="1"/>
    <col min="2943" max="2943" width="3.5703125" style="30" customWidth="1"/>
    <col min="2944" max="2944" width="11.28515625" style="30" customWidth="1"/>
    <col min="2945" max="2945" width="3.5703125" style="30" customWidth="1"/>
    <col min="2946" max="2946" width="11.28515625" style="30" customWidth="1"/>
    <col min="2947" max="3072" width="12.5703125" style="30"/>
    <col min="3073" max="3073" width="7.140625" style="30" customWidth="1"/>
    <col min="3074" max="3075" width="3.5703125" style="30" customWidth="1"/>
    <col min="3076" max="3076" width="4.85546875" style="30" customWidth="1"/>
    <col min="3077" max="3077" width="49.28515625" style="30" customWidth="1"/>
    <col min="3078" max="3078" width="6.140625" style="30" customWidth="1"/>
    <col min="3079" max="3079" width="10.7109375" style="30" customWidth="1"/>
    <col min="3080" max="3080" width="10" style="30" customWidth="1"/>
    <col min="3081" max="3081" width="11.28515625" style="30" customWidth="1"/>
    <col min="3082" max="3082" width="7.140625" style="30" customWidth="1"/>
    <col min="3083" max="3083" width="3.5703125" style="30" customWidth="1"/>
    <col min="3084" max="3084" width="11.28515625" style="30" customWidth="1"/>
    <col min="3085" max="3085" width="3.5703125" style="30" customWidth="1"/>
    <col min="3086" max="3086" width="11.28515625" style="30" customWidth="1"/>
    <col min="3087" max="3087" width="3.5703125" style="30" customWidth="1"/>
    <col min="3088" max="3088" width="11.28515625" style="30" customWidth="1"/>
    <col min="3089" max="3089" width="3.5703125" style="30" customWidth="1"/>
    <col min="3090" max="3090" width="11.28515625" style="30" customWidth="1"/>
    <col min="3091" max="3091" width="3.5703125" style="30" customWidth="1"/>
    <col min="3092" max="3092" width="11.28515625" style="30" customWidth="1"/>
    <col min="3093" max="3093" width="3.5703125" style="30" customWidth="1"/>
    <col min="3094" max="3094" width="11.28515625" style="30" customWidth="1"/>
    <col min="3095" max="3095" width="3.5703125" style="30" customWidth="1"/>
    <col min="3096" max="3096" width="11.28515625" style="30" customWidth="1"/>
    <col min="3097" max="3097" width="3.5703125" style="30" customWidth="1"/>
    <col min="3098" max="3098" width="11.28515625" style="30" customWidth="1"/>
    <col min="3099" max="3099" width="3.5703125" style="30" customWidth="1"/>
    <col min="3100" max="3100" width="11.28515625" style="30" customWidth="1"/>
    <col min="3101" max="3101" width="3.5703125" style="30" customWidth="1"/>
    <col min="3102" max="3102" width="11.28515625" style="30" customWidth="1"/>
    <col min="3103" max="3103" width="3.5703125" style="30" customWidth="1"/>
    <col min="3104" max="3104" width="11.28515625" style="30" customWidth="1"/>
    <col min="3105" max="3105" width="3.5703125" style="30" customWidth="1"/>
    <col min="3106" max="3106" width="11.28515625" style="30" customWidth="1"/>
    <col min="3107" max="3107" width="3.5703125" style="30" customWidth="1"/>
    <col min="3108" max="3108" width="11.28515625" style="30" customWidth="1"/>
    <col min="3109" max="3109" width="3.5703125" style="30" customWidth="1"/>
    <col min="3110" max="3110" width="11.28515625" style="30" customWidth="1"/>
    <col min="3111" max="3111" width="3.5703125" style="30" customWidth="1"/>
    <col min="3112" max="3112" width="11.28515625" style="30" customWidth="1"/>
    <col min="3113" max="3113" width="3.5703125" style="30" customWidth="1"/>
    <col min="3114" max="3114" width="11.28515625" style="30" customWidth="1"/>
    <col min="3115" max="3115" width="3.5703125" style="30" customWidth="1"/>
    <col min="3116" max="3116" width="11.28515625" style="30" customWidth="1"/>
    <col min="3117" max="3117" width="3.5703125" style="30" customWidth="1"/>
    <col min="3118" max="3118" width="11.28515625" style="30" customWidth="1"/>
    <col min="3119" max="3119" width="3.5703125" style="30" customWidth="1"/>
    <col min="3120" max="3120" width="11.28515625" style="30" customWidth="1"/>
    <col min="3121" max="3121" width="3.5703125" style="30" customWidth="1"/>
    <col min="3122" max="3122" width="11.28515625" style="30" customWidth="1"/>
    <col min="3123" max="3123" width="3.5703125" style="30" customWidth="1"/>
    <col min="3124" max="3124" width="11.28515625" style="30" customWidth="1"/>
    <col min="3125" max="3125" width="3.5703125" style="30" customWidth="1"/>
    <col min="3126" max="3126" width="11.28515625" style="30" customWidth="1"/>
    <col min="3127" max="3127" width="3.5703125" style="30" customWidth="1"/>
    <col min="3128" max="3128" width="11.28515625" style="30" customWidth="1"/>
    <col min="3129" max="3129" width="3.5703125" style="30" customWidth="1"/>
    <col min="3130" max="3130" width="11.28515625" style="30" customWidth="1"/>
    <col min="3131" max="3131" width="3.5703125" style="30" customWidth="1"/>
    <col min="3132" max="3132" width="11.28515625" style="30" customWidth="1"/>
    <col min="3133" max="3133" width="3.5703125" style="30" customWidth="1"/>
    <col min="3134" max="3134" width="11.28515625" style="30" customWidth="1"/>
    <col min="3135" max="3135" width="3.5703125" style="30" customWidth="1"/>
    <col min="3136" max="3136" width="11.28515625" style="30" customWidth="1"/>
    <col min="3137" max="3137" width="3.5703125" style="30" customWidth="1"/>
    <col min="3138" max="3138" width="11.28515625" style="30" customWidth="1"/>
    <col min="3139" max="3139" width="3.5703125" style="30" customWidth="1"/>
    <col min="3140" max="3140" width="11.28515625" style="30" customWidth="1"/>
    <col min="3141" max="3141" width="3.5703125" style="30" customWidth="1"/>
    <col min="3142" max="3142" width="11.28515625" style="30" customWidth="1"/>
    <col min="3143" max="3143" width="3.5703125" style="30" customWidth="1"/>
    <col min="3144" max="3144" width="11.28515625" style="30" customWidth="1"/>
    <col min="3145" max="3145" width="3.5703125" style="30" customWidth="1"/>
    <col min="3146" max="3146" width="11.28515625" style="30" customWidth="1"/>
    <col min="3147" max="3147" width="3.5703125" style="30" customWidth="1"/>
    <col min="3148" max="3148" width="11.28515625" style="30" customWidth="1"/>
    <col min="3149" max="3149" width="3.5703125" style="30" customWidth="1"/>
    <col min="3150" max="3150" width="11.28515625" style="30" customWidth="1"/>
    <col min="3151" max="3151" width="3.5703125" style="30" customWidth="1"/>
    <col min="3152" max="3152" width="11.28515625" style="30" customWidth="1"/>
    <col min="3153" max="3153" width="3.5703125" style="30" customWidth="1"/>
    <col min="3154" max="3154" width="11.28515625" style="30" customWidth="1"/>
    <col min="3155" max="3155" width="3.5703125" style="30" customWidth="1"/>
    <col min="3156" max="3156" width="11.28515625" style="30" customWidth="1"/>
    <col min="3157" max="3157" width="3.5703125" style="30" customWidth="1"/>
    <col min="3158" max="3158" width="11.28515625" style="30" customWidth="1"/>
    <col min="3159" max="3159" width="3.5703125" style="30" customWidth="1"/>
    <col min="3160" max="3160" width="11.28515625" style="30" customWidth="1"/>
    <col min="3161" max="3161" width="3.5703125" style="30" customWidth="1"/>
    <col min="3162" max="3162" width="11.28515625" style="30" customWidth="1"/>
    <col min="3163" max="3163" width="3.5703125" style="30" customWidth="1"/>
    <col min="3164" max="3164" width="11.28515625" style="30" customWidth="1"/>
    <col min="3165" max="3165" width="3.5703125" style="30" customWidth="1"/>
    <col min="3166" max="3166" width="11.28515625" style="30" customWidth="1"/>
    <col min="3167" max="3167" width="3.5703125" style="30" customWidth="1"/>
    <col min="3168" max="3168" width="11.28515625" style="30" customWidth="1"/>
    <col min="3169" max="3169" width="3.5703125" style="30" customWidth="1"/>
    <col min="3170" max="3170" width="11.28515625" style="30" customWidth="1"/>
    <col min="3171" max="3171" width="3.5703125" style="30" customWidth="1"/>
    <col min="3172" max="3172" width="11.28515625" style="30" customWidth="1"/>
    <col min="3173" max="3173" width="3.5703125" style="30" customWidth="1"/>
    <col min="3174" max="3174" width="11.28515625" style="30" customWidth="1"/>
    <col min="3175" max="3175" width="3.5703125" style="30" customWidth="1"/>
    <col min="3176" max="3176" width="11.28515625" style="30" customWidth="1"/>
    <col min="3177" max="3177" width="3.5703125" style="30" customWidth="1"/>
    <col min="3178" max="3178" width="11.28515625" style="30" customWidth="1"/>
    <col min="3179" max="3179" width="3.5703125" style="30" customWidth="1"/>
    <col min="3180" max="3180" width="11.28515625" style="30" customWidth="1"/>
    <col min="3181" max="3181" width="3.5703125" style="30" customWidth="1"/>
    <col min="3182" max="3182" width="11.28515625" style="30" customWidth="1"/>
    <col min="3183" max="3183" width="3.5703125" style="30" customWidth="1"/>
    <col min="3184" max="3184" width="11.28515625" style="30" customWidth="1"/>
    <col min="3185" max="3185" width="3.5703125" style="30" customWidth="1"/>
    <col min="3186" max="3186" width="11.28515625" style="30" customWidth="1"/>
    <col min="3187" max="3187" width="3.5703125" style="30" customWidth="1"/>
    <col min="3188" max="3188" width="11.28515625" style="30" customWidth="1"/>
    <col min="3189" max="3189" width="3.5703125" style="30" customWidth="1"/>
    <col min="3190" max="3190" width="11.28515625" style="30" customWidth="1"/>
    <col min="3191" max="3191" width="3.5703125" style="30" customWidth="1"/>
    <col min="3192" max="3192" width="11.28515625" style="30" customWidth="1"/>
    <col min="3193" max="3193" width="3.5703125" style="30" customWidth="1"/>
    <col min="3194" max="3194" width="11.28515625" style="30" customWidth="1"/>
    <col min="3195" max="3195" width="3.5703125" style="30" customWidth="1"/>
    <col min="3196" max="3196" width="11.28515625" style="30" customWidth="1"/>
    <col min="3197" max="3197" width="3.5703125" style="30" customWidth="1"/>
    <col min="3198" max="3198" width="11.28515625" style="30" customWidth="1"/>
    <col min="3199" max="3199" width="3.5703125" style="30" customWidth="1"/>
    <col min="3200" max="3200" width="11.28515625" style="30" customWidth="1"/>
    <col min="3201" max="3201" width="3.5703125" style="30" customWidth="1"/>
    <col min="3202" max="3202" width="11.28515625" style="30" customWidth="1"/>
    <col min="3203" max="3328" width="12.5703125" style="30"/>
    <col min="3329" max="3329" width="7.140625" style="30" customWidth="1"/>
    <col min="3330" max="3331" width="3.5703125" style="30" customWidth="1"/>
    <col min="3332" max="3332" width="4.85546875" style="30" customWidth="1"/>
    <col min="3333" max="3333" width="49.28515625" style="30" customWidth="1"/>
    <col min="3334" max="3334" width="6.140625" style="30" customWidth="1"/>
    <col min="3335" max="3335" width="10.7109375" style="30" customWidth="1"/>
    <col min="3336" max="3336" width="10" style="30" customWidth="1"/>
    <col min="3337" max="3337" width="11.28515625" style="30" customWidth="1"/>
    <col min="3338" max="3338" width="7.140625" style="30" customWidth="1"/>
    <col min="3339" max="3339" width="3.5703125" style="30" customWidth="1"/>
    <col min="3340" max="3340" width="11.28515625" style="30" customWidth="1"/>
    <col min="3341" max="3341" width="3.5703125" style="30" customWidth="1"/>
    <col min="3342" max="3342" width="11.28515625" style="30" customWidth="1"/>
    <col min="3343" max="3343" width="3.5703125" style="30" customWidth="1"/>
    <col min="3344" max="3344" width="11.28515625" style="30" customWidth="1"/>
    <col min="3345" max="3345" width="3.5703125" style="30" customWidth="1"/>
    <col min="3346" max="3346" width="11.28515625" style="30" customWidth="1"/>
    <col min="3347" max="3347" width="3.5703125" style="30" customWidth="1"/>
    <col min="3348" max="3348" width="11.28515625" style="30" customWidth="1"/>
    <col min="3349" max="3349" width="3.5703125" style="30" customWidth="1"/>
    <col min="3350" max="3350" width="11.28515625" style="30" customWidth="1"/>
    <col min="3351" max="3351" width="3.5703125" style="30" customWidth="1"/>
    <col min="3352" max="3352" width="11.28515625" style="30" customWidth="1"/>
    <col min="3353" max="3353" width="3.5703125" style="30" customWidth="1"/>
    <col min="3354" max="3354" width="11.28515625" style="30" customWidth="1"/>
    <col min="3355" max="3355" width="3.5703125" style="30" customWidth="1"/>
    <col min="3356" max="3356" width="11.28515625" style="30" customWidth="1"/>
    <col min="3357" max="3357" width="3.5703125" style="30" customWidth="1"/>
    <col min="3358" max="3358" width="11.28515625" style="30" customWidth="1"/>
    <col min="3359" max="3359" width="3.5703125" style="30" customWidth="1"/>
    <col min="3360" max="3360" width="11.28515625" style="30" customWidth="1"/>
    <col min="3361" max="3361" width="3.5703125" style="30" customWidth="1"/>
    <col min="3362" max="3362" width="11.28515625" style="30" customWidth="1"/>
    <col min="3363" max="3363" width="3.5703125" style="30" customWidth="1"/>
    <col min="3364" max="3364" width="11.28515625" style="30" customWidth="1"/>
    <col min="3365" max="3365" width="3.5703125" style="30" customWidth="1"/>
    <col min="3366" max="3366" width="11.28515625" style="30" customWidth="1"/>
    <col min="3367" max="3367" width="3.5703125" style="30" customWidth="1"/>
    <col min="3368" max="3368" width="11.28515625" style="30" customWidth="1"/>
    <col min="3369" max="3369" width="3.5703125" style="30" customWidth="1"/>
    <col min="3370" max="3370" width="11.28515625" style="30" customWidth="1"/>
    <col min="3371" max="3371" width="3.5703125" style="30" customWidth="1"/>
    <col min="3372" max="3372" width="11.28515625" style="30" customWidth="1"/>
    <col min="3373" max="3373" width="3.5703125" style="30" customWidth="1"/>
    <col min="3374" max="3374" width="11.28515625" style="30" customWidth="1"/>
    <col min="3375" max="3375" width="3.5703125" style="30" customWidth="1"/>
    <col min="3376" max="3376" width="11.28515625" style="30" customWidth="1"/>
    <col min="3377" max="3377" width="3.5703125" style="30" customWidth="1"/>
    <col min="3378" max="3378" width="11.28515625" style="30" customWidth="1"/>
    <col min="3379" max="3379" width="3.5703125" style="30" customWidth="1"/>
    <col min="3380" max="3380" width="11.28515625" style="30" customWidth="1"/>
    <col min="3381" max="3381" width="3.5703125" style="30" customWidth="1"/>
    <col min="3382" max="3382" width="11.28515625" style="30" customWidth="1"/>
    <col min="3383" max="3383" width="3.5703125" style="30" customWidth="1"/>
    <col min="3384" max="3384" width="11.28515625" style="30" customWidth="1"/>
    <col min="3385" max="3385" width="3.5703125" style="30" customWidth="1"/>
    <col min="3386" max="3386" width="11.28515625" style="30" customWidth="1"/>
    <col min="3387" max="3387" width="3.5703125" style="30" customWidth="1"/>
    <col min="3388" max="3388" width="11.28515625" style="30" customWidth="1"/>
    <col min="3389" max="3389" width="3.5703125" style="30" customWidth="1"/>
    <col min="3390" max="3390" width="11.28515625" style="30" customWidth="1"/>
    <col min="3391" max="3391" width="3.5703125" style="30" customWidth="1"/>
    <col min="3392" max="3392" width="11.28515625" style="30" customWidth="1"/>
    <col min="3393" max="3393" width="3.5703125" style="30" customWidth="1"/>
    <col min="3394" max="3394" width="11.28515625" style="30" customWidth="1"/>
    <col min="3395" max="3395" width="3.5703125" style="30" customWidth="1"/>
    <col min="3396" max="3396" width="11.28515625" style="30" customWidth="1"/>
    <col min="3397" max="3397" width="3.5703125" style="30" customWidth="1"/>
    <col min="3398" max="3398" width="11.28515625" style="30" customWidth="1"/>
    <col min="3399" max="3399" width="3.5703125" style="30" customWidth="1"/>
    <col min="3400" max="3400" width="11.28515625" style="30" customWidth="1"/>
    <col min="3401" max="3401" width="3.5703125" style="30" customWidth="1"/>
    <col min="3402" max="3402" width="11.28515625" style="30" customWidth="1"/>
    <col min="3403" max="3403" width="3.5703125" style="30" customWidth="1"/>
    <col min="3404" max="3404" width="11.28515625" style="30" customWidth="1"/>
    <col min="3405" max="3405" width="3.5703125" style="30" customWidth="1"/>
    <col min="3406" max="3406" width="11.28515625" style="30" customWidth="1"/>
    <col min="3407" max="3407" width="3.5703125" style="30" customWidth="1"/>
    <col min="3408" max="3408" width="11.28515625" style="30" customWidth="1"/>
    <col min="3409" max="3409" width="3.5703125" style="30" customWidth="1"/>
    <col min="3410" max="3410" width="11.28515625" style="30" customWidth="1"/>
    <col min="3411" max="3411" width="3.5703125" style="30" customWidth="1"/>
    <col min="3412" max="3412" width="11.28515625" style="30" customWidth="1"/>
    <col min="3413" max="3413" width="3.5703125" style="30" customWidth="1"/>
    <col min="3414" max="3414" width="11.28515625" style="30" customWidth="1"/>
    <col min="3415" max="3415" width="3.5703125" style="30" customWidth="1"/>
    <col min="3416" max="3416" width="11.28515625" style="30" customWidth="1"/>
    <col min="3417" max="3417" width="3.5703125" style="30" customWidth="1"/>
    <col min="3418" max="3418" width="11.28515625" style="30" customWidth="1"/>
    <col min="3419" max="3419" width="3.5703125" style="30" customWidth="1"/>
    <col min="3420" max="3420" width="11.28515625" style="30" customWidth="1"/>
    <col min="3421" max="3421" width="3.5703125" style="30" customWidth="1"/>
    <col min="3422" max="3422" width="11.28515625" style="30" customWidth="1"/>
    <col min="3423" max="3423" width="3.5703125" style="30" customWidth="1"/>
    <col min="3424" max="3424" width="11.28515625" style="30" customWidth="1"/>
    <col min="3425" max="3425" width="3.5703125" style="30" customWidth="1"/>
    <col min="3426" max="3426" width="11.28515625" style="30" customWidth="1"/>
    <col min="3427" max="3427" width="3.5703125" style="30" customWidth="1"/>
    <col min="3428" max="3428" width="11.28515625" style="30" customWidth="1"/>
    <col min="3429" max="3429" width="3.5703125" style="30" customWidth="1"/>
    <col min="3430" max="3430" width="11.28515625" style="30" customWidth="1"/>
    <col min="3431" max="3431" width="3.5703125" style="30" customWidth="1"/>
    <col min="3432" max="3432" width="11.28515625" style="30" customWidth="1"/>
    <col min="3433" max="3433" width="3.5703125" style="30" customWidth="1"/>
    <col min="3434" max="3434" width="11.28515625" style="30" customWidth="1"/>
    <col min="3435" max="3435" width="3.5703125" style="30" customWidth="1"/>
    <col min="3436" max="3436" width="11.28515625" style="30" customWidth="1"/>
    <col min="3437" max="3437" width="3.5703125" style="30" customWidth="1"/>
    <col min="3438" max="3438" width="11.28515625" style="30" customWidth="1"/>
    <col min="3439" max="3439" width="3.5703125" style="30" customWidth="1"/>
    <col min="3440" max="3440" width="11.28515625" style="30" customWidth="1"/>
    <col min="3441" max="3441" width="3.5703125" style="30" customWidth="1"/>
    <col min="3442" max="3442" width="11.28515625" style="30" customWidth="1"/>
    <col min="3443" max="3443" width="3.5703125" style="30" customWidth="1"/>
    <col min="3444" max="3444" width="11.28515625" style="30" customWidth="1"/>
    <col min="3445" max="3445" width="3.5703125" style="30" customWidth="1"/>
    <col min="3446" max="3446" width="11.28515625" style="30" customWidth="1"/>
    <col min="3447" max="3447" width="3.5703125" style="30" customWidth="1"/>
    <col min="3448" max="3448" width="11.28515625" style="30" customWidth="1"/>
    <col min="3449" max="3449" width="3.5703125" style="30" customWidth="1"/>
    <col min="3450" max="3450" width="11.28515625" style="30" customWidth="1"/>
    <col min="3451" max="3451" width="3.5703125" style="30" customWidth="1"/>
    <col min="3452" max="3452" width="11.28515625" style="30" customWidth="1"/>
    <col min="3453" max="3453" width="3.5703125" style="30" customWidth="1"/>
    <col min="3454" max="3454" width="11.28515625" style="30" customWidth="1"/>
    <col min="3455" max="3455" width="3.5703125" style="30" customWidth="1"/>
    <col min="3456" max="3456" width="11.28515625" style="30" customWidth="1"/>
    <col min="3457" max="3457" width="3.5703125" style="30" customWidth="1"/>
    <col min="3458" max="3458" width="11.28515625" style="30" customWidth="1"/>
    <col min="3459" max="3584" width="12.5703125" style="30"/>
    <col min="3585" max="3585" width="7.140625" style="30" customWidth="1"/>
    <col min="3586" max="3587" width="3.5703125" style="30" customWidth="1"/>
    <col min="3588" max="3588" width="4.85546875" style="30" customWidth="1"/>
    <col min="3589" max="3589" width="49.28515625" style="30" customWidth="1"/>
    <col min="3590" max="3590" width="6.140625" style="30" customWidth="1"/>
    <col min="3591" max="3591" width="10.7109375" style="30" customWidth="1"/>
    <col min="3592" max="3592" width="10" style="30" customWidth="1"/>
    <col min="3593" max="3593" width="11.28515625" style="30" customWidth="1"/>
    <col min="3594" max="3594" width="7.140625" style="30" customWidth="1"/>
    <col min="3595" max="3595" width="3.5703125" style="30" customWidth="1"/>
    <col min="3596" max="3596" width="11.28515625" style="30" customWidth="1"/>
    <col min="3597" max="3597" width="3.5703125" style="30" customWidth="1"/>
    <col min="3598" max="3598" width="11.28515625" style="30" customWidth="1"/>
    <col min="3599" max="3599" width="3.5703125" style="30" customWidth="1"/>
    <col min="3600" max="3600" width="11.28515625" style="30" customWidth="1"/>
    <col min="3601" max="3601" width="3.5703125" style="30" customWidth="1"/>
    <col min="3602" max="3602" width="11.28515625" style="30" customWidth="1"/>
    <col min="3603" max="3603" width="3.5703125" style="30" customWidth="1"/>
    <col min="3604" max="3604" width="11.28515625" style="30" customWidth="1"/>
    <col min="3605" max="3605" width="3.5703125" style="30" customWidth="1"/>
    <col min="3606" max="3606" width="11.28515625" style="30" customWidth="1"/>
    <col min="3607" max="3607" width="3.5703125" style="30" customWidth="1"/>
    <col min="3608" max="3608" width="11.28515625" style="30" customWidth="1"/>
    <col min="3609" max="3609" width="3.5703125" style="30" customWidth="1"/>
    <col min="3610" max="3610" width="11.28515625" style="30" customWidth="1"/>
    <col min="3611" max="3611" width="3.5703125" style="30" customWidth="1"/>
    <col min="3612" max="3612" width="11.28515625" style="30" customWidth="1"/>
    <col min="3613" max="3613" width="3.5703125" style="30" customWidth="1"/>
    <col min="3614" max="3614" width="11.28515625" style="30" customWidth="1"/>
    <col min="3615" max="3615" width="3.5703125" style="30" customWidth="1"/>
    <col min="3616" max="3616" width="11.28515625" style="30" customWidth="1"/>
    <col min="3617" max="3617" width="3.5703125" style="30" customWidth="1"/>
    <col min="3618" max="3618" width="11.28515625" style="30" customWidth="1"/>
    <col min="3619" max="3619" width="3.5703125" style="30" customWidth="1"/>
    <col min="3620" max="3620" width="11.28515625" style="30" customWidth="1"/>
    <col min="3621" max="3621" width="3.5703125" style="30" customWidth="1"/>
    <col min="3622" max="3622" width="11.28515625" style="30" customWidth="1"/>
    <col min="3623" max="3623" width="3.5703125" style="30" customWidth="1"/>
    <col min="3624" max="3624" width="11.28515625" style="30" customWidth="1"/>
    <col min="3625" max="3625" width="3.5703125" style="30" customWidth="1"/>
    <col min="3626" max="3626" width="11.28515625" style="30" customWidth="1"/>
    <col min="3627" max="3627" width="3.5703125" style="30" customWidth="1"/>
    <col min="3628" max="3628" width="11.28515625" style="30" customWidth="1"/>
    <col min="3629" max="3629" width="3.5703125" style="30" customWidth="1"/>
    <col min="3630" max="3630" width="11.28515625" style="30" customWidth="1"/>
    <col min="3631" max="3631" width="3.5703125" style="30" customWidth="1"/>
    <col min="3632" max="3632" width="11.28515625" style="30" customWidth="1"/>
    <col min="3633" max="3633" width="3.5703125" style="30" customWidth="1"/>
    <col min="3634" max="3634" width="11.28515625" style="30" customWidth="1"/>
    <col min="3635" max="3635" width="3.5703125" style="30" customWidth="1"/>
    <col min="3636" max="3636" width="11.28515625" style="30" customWidth="1"/>
    <col min="3637" max="3637" width="3.5703125" style="30" customWidth="1"/>
    <col min="3638" max="3638" width="11.28515625" style="30" customWidth="1"/>
    <col min="3639" max="3639" width="3.5703125" style="30" customWidth="1"/>
    <col min="3640" max="3640" width="11.28515625" style="30" customWidth="1"/>
    <col min="3641" max="3641" width="3.5703125" style="30" customWidth="1"/>
    <col min="3642" max="3642" width="11.28515625" style="30" customWidth="1"/>
    <col min="3643" max="3643" width="3.5703125" style="30" customWidth="1"/>
    <col min="3644" max="3644" width="11.28515625" style="30" customWidth="1"/>
    <col min="3645" max="3645" width="3.5703125" style="30" customWidth="1"/>
    <col min="3646" max="3646" width="11.28515625" style="30" customWidth="1"/>
    <col min="3647" max="3647" width="3.5703125" style="30" customWidth="1"/>
    <col min="3648" max="3648" width="11.28515625" style="30" customWidth="1"/>
    <col min="3649" max="3649" width="3.5703125" style="30" customWidth="1"/>
    <col min="3650" max="3650" width="11.28515625" style="30" customWidth="1"/>
    <col min="3651" max="3651" width="3.5703125" style="30" customWidth="1"/>
    <col min="3652" max="3652" width="11.28515625" style="30" customWidth="1"/>
    <col min="3653" max="3653" width="3.5703125" style="30" customWidth="1"/>
    <col min="3654" max="3654" width="11.28515625" style="30" customWidth="1"/>
    <col min="3655" max="3655" width="3.5703125" style="30" customWidth="1"/>
    <col min="3656" max="3656" width="11.28515625" style="30" customWidth="1"/>
    <col min="3657" max="3657" width="3.5703125" style="30" customWidth="1"/>
    <col min="3658" max="3658" width="11.28515625" style="30" customWidth="1"/>
    <col min="3659" max="3659" width="3.5703125" style="30" customWidth="1"/>
    <col min="3660" max="3660" width="11.28515625" style="30" customWidth="1"/>
    <col min="3661" max="3661" width="3.5703125" style="30" customWidth="1"/>
    <col min="3662" max="3662" width="11.28515625" style="30" customWidth="1"/>
    <col min="3663" max="3663" width="3.5703125" style="30" customWidth="1"/>
    <col min="3664" max="3664" width="11.28515625" style="30" customWidth="1"/>
    <col min="3665" max="3665" width="3.5703125" style="30" customWidth="1"/>
    <col min="3666" max="3666" width="11.28515625" style="30" customWidth="1"/>
    <col min="3667" max="3667" width="3.5703125" style="30" customWidth="1"/>
    <col min="3668" max="3668" width="11.28515625" style="30" customWidth="1"/>
    <col min="3669" max="3669" width="3.5703125" style="30" customWidth="1"/>
    <col min="3670" max="3670" width="11.28515625" style="30" customWidth="1"/>
    <col min="3671" max="3671" width="3.5703125" style="30" customWidth="1"/>
    <col min="3672" max="3672" width="11.28515625" style="30" customWidth="1"/>
    <col min="3673" max="3673" width="3.5703125" style="30" customWidth="1"/>
    <col min="3674" max="3674" width="11.28515625" style="30" customWidth="1"/>
    <col min="3675" max="3675" width="3.5703125" style="30" customWidth="1"/>
    <col min="3676" max="3676" width="11.28515625" style="30" customWidth="1"/>
    <col min="3677" max="3677" width="3.5703125" style="30" customWidth="1"/>
    <col min="3678" max="3678" width="11.28515625" style="30" customWidth="1"/>
    <col min="3679" max="3679" width="3.5703125" style="30" customWidth="1"/>
    <col min="3680" max="3680" width="11.28515625" style="30" customWidth="1"/>
    <col min="3681" max="3681" width="3.5703125" style="30" customWidth="1"/>
    <col min="3682" max="3682" width="11.28515625" style="30" customWidth="1"/>
    <col min="3683" max="3683" width="3.5703125" style="30" customWidth="1"/>
    <col min="3684" max="3684" width="11.28515625" style="30" customWidth="1"/>
    <col min="3685" max="3685" width="3.5703125" style="30" customWidth="1"/>
    <col min="3686" max="3686" width="11.28515625" style="30" customWidth="1"/>
    <col min="3687" max="3687" width="3.5703125" style="30" customWidth="1"/>
    <col min="3688" max="3688" width="11.28515625" style="30" customWidth="1"/>
    <col min="3689" max="3689" width="3.5703125" style="30" customWidth="1"/>
    <col min="3690" max="3690" width="11.28515625" style="30" customWidth="1"/>
    <col min="3691" max="3691" width="3.5703125" style="30" customWidth="1"/>
    <col min="3692" max="3692" width="11.28515625" style="30" customWidth="1"/>
    <col min="3693" max="3693" width="3.5703125" style="30" customWidth="1"/>
    <col min="3694" max="3694" width="11.28515625" style="30" customWidth="1"/>
    <col min="3695" max="3695" width="3.5703125" style="30" customWidth="1"/>
    <col min="3696" max="3696" width="11.28515625" style="30" customWidth="1"/>
    <col min="3697" max="3697" width="3.5703125" style="30" customWidth="1"/>
    <col min="3698" max="3698" width="11.28515625" style="30" customWidth="1"/>
    <col min="3699" max="3699" width="3.5703125" style="30" customWidth="1"/>
    <col min="3700" max="3700" width="11.28515625" style="30" customWidth="1"/>
    <col min="3701" max="3701" width="3.5703125" style="30" customWidth="1"/>
    <col min="3702" max="3702" width="11.28515625" style="30" customWidth="1"/>
    <col min="3703" max="3703" width="3.5703125" style="30" customWidth="1"/>
    <col min="3704" max="3704" width="11.28515625" style="30" customWidth="1"/>
    <col min="3705" max="3705" width="3.5703125" style="30" customWidth="1"/>
    <col min="3706" max="3706" width="11.28515625" style="30" customWidth="1"/>
    <col min="3707" max="3707" width="3.5703125" style="30" customWidth="1"/>
    <col min="3708" max="3708" width="11.28515625" style="30" customWidth="1"/>
    <col min="3709" max="3709" width="3.5703125" style="30" customWidth="1"/>
    <col min="3710" max="3710" width="11.28515625" style="30" customWidth="1"/>
    <col min="3711" max="3711" width="3.5703125" style="30" customWidth="1"/>
    <col min="3712" max="3712" width="11.28515625" style="30" customWidth="1"/>
    <col min="3713" max="3713" width="3.5703125" style="30" customWidth="1"/>
    <col min="3714" max="3714" width="11.28515625" style="30" customWidth="1"/>
    <col min="3715" max="3840" width="12.5703125" style="30"/>
    <col min="3841" max="3841" width="7.140625" style="30" customWidth="1"/>
    <col min="3842" max="3843" width="3.5703125" style="30" customWidth="1"/>
    <col min="3844" max="3844" width="4.85546875" style="30" customWidth="1"/>
    <col min="3845" max="3845" width="49.28515625" style="30" customWidth="1"/>
    <col min="3846" max="3846" width="6.140625" style="30" customWidth="1"/>
    <col min="3847" max="3847" width="10.7109375" style="30" customWidth="1"/>
    <col min="3848" max="3848" width="10" style="30" customWidth="1"/>
    <col min="3849" max="3849" width="11.28515625" style="30" customWidth="1"/>
    <col min="3850" max="3850" width="7.140625" style="30" customWidth="1"/>
    <col min="3851" max="3851" width="3.5703125" style="30" customWidth="1"/>
    <col min="3852" max="3852" width="11.28515625" style="30" customWidth="1"/>
    <col min="3853" max="3853" width="3.5703125" style="30" customWidth="1"/>
    <col min="3854" max="3854" width="11.28515625" style="30" customWidth="1"/>
    <col min="3855" max="3855" width="3.5703125" style="30" customWidth="1"/>
    <col min="3856" max="3856" width="11.28515625" style="30" customWidth="1"/>
    <col min="3857" max="3857" width="3.5703125" style="30" customWidth="1"/>
    <col min="3858" max="3858" width="11.28515625" style="30" customWidth="1"/>
    <col min="3859" max="3859" width="3.5703125" style="30" customWidth="1"/>
    <col min="3860" max="3860" width="11.28515625" style="30" customWidth="1"/>
    <col min="3861" max="3861" width="3.5703125" style="30" customWidth="1"/>
    <col min="3862" max="3862" width="11.28515625" style="30" customWidth="1"/>
    <col min="3863" max="3863" width="3.5703125" style="30" customWidth="1"/>
    <col min="3864" max="3864" width="11.28515625" style="30" customWidth="1"/>
    <col min="3865" max="3865" width="3.5703125" style="30" customWidth="1"/>
    <col min="3866" max="3866" width="11.28515625" style="30" customWidth="1"/>
    <col min="3867" max="3867" width="3.5703125" style="30" customWidth="1"/>
    <col min="3868" max="3868" width="11.28515625" style="30" customWidth="1"/>
    <col min="3869" max="3869" width="3.5703125" style="30" customWidth="1"/>
    <col min="3870" max="3870" width="11.28515625" style="30" customWidth="1"/>
    <col min="3871" max="3871" width="3.5703125" style="30" customWidth="1"/>
    <col min="3872" max="3872" width="11.28515625" style="30" customWidth="1"/>
    <col min="3873" max="3873" width="3.5703125" style="30" customWidth="1"/>
    <col min="3874" max="3874" width="11.28515625" style="30" customWidth="1"/>
    <col min="3875" max="3875" width="3.5703125" style="30" customWidth="1"/>
    <col min="3876" max="3876" width="11.28515625" style="30" customWidth="1"/>
    <col min="3877" max="3877" width="3.5703125" style="30" customWidth="1"/>
    <col min="3878" max="3878" width="11.28515625" style="30" customWidth="1"/>
    <col min="3879" max="3879" width="3.5703125" style="30" customWidth="1"/>
    <col min="3880" max="3880" width="11.28515625" style="30" customWidth="1"/>
    <col min="3881" max="3881" width="3.5703125" style="30" customWidth="1"/>
    <col min="3882" max="3882" width="11.28515625" style="30" customWidth="1"/>
    <col min="3883" max="3883" width="3.5703125" style="30" customWidth="1"/>
    <col min="3884" max="3884" width="11.28515625" style="30" customWidth="1"/>
    <col min="3885" max="3885" width="3.5703125" style="30" customWidth="1"/>
    <col min="3886" max="3886" width="11.28515625" style="30" customWidth="1"/>
    <col min="3887" max="3887" width="3.5703125" style="30" customWidth="1"/>
    <col min="3888" max="3888" width="11.28515625" style="30" customWidth="1"/>
    <col min="3889" max="3889" width="3.5703125" style="30" customWidth="1"/>
    <col min="3890" max="3890" width="11.28515625" style="30" customWidth="1"/>
    <col min="3891" max="3891" width="3.5703125" style="30" customWidth="1"/>
    <col min="3892" max="3892" width="11.28515625" style="30" customWidth="1"/>
    <col min="3893" max="3893" width="3.5703125" style="30" customWidth="1"/>
    <col min="3894" max="3894" width="11.28515625" style="30" customWidth="1"/>
    <col min="3895" max="3895" width="3.5703125" style="30" customWidth="1"/>
    <col min="3896" max="3896" width="11.28515625" style="30" customWidth="1"/>
    <col min="3897" max="3897" width="3.5703125" style="30" customWidth="1"/>
    <col min="3898" max="3898" width="11.28515625" style="30" customWidth="1"/>
    <col min="3899" max="3899" width="3.5703125" style="30" customWidth="1"/>
    <col min="3900" max="3900" width="11.28515625" style="30" customWidth="1"/>
    <col min="3901" max="3901" width="3.5703125" style="30" customWidth="1"/>
    <col min="3902" max="3902" width="11.28515625" style="30" customWidth="1"/>
    <col min="3903" max="3903" width="3.5703125" style="30" customWidth="1"/>
    <col min="3904" max="3904" width="11.28515625" style="30" customWidth="1"/>
    <col min="3905" max="3905" width="3.5703125" style="30" customWidth="1"/>
    <col min="3906" max="3906" width="11.28515625" style="30" customWidth="1"/>
    <col min="3907" max="3907" width="3.5703125" style="30" customWidth="1"/>
    <col min="3908" max="3908" width="11.28515625" style="30" customWidth="1"/>
    <col min="3909" max="3909" width="3.5703125" style="30" customWidth="1"/>
    <col min="3910" max="3910" width="11.28515625" style="30" customWidth="1"/>
    <col min="3911" max="3911" width="3.5703125" style="30" customWidth="1"/>
    <col min="3912" max="3912" width="11.28515625" style="30" customWidth="1"/>
    <col min="3913" max="3913" width="3.5703125" style="30" customWidth="1"/>
    <col min="3914" max="3914" width="11.28515625" style="30" customWidth="1"/>
    <col min="3915" max="3915" width="3.5703125" style="30" customWidth="1"/>
    <col min="3916" max="3916" width="11.28515625" style="30" customWidth="1"/>
    <col min="3917" max="3917" width="3.5703125" style="30" customWidth="1"/>
    <col min="3918" max="3918" width="11.28515625" style="30" customWidth="1"/>
    <col min="3919" max="3919" width="3.5703125" style="30" customWidth="1"/>
    <col min="3920" max="3920" width="11.28515625" style="30" customWidth="1"/>
    <col min="3921" max="3921" width="3.5703125" style="30" customWidth="1"/>
    <col min="3922" max="3922" width="11.28515625" style="30" customWidth="1"/>
    <col min="3923" max="3923" width="3.5703125" style="30" customWidth="1"/>
    <col min="3924" max="3924" width="11.28515625" style="30" customWidth="1"/>
    <col min="3925" max="3925" width="3.5703125" style="30" customWidth="1"/>
    <col min="3926" max="3926" width="11.28515625" style="30" customWidth="1"/>
    <col min="3927" max="3927" width="3.5703125" style="30" customWidth="1"/>
    <col min="3928" max="3928" width="11.28515625" style="30" customWidth="1"/>
    <col min="3929" max="3929" width="3.5703125" style="30" customWidth="1"/>
    <col min="3930" max="3930" width="11.28515625" style="30" customWidth="1"/>
    <col min="3931" max="3931" width="3.5703125" style="30" customWidth="1"/>
    <col min="3932" max="3932" width="11.28515625" style="30" customWidth="1"/>
    <col min="3933" max="3933" width="3.5703125" style="30" customWidth="1"/>
    <col min="3934" max="3934" width="11.28515625" style="30" customWidth="1"/>
    <col min="3935" max="3935" width="3.5703125" style="30" customWidth="1"/>
    <col min="3936" max="3936" width="11.28515625" style="30" customWidth="1"/>
    <col min="3937" max="3937" width="3.5703125" style="30" customWidth="1"/>
    <col min="3938" max="3938" width="11.28515625" style="30" customWidth="1"/>
    <col min="3939" max="3939" width="3.5703125" style="30" customWidth="1"/>
    <col min="3940" max="3940" width="11.28515625" style="30" customWidth="1"/>
    <col min="3941" max="3941" width="3.5703125" style="30" customWidth="1"/>
    <col min="3942" max="3942" width="11.28515625" style="30" customWidth="1"/>
    <col min="3943" max="3943" width="3.5703125" style="30" customWidth="1"/>
    <col min="3944" max="3944" width="11.28515625" style="30" customWidth="1"/>
    <col min="3945" max="3945" width="3.5703125" style="30" customWidth="1"/>
    <col min="3946" max="3946" width="11.28515625" style="30" customWidth="1"/>
    <col min="3947" max="3947" width="3.5703125" style="30" customWidth="1"/>
    <col min="3948" max="3948" width="11.28515625" style="30" customWidth="1"/>
    <col min="3949" max="3949" width="3.5703125" style="30" customWidth="1"/>
    <col min="3950" max="3950" width="11.28515625" style="30" customWidth="1"/>
    <col min="3951" max="3951" width="3.5703125" style="30" customWidth="1"/>
    <col min="3952" max="3952" width="11.28515625" style="30" customWidth="1"/>
    <col min="3953" max="3953" width="3.5703125" style="30" customWidth="1"/>
    <col min="3954" max="3954" width="11.28515625" style="30" customWidth="1"/>
    <col min="3955" max="3955" width="3.5703125" style="30" customWidth="1"/>
    <col min="3956" max="3956" width="11.28515625" style="30" customWidth="1"/>
    <col min="3957" max="3957" width="3.5703125" style="30" customWidth="1"/>
    <col min="3958" max="3958" width="11.28515625" style="30" customWidth="1"/>
    <col min="3959" max="3959" width="3.5703125" style="30" customWidth="1"/>
    <col min="3960" max="3960" width="11.28515625" style="30" customWidth="1"/>
    <col min="3961" max="3961" width="3.5703125" style="30" customWidth="1"/>
    <col min="3962" max="3962" width="11.28515625" style="30" customWidth="1"/>
    <col min="3963" max="3963" width="3.5703125" style="30" customWidth="1"/>
    <col min="3964" max="3964" width="11.28515625" style="30" customWidth="1"/>
    <col min="3965" max="3965" width="3.5703125" style="30" customWidth="1"/>
    <col min="3966" max="3966" width="11.28515625" style="30" customWidth="1"/>
    <col min="3967" max="3967" width="3.5703125" style="30" customWidth="1"/>
    <col min="3968" max="3968" width="11.28515625" style="30" customWidth="1"/>
    <col min="3969" max="3969" width="3.5703125" style="30" customWidth="1"/>
    <col min="3970" max="3970" width="11.28515625" style="30" customWidth="1"/>
    <col min="3971" max="4096" width="12.5703125" style="30"/>
    <col min="4097" max="4097" width="7.140625" style="30" customWidth="1"/>
    <col min="4098" max="4099" width="3.5703125" style="30" customWidth="1"/>
    <col min="4100" max="4100" width="4.85546875" style="30" customWidth="1"/>
    <col min="4101" max="4101" width="49.28515625" style="30" customWidth="1"/>
    <col min="4102" max="4102" width="6.140625" style="30" customWidth="1"/>
    <col min="4103" max="4103" width="10.7109375" style="30" customWidth="1"/>
    <col min="4104" max="4104" width="10" style="30" customWidth="1"/>
    <col min="4105" max="4105" width="11.28515625" style="30" customWidth="1"/>
    <col min="4106" max="4106" width="7.140625" style="30" customWidth="1"/>
    <col min="4107" max="4107" width="3.5703125" style="30" customWidth="1"/>
    <col min="4108" max="4108" width="11.28515625" style="30" customWidth="1"/>
    <col min="4109" max="4109" width="3.5703125" style="30" customWidth="1"/>
    <col min="4110" max="4110" width="11.28515625" style="30" customWidth="1"/>
    <col min="4111" max="4111" width="3.5703125" style="30" customWidth="1"/>
    <col min="4112" max="4112" width="11.28515625" style="30" customWidth="1"/>
    <col min="4113" max="4113" width="3.5703125" style="30" customWidth="1"/>
    <col min="4114" max="4114" width="11.28515625" style="30" customWidth="1"/>
    <col min="4115" max="4115" width="3.5703125" style="30" customWidth="1"/>
    <col min="4116" max="4116" width="11.28515625" style="30" customWidth="1"/>
    <col min="4117" max="4117" width="3.5703125" style="30" customWidth="1"/>
    <col min="4118" max="4118" width="11.28515625" style="30" customWidth="1"/>
    <col min="4119" max="4119" width="3.5703125" style="30" customWidth="1"/>
    <col min="4120" max="4120" width="11.28515625" style="30" customWidth="1"/>
    <col min="4121" max="4121" width="3.5703125" style="30" customWidth="1"/>
    <col min="4122" max="4122" width="11.28515625" style="30" customWidth="1"/>
    <col min="4123" max="4123" width="3.5703125" style="30" customWidth="1"/>
    <col min="4124" max="4124" width="11.28515625" style="30" customWidth="1"/>
    <col min="4125" max="4125" width="3.5703125" style="30" customWidth="1"/>
    <col min="4126" max="4126" width="11.28515625" style="30" customWidth="1"/>
    <col min="4127" max="4127" width="3.5703125" style="30" customWidth="1"/>
    <col min="4128" max="4128" width="11.28515625" style="30" customWidth="1"/>
    <col min="4129" max="4129" width="3.5703125" style="30" customWidth="1"/>
    <col min="4130" max="4130" width="11.28515625" style="30" customWidth="1"/>
    <col min="4131" max="4131" width="3.5703125" style="30" customWidth="1"/>
    <col min="4132" max="4132" width="11.28515625" style="30" customWidth="1"/>
    <col min="4133" max="4133" width="3.5703125" style="30" customWidth="1"/>
    <col min="4134" max="4134" width="11.28515625" style="30" customWidth="1"/>
    <col min="4135" max="4135" width="3.5703125" style="30" customWidth="1"/>
    <col min="4136" max="4136" width="11.28515625" style="30" customWidth="1"/>
    <col min="4137" max="4137" width="3.5703125" style="30" customWidth="1"/>
    <col min="4138" max="4138" width="11.28515625" style="30" customWidth="1"/>
    <col min="4139" max="4139" width="3.5703125" style="30" customWidth="1"/>
    <col min="4140" max="4140" width="11.28515625" style="30" customWidth="1"/>
    <col min="4141" max="4141" width="3.5703125" style="30" customWidth="1"/>
    <col min="4142" max="4142" width="11.28515625" style="30" customWidth="1"/>
    <col min="4143" max="4143" width="3.5703125" style="30" customWidth="1"/>
    <col min="4144" max="4144" width="11.28515625" style="30" customWidth="1"/>
    <col min="4145" max="4145" width="3.5703125" style="30" customWidth="1"/>
    <col min="4146" max="4146" width="11.28515625" style="30" customWidth="1"/>
    <col min="4147" max="4147" width="3.5703125" style="30" customWidth="1"/>
    <col min="4148" max="4148" width="11.28515625" style="30" customWidth="1"/>
    <col min="4149" max="4149" width="3.5703125" style="30" customWidth="1"/>
    <col min="4150" max="4150" width="11.28515625" style="30" customWidth="1"/>
    <col min="4151" max="4151" width="3.5703125" style="30" customWidth="1"/>
    <col min="4152" max="4152" width="11.28515625" style="30" customWidth="1"/>
    <col min="4153" max="4153" width="3.5703125" style="30" customWidth="1"/>
    <col min="4154" max="4154" width="11.28515625" style="30" customWidth="1"/>
    <col min="4155" max="4155" width="3.5703125" style="30" customWidth="1"/>
    <col min="4156" max="4156" width="11.28515625" style="30" customWidth="1"/>
    <col min="4157" max="4157" width="3.5703125" style="30" customWidth="1"/>
    <col min="4158" max="4158" width="11.28515625" style="30" customWidth="1"/>
    <col min="4159" max="4159" width="3.5703125" style="30" customWidth="1"/>
    <col min="4160" max="4160" width="11.28515625" style="30" customWidth="1"/>
    <col min="4161" max="4161" width="3.5703125" style="30" customWidth="1"/>
    <col min="4162" max="4162" width="11.28515625" style="30" customWidth="1"/>
    <col min="4163" max="4163" width="3.5703125" style="30" customWidth="1"/>
    <col min="4164" max="4164" width="11.28515625" style="30" customWidth="1"/>
    <col min="4165" max="4165" width="3.5703125" style="30" customWidth="1"/>
    <col min="4166" max="4166" width="11.28515625" style="30" customWidth="1"/>
    <col min="4167" max="4167" width="3.5703125" style="30" customWidth="1"/>
    <col min="4168" max="4168" width="11.28515625" style="30" customWidth="1"/>
    <col min="4169" max="4169" width="3.5703125" style="30" customWidth="1"/>
    <col min="4170" max="4170" width="11.28515625" style="30" customWidth="1"/>
    <col min="4171" max="4171" width="3.5703125" style="30" customWidth="1"/>
    <col min="4172" max="4172" width="11.28515625" style="30" customWidth="1"/>
    <col min="4173" max="4173" width="3.5703125" style="30" customWidth="1"/>
    <col min="4174" max="4174" width="11.28515625" style="30" customWidth="1"/>
    <col min="4175" max="4175" width="3.5703125" style="30" customWidth="1"/>
    <col min="4176" max="4176" width="11.28515625" style="30" customWidth="1"/>
    <col min="4177" max="4177" width="3.5703125" style="30" customWidth="1"/>
    <col min="4178" max="4178" width="11.28515625" style="30" customWidth="1"/>
    <col min="4179" max="4179" width="3.5703125" style="30" customWidth="1"/>
    <col min="4180" max="4180" width="11.28515625" style="30" customWidth="1"/>
    <col min="4181" max="4181" width="3.5703125" style="30" customWidth="1"/>
    <col min="4182" max="4182" width="11.28515625" style="30" customWidth="1"/>
    <col min="4183" max="4183" width="3.5703125" style="30" customWidth="1"/>
    <col min="4184" max="4184" width="11.28515625" style="30" customWidth="1"/>
    <col min="4185" max="4185" width="3.5703125" style="30" customWidth="1"/>
    <col min="4186" max="4186" width="11.28515625" style="30" customWidth="1"/>
    <col min="4187" max="4187" width="3.5703125" style="30" customWidth="1"/>
    <col min="4188" max="4188" width="11.28515625" style="30" customWidth="1"/>
    <col min="4189" max="4189" width="3.5703125" style="30" customWidth="1"/>
    <col min="4190" max="4190" width="11.28515625" style="30" customWidth="1"/>
    <col min="4191" max="4191" width="3.5703125" style="30" customWidth="1"/>
    <col min="4192" max="4192" width="11.28515625" style="30" customWidth="1"/>
    <col min="4193" max="4193" width="3.5703125" style="30" customWidth="1"/>
    <col min="4194" max="4194" width="11.28515625" style="30" customWidth="1"/>
    <col min="4195" max="4195" width="3.5703125" style="30" customWidth="1"/>
    <col min="4196" max="4196" width="11.28515625" style="30" customWidth="1"/>
    <col min="4197" max="4197" width="3.5703125" style="30" customWidth="1"/>
    <col min="4198" max="4198" width="11.28515625" style="30" customWidth="1"/>
    <col min="4199" max="4199" width="3.5703125" style="30" customWidth="1"/>
    <col min="4200" max="4200" width="11.28515625" style="30" customWidth="1"/>
    <col min="4201" max="4201" width="3.5703125" style="30" customWidth="1"/>
    <col min="4202" max="4202" width="11.28515625" style="30" customWidth="1"/>
    <col min="4203" max="4203" width="3.5703125" style="30" customWidth="1"/>
    <col min="4204" max="4204" width="11.28515625" style="30" customWidth="1"/>
    <col min="4205" max="4205" width="3.5703125" style="30" customWidth="1"/>
    <col min="4206" max="4206" width="11.28515625" style="30" customWidth="1"/>
    <col min="4207" max="4207" width="3.5703125" style="30" customWidth="1"/>
    <col min="4208" max="4208" width="11.28515625" style="30" customWidth="1"/>
    <col min="4209" max="4209" width="3.5703125" style="30" customWidth="1"/>
    <col min="4210" max="4210" width="11.28515625" style="30" customWidth="1"/>
    <col min="4211" max="4211" width="3.5703125" style="30" customWidth="1"/>
    <col min="4212" max="4212" width="11.28515625" style="30" customWidth="1"/>
    <col min="4213" max="4213" width="3.5703125" style="30" customWidth="1"/>
    <col min="4214" max="4214" width="11.28515625" style="30" customWidth="1"/>
    <col min="4215" max="4215" width="3.5703125" style="30" customWidth="1"/>
    <col min="4216" max="4216" width="11.28515625" style="30" customWidth="1"/>
    <col min="4217" max="4217" width="3.5703125" style="30" customWidth="1"/>
    <col min="4218" max="4218" width="11.28515625" style="30" customWidth="1"/>
    <col min="4219" max="4219" width="3.5703125" style="30" customWidth="1"/>
    <col min="4220" max="4220" width="11.28515625" style="30" customWidth="1"/>
    <col min="4221" max="4221" width="3.5703125" style="30" customWidth="1"/>
    <col min="4222" max="4222" width="11.28515625" style="30" customWidth="1"/>
    <col min="4223" max="4223" width="3.5703125" style="30" customWidth="1"/>
    <col min="4224" max="4224" width="11.28515625" style="30" customWidth="1"/>
    <col min="4225" max="4225" width="3.5703125" style="30" customWidth="1"/>
    <col min="4226" max="4226" width="11.28515625" style="30" customWidth="1"/>
    <col min="4227" max="4352" width="12.5703125" style="30"/>
    <col min="4353" max="4353" width="7.140625" style="30" customWidth="1"/>
    <col min="4354" max="4355" width="3.5703125" style="30" customWidth="1"/>
    <col min="4356" max="4356" width="4.85546875" style="30" customWidth="1"/>
    <col min="4357" max="4357" width="49.28515625" style="30" customWidth="1"/>
    <col min="4358" max="4358" width="6.140625" style="30" customWidth="1"/>
    <col min="4359" max="4359" width="10.7109375" style="30" customWidth="1"/>
    <col min="4360" max="4360" width="10" style="30" customWidth="1"/>
    <col min="4361" max="4361" width="11.28515625" style="30" customWidth="1"/>
    <col min="4362" max="4362" width="7.140625" style="30" customWidth="1"/>
    <col min="4363" max="4363" width="3.5703125" style="30" customWidth="1"/>
    <col min="4364" max="4364" width="11.28515625" style="30" customWidth="1"/>
    <col min="4365" max="4365" width="3.5703125" style="30" customWidth="1"/>
    <col min="4366" max="4366" width="11.28515625" style="30" customWidth="1"/>
    <col min="4367" max="4367" width="3.5703125" style="30" customWidth="1"/>
    <col min="4368" max="4368" width="11.28515625" style="30" customWidth="1"/>
    <col min="4369" max="4369" width="3.5703125" style="30" customWidth="1"/>
    <col min="4370" max="4370" width="11.28515625" style="30" customWidth="1"/>
    <col min="4371" max="4371" width="3.5703125" style="30" customWidth="1"/>
    <col min="4372" max="4372" width="11.28515625" style="30" customWidth="1"/>
    <col min="4373" max="4373" width="3.5703125" style="30" customWidth="1"/>
    <col min="4374" max="4374" width="11.28515625" style="30" customWidth="1"/>
    <col min="4375" max="4375" width="3.5703125" style="30" customWidth="1"/>
    <col min="4376" max="4376" width="11.28515625" style="30" customWidth="1"/>
    <col min="4377" max="4377" width="3.5703125" style="30" customWidth="1"/>
    <col min="4378" max="4378" width="11.28515625" style="30" customWidth="1"/>
    <col min="4379" max="4379" width="3.5703125" style="30" customWidth="1"/>
    <col min="4380" max="4380" width="11.28515625" style="30" customWidth="1"/>
    <col min="4381" max="4381" width="3.5703125" style="30" customWidth="1"/>
    <col min="4382" max="4382" width="11.28515625" style="30" customWidth="1"/>
    <col min="4383" max="4383" width="3.5703125" style="30" customWidth="1"/>
    <col min="4384" max="4384" width="11.28515625" style="30" customWidth="1"/>
    <col min="4385" max="4385" width="3.5703125" style="30" customWidth="1"/>
    <col min="4386" max="4386" width="11.28515625" style="30" customWidth="1"/>
    <col min="4387" max="4387" width="3.5703125" style="30" customWidth="1"/>
    <col min="4388" max="4388" width="11.28515625" style="30" customWidth="1"/>
    <col min="4389" max="4389" width="3.5703125" style="30" customWidth="1"/>
    <col min="4390" max="4390" width="11.28515625" style="30" customWidth="1"/>
    <col min="4391" max="4391" width="3.5703125" style="30" customWidth="1"/>
    <col min="4392" max="4392" width="11.28515625" style="30" customWidth="1"/>
    <col min="4393" max="4393" width="3.5703125" style="30" customWidth="1"/>
    <col min="4394" max="4394" width="11.28515625" style="30" customWidth="1"/>
    <col min="4395" max="4395" width="3.5703125" style="30" customWidth="1"/>
    <col min="4396" max="4396" width="11.28515625" style="30" customWidth="1"/>
    <col min="4397" max="4397" width="3.5703125" style="30" customWidth="1"/>
    <col min="4398" max="4398" width="11.28515625" style="30" customWidth="1"/>
    <col min="4399" max="4399" width="3.5703125" style="30" customWidth="1"/>
    <col min="4400" max="4400" width="11.28515625" style="30" customWidth="1"/>
    <col min="4401" max="4401" width="3.5703125" style="30" customWidth="1"/>
    <col min="4402" max="4402" width="11.28515625" style="30" customWidth="1"/>
    <col min="4403" max="4403" width="3.5703125" style="30" customWidth="1"/>
    <col min="4404" max="4404" width="11.28515625" style="30" customWidth="1"/>
    <col min="4405" max="4405" width="3.5703125" style="30" customWidth="1"/>
    <col min="4406" max="4406" width="11.28515625" style="30" customWidth="1"/>
    <col min="4407" max="4407" width="3.5703125" style="30" customWidth="1"/>
    <col min="4408" max="4408" width="11.28515625" style="30" customWidth="1"/>
    <col min="4409" max="4409" width="3.5703125" style="30" customWidth="1"/>
    <col min="4410" max="4410" width="11.28515625" style="30" customWidth="1"/>
    <col min="4411" max="4411" width="3.5703125" style="30" customWidth="1"/>
    <col min="4412" max="4412" width="11.28515625" style="30" customWidth="1"/>
    <col min="4413" max="4413" width="3.5703125" style="30" customWidth="1"/>
    <col min="4414" max="4414" width="11.28515625" style="30" customWidth="1"/>
    <col min="4415" max="4415" width="3.5703125" style="30" customWidth="1"/>
    <col min="4416" max="4416" width="11.28515625" style="30" customWidth="1"/>
    <col min="4417" max="4417" width="3.5703125" style="30" customWidth="1"/>
    <col min="4418" max="4418" width="11.28515625" style="30" customWidth="1"/>
    <col min="4419" max="4419" width="3.5703125" style="30" customWidth="1"/>
    <col min="4420" max="4420" width="11.28515625" style="30" customWidth="1"/>
    <col min="4421" max="4421" width="3.5703125" style="30" customWidth="1"/>
    <col min="4422" max="4422" width="11.28515625" style="30" customWidth="1"/>
    <col min="4423" max="4423" width="3.5703125" style="30" customWidth="1"/>
    <col min="4424" max="4424" width="11.28515625" style="30" customWidth="1"/>
    <col min="4425" max="4425" width="3.5703125" style="30" customWidth="1"/>
    <col min="4426" max="4426" width="11.28515625" style="30" customWidth="1"/>
    <col min="4427" max="4427" width="3.5703125" style="30" customWidth="1"/>
    <col min="4428" max="4428" width="11.28515625" style="30" customWidth="1"/>
    <col min="4429" max="4429" width="3.5703125" style="30" customWidth="1"/>
    <col min="4430" max="4430" width="11.28515625" style="30" customWidth="1"/>
    <col min="4431" max="4431" width="3.5703125" style="30" customWidth="1"/>
    <col min="4432" max="4432" width="11.28515625" style="30" customWidth="1"/>
    <col min="4433" max="4433" width="3.5703125" style="30" customWidth="1"/>
    <col min="4434" max="4434" width="11.28515625" style="30" customWidth="1"/>
    <col min="4435" max="4435" width="3.5703125" style="30" customWidth="1"/>
    <col min="4436" max="4436" width="11.28515625" style="30" customWidth="1"/>
    <col min="4437" max="4437" width="3.5703125" style="30" customWidth="1"/>
    <col min="4438" max="4438" width="11.28515625" style="30" customWidth="1"/>
    <col min="4439" max="4439" width="3.5703125" style="30" customWidth="1"/>
    <col min="4440" max="4440" width="11.28515625" style="30" customWidth="1"/>
    <col min="4441" max="4441" width="3.5703125" style="30" customWidth="1"/>
    <col min="4442" max="4442" width="11.28515625" style="30" customWidth="1"/>
    <col min="4443" max="4443" width="3.5703125" style="30" customWidth="1"/>
    <col min="4444" max="4444" width="11.28515625" style="30" customWidth="1"/>
    <col min="4445" max="4445" width="3.5703125" style="30" customWidth="1"/>
    <col min="4446" max="4446" width="11.28515625" style="30" customWidth="1"/>
    <col min="4447" max="4447" width="3.5703125" style="30" customWidth="1"/>
    <col min="4448" max="4448" width="11.28515625" style="30" customWidth="1"/>
    <col min="4449" max="4449" width="3.5703125" style="30" customWidth="1"/>
    <col min="4450" max="4450" width="11.28515625" style="30" customWidth="1"/>
    <col min="4451" max="4451" width="3.5703125" style="30" customWidth="1"/>
    <col min="4452" max="4452" width="11.28515625" style="30" customWidth="1"/>
    <col min="4453" max="4453" width="3.5703125" style="30" customWidth="1"/>
    <col min="4454" max="4454" width="11.28515625" style="30" customWidth="1"/>
    <col min="4455" max="4455" width="3.5703125" style="30" customWidth="1"/>
    <col min="4456" max="4456" width="11.28515625" style="30" customWidth="1"/>
    <col min="4457" max="4457" width="3.5703125" style="30" customWidth="1"/>
    <col min="4458" max="4458" width="11.28515625" style="30" customWidth="1"/>
    <col min="4459" max="4459" width="3.5703125" style="30" customWidth="1"/>
    <col min="4460" max="4460" width="11.28515625" style="30" customWidth="1"/>
    <col min="4461" max="4461" width="3.5703125" style="30" customWidth="1"/>
    <col min="4462" max="4462" width="11.28515625" style="30" customWidth="1"/>
    <col min="4463" max="4463" width="3.5703125" style="30" customWidth="1"/>
    <col min="4464" max="4464" width="11.28515625" style="30" customWidth="1"/>
    <col min="4465" max="4465" width="3.5703125" style="30" customWidth="1"/>
    <col min="4466" max="4466" width="11.28515625" style="30" customWidth="1"/>
    <col min="4467" max="4467" width="3.5703125" style="30" customWidth="1"/>
    <col min="4468" max="4468" width="11.28515625" style="30" customWidth="1"/>
    <col min="4469" max="4469" width="3.5703125" style="30" customWidth="1"/>
    <col min="4470" max="4470" width="11.28515625" style="30" customWidth="1"/>
    <col min="4471" max="4471" width="3.5703125" style="30" customWidth="1"/>
    <col min="4472" max="4472" width="11.28515625" style="30" customWidth="1"/>
    <col min="4473" max="4473" width="3.5703125" style="30" customWidth="1"/>
    <col min="4474" max="4474" width="11.28515625" style="30" customWidth="1"/>
    <col min="4475" max="4475" width="3.5703125" style="30" customWidth="1"/>
    <col min="4476" max="4476" width="11.28515625" style="30" customWidth="1"/>
    <col min="4477" max="4477" width="3.5703125" style="30" customWidth="1"/>
    <col min="4478" max="4478" width="11.28515625" style="30" customWidth="1"/>
    <col min="4479" max="4479" width="3.5703125" style="30" customWidth="1"/>
    <col min="4480" max="4480" width="11.28515625" style="30" customWidth="1"/>
    <col min="4481" max="4481" width="3.5703125" style="30" customWidth="1"/>
    <col min="4482" max="4482" width="11.28515625" style="30" customWidth="1"/>
    <col min="4483" max="4608" width="12.5703125" style="30"/>
    <col min="4609" max="4609" width="7.140625" style="30" customWidth="1"/>
    <col min="4610" max="4611" width="3.5703125" style="30" customWidth="1"/>
    <col min="4612" max="4612" width="4.85546875" style="30" customWidth="1"/>
    <col min="4613" max="4613" width="49.28515625" style="30" customWidth="1"/>
    <col min="4614" max="4614" width="6.140625" style="30" customWidth="1"/>
    <col min="4615" max="4615" width="10.7109375" style="30" customWidth="1"/>
    <col min="4616" max="4616" width="10" style="30" customWidth="1"/>
    <col min="4617" max="4617" width="11.28515625" style="30" customWidth="1"/>
    <col min="4618" max="4618" width="7.140625" style="30" customWidth="1"/>
    <col min="4619" max="4619" width="3.5703125" style="30" customWidth="1"/>
    <col min="4620" max="4620" width="11.28515625" style="30" customWidth="1"/>
    <col min="4621" max="4621" width="3.5703125" style="30" customWidth="1"/>
    <col min="4622" max="4622" width="11.28515625" style="30" customWidth="1"/>
    <col min="4623" max="4623" width="3.5703125" style="30" customWidth="1"/>
    <col min="4624" max="4624" width="11.28515625" style="30" customWidth="1"/>
    <col min="4625" max="4625" width="3.5703125" style="30" customWidth="1"/>
    <col min="4626" max="4626" width="11.28515625" style="30" customWidth="1"/>
    <col min="4627" max="4627" width="3.5703125" style="30" customWidth="1"/>
    <col min="4628" max="4628" width="11.28515625" style="30" customWidth="1"/>
    <col min="4629" max="4629" width="3.5703125" style="30" customWidth="1"/>
    <col min="4630" max="4630" width="11.28515625" style="30" customWidth="1"/>
    <col min="4631" max="4631" width="3.5703125" style="30" customWidth="1"/>
    <col min="4632" max="4632" width="11.28515625" style="30" customWidth="1"/>
    <col min="4633" max="4633" width="3.5703125" style="30" customWidth="1"/>
    <col min="4634" max="4634" width="11.28515625" style="30" customWidth="1"/>
    <col min="4635" max="4635" width="3.5703125" style="30" customWidth="1"/>
    <col min="4636" max="4636" width="11.28515625" style="30" customWidth="1"/>
    <col min="4637" max="4637" width="3.5703125" style="30" customWidth="1"/>
    <col min="4638" max="4638" width="11.28515625" style="30" customWidth="1"/>
    <col min="4639" max="4639" width="3.5703125" style="30" customWidth="1"/>
    <col min="4640" max="4640" width="11.28515625" style="30" customWidth="1"/>
    <col min="4641" max="4641" width="3.5703125" style="30" customWidth="1"/>
    <col min="4642" max="4642" width="11.28515625" style="30" customWidth="1"/>
    <col min="4643" max="4643" width="3.5703125" style="30" customWidth="1"/>
    <col min="4644" max="4644" width="11.28515625" style="30" customWidth="1"/>
    <col min="4645" max="4645" width="3.5703125" style="30" customWidth="1"/>
    <col min="4646" max="4646" width="11.28515625" style="30" customWidth="1"/>
    <col min="4647" max="4647" width="3.5703125" style="30" customWidth="1"/>
    <col min="4648" max="4648" width="11.28515625" style="30" customWidth="1"/>
    <col min="4649" max="4649" width="3.5703125" style="30" customWidth="1"/>
    <col min="4650" max="4650" width="11.28515625" style="30" customWidth="1"/>
    <col min="4651" max="4651" width="3.5703125" style="30" customWidth="1"/>
    <col min="4652" max="4652" width="11.28515625" style="30" customWidth="1"/>
    <col min="4653" max="4653" width="3.5703125" style="30" customWidth="1"/>
    <col min="4654" max="4654" width="11.28515625" style="30" customWidth="1"/>
    <col min="4655" max="4655" width="3.5703125" style="30" customWidth="1"/>
    <col min="4656" max="4656" width="11.28515625" style="30" customWidth="1"/>
    <col min="4657" max="4657" width="3.5703125" style="30" customWidth="1"/>
    <col min="4658" max="4658" width="11.28515625" style="30" customWidth="1"/>
    <col min="4659" max="4659" width="3.5703125" style="30" customWidth="1"/>
    <col min="4660" max="4660" width="11.28515625" style="30" customWidth="1"/>
    <col min="4661" max="4661" width="3.5703125" style="30" customWidth="1"/>
    <col min="4662" max="4662" width="11.28515625" style="30" customWidth="1"/>
    <col min="4663" max="4663" width="3.5703125" style="30" customWidth="1"/>
    <col min="4664" max="4664" width="11.28515625" style="30" customWidth="1"/>
    <col min="4665" max="4665" width="3.5703125" style="30" customWidth="1"/>
    <col min="4666" max="4666" width="11.28515625" style="30" customWidth="1"/>
    <col min="4667" max="4667" width="3.5703125" style="30" customWidth="1"/>
    <col min="4668" max="4668" width="11.28515625" style="30" customWidth="1"/>
    <col min="4669" max="4669" width="3.5703125" style="30" customWidth="1"/>
    <col min="4670" max="4670" width="11.28515625" style="30" customWidth="1"/>
    <col min="4671" max="4671" width="3.5703125" style="30" customWidth="1"/>
    <col min="4672" max="4672" width="11.28515625" style="30" customWidth="1"/>
    <col min="4673" max="4673" width="3.5703125" style="30" customWidth="1"/>
    <col min="4674" max="4674" width="11.28515625" style="30" customWidth="1"/>
    <col min="4675" max="4675" width="3.5703125" style="30" customWidth="1"/>
    <col min="4676" max="4676" width="11.28515625" style="30" customWidth="1"/>
    <col min="4677" max="4677" width="3.5703125" style="30" customWidth="1"/>
    <col min="4678" max="4678" width="11.28515625" style="30" customWidth="1"/>
    <col min="4679" max="4679" width="3.5703125" style="30" customWidth="1"/>
    <col min="4680" max="4680" width="11.28515625" style="30" customWidth="1"/>
    <col min="4681" max="4681" width="3.5703125" style="30" customWidth="1"/>
    <col min="4682" max="4682" width="11.28515625" style="30" customWidth="1"/>
    <col min="4683" max="4683" width="3.5703125" style="30" customWidth="1"/>
    <col min="4684" max="4684" width="11.28515625" style="30" customWidth="1"/>
    <col min="4685" max="4685" width="3.5703125" style="30" customWidth="1"/>
    <col min="4686" max="4686" width="11.28515625" style="30" customWidth="1"/>
    <col min="4687" max="4687" width="3.5703125" style="30" customWidth="1"/>
    <col min="4688" max="4688" width="11.28515625" style="30" customWidth="1"/>
    <col min="4689" max="4689" width="3.5703125" style="30" customWidth="1"/>
    <col min="4690" max="4690" width="11.28515625" style="30" customWidth="1"/>
    <col min="4691" max="4691" width="3.5703125" style="30" customWidth="1"/>
    <col min="4692" max="4692" width="11.28515625" style="30" customWidth="1"/>
    <col min="4693" max="4693" width="3.5703125" style="30" customWidth="1"/>
    <col min="4694" max="4694" width="11.28515625" style="30" customWidth="1"/>
    <col min="4695" max="4695" width="3.5703125" style="30" customWidth="1"/>
    <col min="4696" max="4696" width="11.28515625" style="30" customWidth="1"/>
    <col min="4697" max="4697" width="3.5703125" style="30" customWidth="1"/>
    <col min="4698" max="4698" width="11.28515625" style="30" customWidth="1"/>
    <col min="4699" max="4699" width="3.5703125" style="30" customWidth="1"/>
    <col min="4700" max="4700" width="11.28515625" style="30" customWidth="1"/>
    <col min="4701" max="4701" width="3.5703125" style="30" customWidth="1"/>
    <col min="4702" max="4702" width="11.28515625" style="30" customWidth="1"/>
    <col min="4703" max="4703" width="3.5703125" style="30" customWidth="1"/>
    <col min="4704" max="4704" width="11.28515625" style="30" customWidth="1"/>
    <col min="4705" max="4705" width="3.5703125" style="30" customWidth="1"/>
    <col min="4706" max="4706" width="11.28515625" style="30" customWidth="1"/>
    <col min="4707" max="4707" width="3.5703125" style="30" customWidth="1"/>
    <col min="4708" max="4708" width="11.28515625" style="30" customWidth="1"/>
    <col min="4709" max="4709" width="3.5703125" style="30" customWidth="1"/>
    <col min="4710" max="4710" width="11.28515625" style="30" customWidth="1"/>
    <col min="4711" max="4711" width="3.5703125" style="30" customWidth="1"/>
    <col min="4712" max="4712" width="11.28515625" style="30" customWidth="1"/>
    <col min="4713" max="4713" width="3.5703125" style="30" customWidth="1"/>
    <col min="4714" max="4714" width="11.28515625" style="30" customWidth="1"/>
    <col min="4715" max="4715" width="3.5703125" style="30" customWidth="1"/>
    <col min="4716" max="4716" width="11.28515625" style="30" customWidth="1"/>
    <col min="4717" max="4717" width="3.5703125" style="30" customWidth="1"/>
    <col min="4718" max="4718" width="11.28515625" style="30" customWidth="1"/>
    <col min="4719" max="4719" width="3.5703125" style="30" customWidth="1"/>
    <col min="4720" max="4720" width="11.28515625" style="30" customWidth="1"/>
    <col min="4721" max="4721" width="3.5703125" style="30" customWidth="1"/>
    <col min="4722" max="4722" width="11.28515625" style="30" customWidth="1"/>
    <col min="4723" max="4723" width="3.5703125" style="30" customWidth="1"/>
    <col min="4724" max="4724" width="11.28515625" style="30" customWidth="1"/>
    <col min="4725" max="4725" width="3.5703125" style="30" customWidth="1"/>
    <col min="4726" max="4726" width="11.28515625" style="30" customWidth="1"/>
    <col min="4727" max="4727" width="3.5703125" style="30" customWidth="1"/>
    <col min="4728" max="4728" width="11.28515625" style="30" customWidth="1"/>
    <col min="4729" max="4729" width="3.5703125" style="30" customWidth="1"/>
    <col min="4730" max="4730" width="11.28515625" style="30" customWidth="1"/>
    <col min="4731" max="4731" width="3.5703125" style="30" customWidth="1"/>
    <col min="4732" max="4732" width="11.28515625" style="30" customWidth="1"/>
    <col min="4733" max="4733" width="3.5703125" style="30" customWidth="1"/>
    <col min="4734" max="4734" width="11.28515625" style="30" customWidth="1"/>
    <col min="4735" max="4735" width="3.5703125" style="30" customWidth="1"/>
    <col min="4736" max="4736" width="11.28515625" style="30" customWidth="1"/>
    <col min="4737" max="4737" width="3.5703125" style="30" customWidth="1"/>
    <col min="4738" max="4738" width="11.28515625" style="30" customWidth="1"/>
    <col min="4739" max="4864" width="12.5703125" style="30"/>
    <col min="4865" max="4865" width="7.140625" style="30" customWidth="1"/>
    <col min="4866" max="4867" width="3.5703125" style="30" customWidth="1"/>
    <col min="4868" max="4868" width="4.85546875" style="30" customWidth="1"/>
    <col min="4869" max="4869" width="49.28515625" style="30" customWidth="1"/>
    <col min="4870" max="4870" width="6.140625" style="30" customWidth="1"/>
    <col min="4871" max="4871" width="10.7109375" style="30" customWidth="1"/>
    <col min="4872" max="4872" width="10" style="30" customWidth="1"/>
    <col min="4873" max="4873" width="11.28515625" style="30" customWidth="1"/>
    <col min="4874" max="4874" width="7.140625" style="30" customWidth="1"/>
    <col min="4875" max="4875" width="3.5703125" style="30" customWidth="1"/>
    <col min="4876" max="4876" width="11.28515625" style="30" customWidth="1"/>
    <col min="4877" max="4877" width="3.5703125" style="30" customWidth="1"/>
    <col min="4878" max="4878" width="11.28515625" style="30" customWidth="1"/>
    <col min="4879" max="4879" width="3.5703125" style="30" customWidth="1"/>
    <col min="4880" max="4880" width="11.28515625" style="30" customWidth="1"/>
    <col min="4881" max="4881" width="3.5703125" style="30" customWidth="1"/>
    <col min="4882" max="4882" width="11.28515625" style="30" customWidth="1"/>
    <col min="4883" max="4883" width="3.5703125" style="30" customWidth="1"/>
    <col min="4884" max="4884" width="11.28515625" style="30" customWidth="1"/>
    <col min="4885" max="4885" width="3.5703125" style="30" customWidth="1"/>
    <col min="4886" max="4886" width="11.28515625" style="30" customWidth="1"/>
    <col min="4887" max="4887" width="3.5703125" style="30" customWidth="1"/>
    <col min="4888" max="4888" width="11.28515625" style="30" customWidth="1"/>
    <col min="4889" max="4889" width="3.5703125" style="30" customWidth="1"/>
    <col min="4890" max="4890" width="11.28515625" style="30" customWidth="1"/>
    <col min="4891" max="4891" width="3.5703125" style="30" customWidth="1"/>
    <col min="4892" max="4892" width="11.28515625" style="30" customWidth="1"/>
    <col min="4893" max="4893" width="3.5703125" style="30" customWidth="1"/>
    <col min="4894" max="4894" width="11.28515625" style="30" customWidth="1"/>
    <col min="4895" max="4895" width="3.5703125" style="30" customWidth="1"/>
    <col min="4896" max="4896" width="11.28515625" style="30" customWidth="1"/>
    <col min="4897" max="4897" width="3.5703125" style="30" customWidth="1"/>
    <col min="4898" max="4898" width="11.28515625" style="30" customWidth="1"/>
    <col min="4899" max="4899" width="3.5703125" style="30" customWidth="1"/>
    <col min="4900" max="4900" width="11.28515625" style="30" customWidth="1"/>
    <col min="4901" max="4901" width="3.5703125" style="30" customWidth="1"/>
    <col min="4902" max="4902" width="11.28515625" style="30" customWidth="1"/>
    <col min="4903" max="4903" width="3.5703125" style="30" customWidth="1"/>
    <col min="4904" max="4904" width="11.28515625" style="30" customWidth="1"/>
    <col min="4905" max="4905" width="3.5703125" style="30" customWidth="1"/>
    <col min="4906" max="4906" width="11.28515625" style="30" customWidth="1"/>
    <col min="4907" max="4907" width="3.5703125" style="30" customWidth="1"/>
    <col min="4908" max="4908" width="11.28515625" style="30" customWidth="1"/>
    <col min="4909" max="4909" width="3.5703125" style="30" customWidth="1"/>
    <col min="4910" max="4910" width="11.28515625" style="30" customWidth="1"/>
    <col min="4911" max="4911" width="3.5703125" style="30" customWidth="1"/>
    <col min="4912" max="4912" width="11.28515625" style="30" customWidth="1"/>
    <col min="4913" max="4913" width="3.5703125" style="30" customWidth="1"/>
    <col min="4914" max="4914" width="11.28515625" style="30" customWidth="1"/>
    <col min="4915" max="4915" width="3.5703125" style="30" customWidth="1"/>
    <col min="4916" max="4916" width="11.28515625" style="30" customWidth="1"/>
    <col min="4917" max="4917" width="3.5703125" style="30" customWidth="1"/>
    <col min="4918" max="4918" width="11.28515625" style="30" customWidth="1"/>
    <col min="4919" max="4919" width="3.5703125" style="30" customWidth="1"/>
    <col min="4920" max="4920" width="11.28515625" style="30" customWidth="1"/>
    <col min="4921" max="4921" width="3.5703125" style="30" customWidth="1"/>
    <col min="4922" max="4922" width="11.28515625" style="30" customWidth="1"/>
    <col min="4923" max="4923" width="3.5703125" style="30" customWidth="1"/>
    <col min="4924" max="4924" width="11.28515625" style="30" customWidth="1"/>
    <col min="4925" max="4925" width="3.5703125" style="30" customWidth="1"/>
    <col min="4926" max="4926" width="11.28515625" style="30" customWidth="1"/>
    <col min="4927" max="4927" width="3.5703125" style="30" customWidth="1"/>
    <col min="4928" max="4928" width="11.28515625" style="30" customWidth="1"/>
    <col min="4929" max="4929" width="3.5703125" style="30" customWidth="1"/>
    <col min="4930" max="4930" width="11.28515625" style="30" customWidth="1"/>
    <col min="4931" max="4931" width="3.5703125" style="30" customWidth="1"/>
    <col min="4932" max="4932" width="11.28515625" style="30" customWidth="1"/>
    <col min="4933" max="4933" width="3.5703125" style="30" customWidth="1"/>
    <col min="4934" max="4934" width="11.28515625" style="30" customWidth="1"/>
    <col min="4935" max="4935" width="3.5703125" style="30" customWidth="1"/>
    <col min="4936" max="4936" width="11.28515625" style="30" customWidth="1"/>
    <col min="4937" max="4937" width="3.5703125" style="30" customWidth="1"/>
    <col min="4938" max="4938" width="11.28515625" style="30" customWidth="1"/>
    <col min="4939" max="4939" width="3.5703125" style="30" customWidth="1"/>
    <col min="4940" max="4940" width="11.28515625" style="30" customWidth="1"/>
    <col min="4941" max="4941" width="3.5703125" style="30" customWidth="1"/>
    <col min="4942" max="4942" width="11.28515625" style="30" customWidth="1"/>
    <col min="4943" max="4943" width="3.5703125" style="30" customWidth="1"/>
    <col min="4944" max="4944" width="11.28515625" style="30" customWidth="1"/>
    <col min="4945" max="4945" width="3.5703125" style="30" customWidth="1"/>
    <col min="4946" max="4946" width="11.28515625" style="30" customWidth="1"/>
    <col min="4947" max="4947" width="3.5703125" style="30" customWidth="1"/>
    <col min="4948" max="4948" width="11.28515625" style="30" customWidth="1"/>
    <col min="4949" max="4949" width="3.5703125" style="30" customWidth="1"/>
    <col min="4950" max="4950" width="11.28515625" style="30" customWidth="1"/>
    <col min="4951" max="4951" width="3.5703125" style="30" customWidth="1"/>
    <col min="4952" max="4952" width="11.28515625" style="30" customWidth="1"/>
    <col min="4953" max="4953" width="3.5703125" style="30" customWidth="1"/>
    <col min="4954" max="4954" width="11.28515625" style="30" customWidth="1"/>
    <col min="4955" max="4955" width="3.5703125" style="30" customWidth="1"/>
    <col min="4956" max="4956" width="11.28515625" style="30" customWidth="1"/>
    <col min="4957" max="4957" width="3.5703125" style="30" customWidth="1"/>
    <col min="4958" max="4958" width="11.28515625" style="30" customWidth="1"/>
    <col min="4959" max="4959" width="3.5703125" style="30" customWidth="1"/>
    <col min="4960" max="4960" width="11.28515625" style="30" customWidth="1"/>
    <col min="4961" max="4961" width="3.5703125" style="30" customWidth="1"/>
    <col min="4962" max="4962" width="11.28515625" style="30" customWidth="1"/>
    <col min="4963" max="4963" width="3.5703125" style="30" customWidth="1"/>
    <col min="4964" max="4964" width="11.28515625" style="30" customWidth="1"/>
    <col min="4965" max="4965" width="3.5703125" style="30" customWidth="1"/>
    <col min="4966" max="4966" width="11.28515625" style="30" customWidth="1"/>
    <col min="4967" max="4967" width="3.5703125" style="30" customWidth="1"/>
    <col min="4968" max="4968" width="11.28515625" style="30" customWidth="1"/>
    <col min="4969" max="4969" width="3.5703125" style="30" customWidth="1"/>
    <col min="4970" max="4970" width="11.28515625" style="30" customWidth="1"/>
    <col min="4971" max="4971" width="3.5703125" style="30" customWidth="1"/>
    <col min="4972" max="4972" width="11.28515625" style="30" customWidth="1"/>
    <col min="4973" max="4973" width="3.5703125" style="30" customWidth="1"/>
    <col min="4974" max="4974" width="11.28515625" style="30" customWidth="1"/>
    <col min="4975" max="4975" width="3.5703125" style="30" customWidth="1"/>
    <col min="4976" max="4976" width="11.28515625" style="30" customWidth="1"/>
    <col min="4977" max="4977" width="3.5703125" style="30" customWidth="1"/>
    <col min="4978" max="4978" width="11.28515625" style="30" customWidth="1"/>
    <col min="4979" max="4979" width="3.5703125" style="30" customWidth="1"/>
    <col min="4980" max="4980" width="11.28515625" style="30" customWidth="1"/>
    <col min="4981" max="4981" width="3.5703125" style="30" customWidth="1"/>
    <col min="4982" max="4982" width="11.28515625" style="30" customWidth="1"/>
    <col min="4983" max="4983" width="3.5703125" style="30" customWidth="1"/>
    <col min="4984" max="4984" width="11.28515625" style="30" customWidth="1"/>
    <col min="4985" max="4985" width="3.5703125" style="30" customWidth="1"/>
    <col min="4986" max="4986" width="11.28515625" style="30" customWidth="1"/>
    <col min="4987" max="4987" width="3.5703125" style="30" customWidth="1"/>
    <col min="4988" max="4988" width="11.28515625" style="30" customWidth="1"/>
    <col min="4989" max="4989" width="3.5703125" style="30" customWidth="1"/>
    <col min="4990" max="4990" width="11.28515625" style="30" customWidth="1"/>
    <col min="4991" max="4991" width="3.5703125" style="30" customWidth="1"/>
    <col min="4992" max="4992" width="11.28515625" style="30" customWidth="1"/>
    <col min="4993" max="4993" width="3.5703125" style="30" customWidth="1"/>
    <col min="4994" max="4994" width="11.28515625" style="30" customWidth="1"/>
    <col min="4995" max="5120" width="12.5703125" style="30"/>
    <col min="5121" max="5121" width="7.140625" style="30" customWidth="1"/>
    <col min="5122" max="5123" width="3.5703125" style="30" customWidth="1"/>
    <col min="5124" max="5124" width="4.85546875" style="30" customWidth="1"/>
    <col min="5125" max="5125" width="49.28515625" style="30" customWidth="1"/>
    <col min="5126" max="5126" width="6.140625" style="30" customWidth="1"/>
    <col min="5127" max="5127" width="10.7109375" style="30" customWidth="1"/>
    <col min="5128" max="5128" width="10" style="30" customWidth="1"/>
    <col min="5129" max="5129" width="11.28515625" style="30" customWidth="1"/>
    <col min="5130" max="5130" width="7.140625" style="30" customWidth="1"/>
    <col min="5131" max="5131" width="3.5703125" style="30" customWidth="1"/>
    <col min="5132" max="5132" width="11.28515625" style="30" customWidth="1"/>
    <col min="5133" max="5133" width="3.5703125" style="30" customWidth="1"/>
    <col min="5134" max="5134" width="11.28515625" style="30" customWidth="1"/>
    <col min="5135" max="5135" width="3.5703125" style="30" customWidth="1"/>
    <col min="5136" max="5136" width="11.28515625" style="30" customWidth="1"/>
    <col min="5137" max="5137" width="3.5703125" style="30" customWidth="1"/>
    <col min="5138" max="5138" width="11.28515625" style="30" customWidth="1"/>
    <col min="5139" max="5139" width="3.5703125" style="30" customWidth="1"/>
    <col min="5140" max="5140" width="11.28515625" style="30" customWidth="1"/>
    <col min="5141" max="5141" width="3.5703125" style="30" customWidth="1"/>
    <col min="5142" max="5142" width="11.28515625" style="30" customWidth="1"/>
    <col min="5143" max="5143" width="3.5703125" style="30" customWidth="1"/>
    <col min="5144" max="5144" width="11.28515625" style="30" customWidth="1"/>
    <col min="5145" max="5145" width="3.5703125" style="30" customWidth="1"/>
    <col min="5146" max="5146" width="11.28515625" style="30" customWidth="1"/>
    <col min="5147" max="5147" width="3.5703125" style="30" customWidth="1"/>
    <col min="5148" max="5148" width="11.28515625" style="30" customWidth="1"/>
    <col min="5149" max="5149" width="3.5703125" style="30" customWidth="1"/>
    <col min="5150" max="5150" width="11.28515625" style="30" customWidth="1"/>
    <col min="5151" max="5151" width="3.5703125" style="30" customWidth="1"/>
    <col min="5152" max="5152" width="11.28515625" style="30" customWidth="1"/>
    <col min="5153" max="5153" width="3.5703125" style="30" customWidth="1"/>
    <col min="5154" max="5154" width="11.28515625" style="30" customWidth="1"/>
    <col min="5155" max="5155" width="3.5703125" style="30" customWidth="1"/>
    <col min="5156" max="5156" width="11.28515625" style="30" customWidth="1"/>
    <col min="5157" max="5157" width="3.5703125" style="30" customWidth="1"/>
    <col min="5158" max="5158" width="11.28515625" style="30" customWidth="1"/>
    <col min="5159" max="5159" width="3.5703125" style="30" customWidth="1"/>
    <col min="5160" max="5160" width="11.28515625" style="30" customWidth="1"/>
    <col min="5161" max="5161" width="3.5703125" style="30" customWidth="1"/>
    <col min="5162" max="5162" width="11.28515625" style="30" customWidth="1"/>
    <col min="5163" max="5163" width="3.5703125" style="30" customWidth="1"/>
    <col min="5164" max="5164" width="11.28515625" style="30" customWidth="1"/>
    <col min="5165" max="5165" width="3.5703125" style="30" customWidth="1"/>
    <col min="5166" max="5166" width="11.28515625" style="30" customWidth="1"/>
    <col min="5167" max="5167" width="3.5703125" style="30" customWidth="1"/>
    <col min="5168" max="5168" width="11.28515625" style="30" customWidth="1"/>
    <col min="5169" max="5169" width="3.5703125" style="30" customWidth="1"/>
    <col min="5170" max="5170" width="11.28515625" style="30" customWidth="1"/>
    <col min="5171" max="5171" width="3.5703125" style="30" customWidth="1"/>
    <col min="5172" max="5172" width="11.28515625" style="30" customWidth="1"/>
    <col min="5173" max="5173" width="3.5703125" style="30" customWidth="1"/>
    <col min="5174" max="5174" width="11.28515625" style="30" customWidth="1"/>
    <col min="5175" max="5175" width="3.5703125" style="30" customWidth="1"/>
    <col min="5176" max="5176" width="11.28515625" style="30" customWidth="1"/>
    <col min="5177" max="5177" width="3.5703125" style="30" customWidth="1"/>
    <col min="5178" max="5178" width="11.28515625" style="30" customWidth="1"/>
    <col min="5179" max="5179" width="3.5703125" style="30" customWidth="1"/>
    <col min="5180" max="5180" width="11.28515625" style="30" customWidth="1"/>
    <col min="5181" max="5181" width="3.5703125" style="30" customWidth="1"/>
    <col min="5182" max="5182" width="11.28515625" style="30" customWidth="1"/>
    <col min="5183" max="5183" width="3.5703125" style="30" customWidth="1"/>
    <col min="5184" max="5184" width="11.28515625" style="30" customWidth="1"/>
    <col min="5185" max="5185" width="3.5703125" style="30" customWidth="1"/>
    <col min="5186" max="5186" width="11.28515625" style="30" customWidth="1"/>
    <col min="5187" max="5187" width="3.5703125" style="30" customWidth="1"/>
    <col min="5188" max="5188" width="11.28515625" style="30" customWidth="1"/>
    <col min="5189" max="5189" width="3.5703125" style="30" customWidth="1"/>
    <col min="5190" max="5190" width="11.28515625" style="30" customWidth="1"/>
    <col min="5191" max="5191" width="3.5703125" style="30" customWidth="1"/>
    <col min="5192" max="5192" width="11.28515625" style="30" customWidth="1"/>
    <col min="5193" max="5193" width="3.5703125" style="30" customWidth="1"/>
    <col min="5194" max="5194" width="11.28515625" style="30" customWidth="1"/>
    <col min="5195" max="5195" width="3.5703125" style="30" customWidth="1"/>
    <col min="5196" max="5196" width="11.28515625" style="30" customWidth="1"/>
    <col min="5197" max="5197" width="3.5703125" style="30" customWidth="1"/>
    <col min="5198" max="5198" width="11.28515625" style="30" customWidth="1"/>
    <col min="5199" max="5199" width="3.5703125" style="30" customWidth="1"/>
    <col min="5200" max="5200" width="11.28515625" style="30" customWidth="1"/>
    <col min="5201" max="5201" width="3.5703125" style="30" customWidth="1"/>
    <col min="5202" max="5202" width="11.28515625" style="30" customWidth="1"/>
    <col min="5203" max="5203" width="3.5703125" style="30" customWidth="1"/>
    <col min="5204" max="5204" width="11.28515625" style="30" customWidth="1"/>
    <col min="5205" max="5205" width="3.5703125" style="30" customWidth="1"/>
    <col min="5206" max="5206" width="11.28515625" style="30" customWidth="1"/>
    <col min="5207" max="5207" width="3.5703125" style="30" customWidth="1"/>
    <col min="5208" max="5208" width="11.28515625" style="30" customWidth="1"/>
    <col min="5209" max="5209" width="3.5703125" style="30" customWidth="1"/>
    <col min="5210" max="5210" width="11.28515625" style="30" customWidth="1"/>
    <col min="5211" max="5211" width="3.5703125" style="30" customWidth="1"/>
    <col min="5212" max="5212" width="11.28515625" style="30" customWidth="1"/>
    <col min="5213" max="5213" width="3.5703125" style="30" customWidth="1"/>
    <col min="5214" max="5214" width="11.28515625" style="30" customWidth="1"/>
    <col min="5215" max="5215" width="3.5703125" style="30" customWidth="1"/>
    <col min="5216" max="5216" width="11.28515625" style="30" customWidth="1"/>
    <col min="5217" max="5217" width="3.5703125" style="30" customWidth="1"/>
    <col min="5218" max="5218" width="11.28515625" style="30" customWidth="1"/>
    <col min="5219" max="5219" width="3.5703125" style="30" customWidth="1"/>
    <col min="5220" max="5220" width="11.28515625" style="30" customWidth="1"/>
    <col min="5221" max="5221" width="3.5703125" style="30" customWidth="1"/>
    <col min="5222" max="5222" width="11.28515625" style="30" customWidth="1"/>
    <col min="5223" max="5223" width="3.5703125" style="30" customWidth="1"/>
    <col min="5224" max="5224" width="11.28515625" style="30" customWidth="1"/>
    <col min="5225" max="5225" width="3.5703125" style="30" customWidth="1"/>
    <col min="5226" max="5226" width="11.28515625" style="30" customWidth="1"/>
    <col min="5227" max="5227" width="3.5703125" style="30" customWidth="1"/>
    <col min="5228" max="5228" width="11.28515625" style="30" customWidth="1"/>
    <col min="5229" max="5229" width="3.5703125" style="30" customWidth="1"/>
    <col min="5230" max="5230" width="11.28515625" style="30" customWidth="1"/>
    <col min="5231" max="5231" width="3.5703125" style="30" customWidth="1"/>
    <col min="5232" max="5232" width="11.28515625" style="30" customWidth="1"/>
    <col min="5233" max="5233" width="3.5703125" style="30" customWidth="1"/>
    <col min="5234" max="5234" width="11.28515625" style="30" customWidth="1"/>
    <col min="5235" max="5235" width="3.5703125" style="30" customWidth="1"/>
    <col min="5236" max="5236" width="11.28515625" style="30" customWidth="1"/>
    <col min="5237" max="5237" width="3.5703125" style="30" customWidth="1"/>
    <col min="5238" max="5238" width="11.28515625" style="30" customWidth="1"/>
    <col min="5239" max="5239" width="3.5703125" style="30" customWidth="1"/>
    <col min="5240" max="5240" width="11.28515625" style="30" customWidth="1"/>
    <col min="5241" max="5241" width="3.5703125" style="30" customWidth="1"/>
    <col min="5242" max="5242" width="11.28515625" style="30" customWidth="1"/>
    <col min="5243" max="5243" width="3.5703125" style="30" customWidth="1"/>
    <col min="5244" max="5244" width="11.28515625" style="30" customWidth="1"/>
    <col min="5245" max="5245" width="3.5703125" style="30" customWidth="1"/>
    <col min="5246" max="5246" width="11.28515625" style="30" customWidth="1"/>
    <col min="5247" max="5247" width="3.5703125" style="30" customWidth="1"/>
    <col min="5248" max="5248" width="11.28515625" style="30" customWidth="1"/>
    <col min="5249" max="5249" width="3.5703125" style="30" customWidth="1"/>
    <col min="5250" max="5250" width="11.28515625" style="30" customWidth="1"/>
    <col min="5251" max="5376" width="12.5703125" style="30"/>
    <col min="5377" max="5377" width="7.140625" style="30" customWidth="1"/>
    <col min="5378" max="5379" width="3.5703125" style="30" customWidth="1"/>
    <col min="5380" max="5380" width="4.85546875" style="30" customWidth="1"/>
    <col min="5381" max="5381" width="49.28515625" style="30" customWidth="1"/>
    <col min="5382" max="5382" width="6.140625" style="30" customWidth="1"/>
    <col min="5383" max="5383" width="10.7109375" style="30" customWidth="1"/>
    <col min="5384" max="5384" width="10" style="30" customWidth="1"/>
    <col min="5385" max="5385" width="11.28515625" style="30" customWidth="1"/>
    <col min="5386" max="5386" width="7.140625" style="30" customWidth="1"/>
    <col min="5387" max="5387" width="3.5703125" style="30" customWidth="1"/>
    <col min="5388" max="5388" width="11.28515625" style="30" customWidth="1"/>
    <col min="5389" max="5389" width="3.5703125" style="30" customWidth="1"/>
    <col min="5390" max="5390" width="11.28515625" style="30" customWidth="1"/>
    <col min="5391" max="5391" width="3.5703125" style="30" customWidth="1"/>
    <col min="5392" max="5392" width="11.28515625" style="30" customWidth="1"/>
    <col min="5393" max="5393" width="3.5703125" style="30" customWidth="1"/>
    <col min="5394" max="5394" width="11.28515625" style="30" customWidth="1"/>
    <col min="5395" max="5395" width="3.5703125" style="30" customWidth="1"/>
    <col min="5396" max="5396" width="11.28515625" style="30" customWidth="1"/>
    <col min="5397" max="5397" width="3.5703125" style="30" customWidth="1"/>
    <col min="5398" max="5398" width="11.28515625" style="30" customWidth="1"/>
    <col min="5399" max="5399" width="3.5703125" style="30" customWidth="1"/>
    <col min="5400" max="5400" width="11.28515625" style="30" customWidth="1"/>
    <col min="5401" max="5401" width="3.5703125" style="30" customWidth="1"/>
    <col min="5402" max="5402" width="11.28515625" style="30" customWidth="1"/>
    <col min="5403" max="5403" width="3.5703125" style="30" customWidth="1"/>
    <col min="5404" max="5404" width="11.28515625" style="30" customWidth="1"/>
    <col min="5405" max="5405" width="3.5703125" style="30" customWidth="1"/>
    <col min="5406" max="5406" width="11.28515625" style="30" customWidth="1"/>
    <col min="5407" max="5407" width="3.5703125" style="30" customWidth="1"/>
    <col min="5408" max="5408" width="11.28515625" style="30" customWidth="1"/>
    <col min="5409" max="5409" width="3.5703125" style="30" customWidth="1"/>
    <col min="5410" max="5410" width="11.28515625" style="30" customWidth="1"/>
    <col min="5411" max="5411" width="3.5703125" style="30" customWidth="1"/>
    <col min="5412" max="5412" width="11.28515625" style="30" customWidth="1"/>
    <col min="5413" max="5413" width="3.5703125" style="30" customWidth="1"/>
    <col min="5414" max="5414" width="11.28515625" style="30" customWidth="1"/>
    <col min="5415" max="5415" width="3.5703125" style="30" customWidth="1"/>
    <col min="5416" max="5416" width="11.28515625" style="30" customWidth="1"/>
    <col min="5417" max="5417" width="3.5703125" style="30" customWidth="1"/>
    <col min="5418" max="5418" width="11.28515625" style="30" customWidth="1"/>
    <col min="5419" max="5419" width="3.5703125" style="30" customWidth="1"/>
    <col min="5420" max="5420" width="11.28515625" style="30" customWidth="1"/>
    <col min="5421" max="5421" width="3.5703125" style="30" customWidth="1"/>
    <col min="5422" max="5422" width="11.28515625" style="30" customWidth="1"/>
    <col min="5423" max="5423" width="3.5703125" style="30" customWidth="1"/>
    <col min="5424" max="5424" width="11.28515625" style="30" customWidth="1"/>
    <col min="5425" max="5425" width="3.5703125" style="30" customWidth="1"/>
    <col min="5426" max="5426" width="11.28515625" style="30" customWidth="1"/>
    <col min="5427" max="5427" width="3.5703125" style="30" customWidth="1"/>
    <col min="5428" max="5428" width="11.28515625" style="30" customWidth="1"/>
    <col min="5429" max="5429" width="3.5703125" style="30" customWidth="1"/>
    <col min="5430" max="5430" width="11.28515625" style="30" customWidth="1"/>
    <col min="5431" max="5431" width="3.5703125" style="30" customWidth="1"/>
    <col min="5432" max="5432" width="11.28515625" style="30" customWidth="1"/>
    <col min="5433" max="5433" width="3.5703125" style="30" customWidth="1"/>
    <col min="5434" max="5434" width="11.28515625" style="30" customWidth="1"/>
    <col min="5435" max="5435" width="3.5703125" style="30" customWidth="1"/>
    <col min="5436" max="5436" width="11.28515625" style="30" customWidth="1"/>
    <col min="5437" max="5437" width="3.5703125" style="30" customWidth="1"/>
    <col min="5438" max="5438" width="11.28515625" style="30" customWidth="1"/>
    <col min="5439" max="5439" width="3.5703125" style="30" customWidth="1"/>
    <col min="5440" max="5440" width="11.28515625" style="30" customWidth="1"/>
    <col min="5441" max="5441" width="3.5703125" style="30" customWidth="1"/>
    <col min="5442" max="5442" width="11.28515625" style="30" customWidth="1"/>
    <col min="5443" max="5443" width="3.5703125" style="30" customWidth="1"/>
    <col min="5444" max="5444" width="11.28515625" style="30" customWidth="1"/>
    <col min="5445" max="5445" width="3.5703125" style="30" customWidth="1"/>
    <col min="5446" max="5446" width="11.28515625" style="30" customWidth="1"/>
    <col min="5447" max="5447" width="3.5703125" style="30" customWidth="1"/>
    <col min="5448" max="5448" width="11.28515625" style="30" customWidth="1"/>
    <col min="5449" max="5449" width="3.5703125" style="30" customWidth="1"/>
    <col min="5450" max="5450" width="11.28515625" style="30" customWidth="1"/>
    <col min="5451" max="5451" width="3.5703125" style="30" customWidth="1"/>
    <col min="5452" max="5452" width="11.28515625" style="30" customWidth="1"/>
    <col min="5453" max="5453" width="3.5703125" style="30" customWidth="1"/>
    <col min="5454" max="5454" width="11.28515625" style="30" customWidth="1"/>
    <col min="5455" max="5455" width="3.5703125" style="30" customWidth="1"/>
    <col min="5456" max="5456" width="11.28515625" style="30" customWidth="1"/>
    <col min="5457" max="5457" width="3.5703125" style="30" customWidth="1"/>
    <col min="5458" max="5458" width="11.28515625" style="30" customWidth="1"/>
    <col min="5459" max="5459" width="3.5703125" style="30" customWidth="1"/>
    <col min="5460" max="5460" width="11.28515625" style="30" customWidth="1"/>
    <col min="5461" max="5461" width="3.5703125" style="30" customWidth="1"/>
    <col min="5462" max="5462" width="11.28515625" style="30" customWidth="1"/>
    <col min="5463" max="5463" width="3.5703125" style="30" customWidth="1"/>
    <col min="5464" max="5464" width="11.28515625" style="30" customWidth="1"/>
    <col min="5465" max="5465" width="3.5703125" style="30" customWidth="1"/>
    <col min="5466" max="5466" width="11.28515625" style="30" customWidth="1"/>
    <col min="5467" max="5467" width="3.5703125" style="30" customWidth="1"/>
    <col min="5468" max="5468" width="11.28515625" style="30" customWidth="1"/>
    <col min="5469" max="5469" width="3.5703125" style="30" customWidth="1"/>
    <col min="5470" max="5470" width="11.28515625" style="30" customWidth="1"/>
    <col min="5471" max="5471" width="3.5703125" style="30" customWidth="1"/>
    <col min="5472" max="5472" width="11.28515625" style="30" customWidth="1"/>
    <col min="5473" max="5473" width="3.5703125" style="30" customWidth="1"/>
    <col min="5474" max="5474" width="11.28515625" style="30" customWidth="1"/>
    <col min="5475" max="5475" width="3.5703125" style="30" customWidth="1"/>
    <col min="5476" max="5476" width="11.28515625" style="30" customWidth="1"/>
    <col min="5477" max="5477" width="3.5703125" style="30" customWidth="1"/>
    <col min="5478" max="5478" width="11.28515625" style="30" customWidth="1"/>
    <col min="5479" max="5479" width="3.5703125" style="30" customWidth="1"/>
    <col min="5480" max="5480" width="11.28515625" style="30" customWidth="1"/>
    <col min="5481" max="5481" width="3.5703125" style="30" customWidth="1"/>
    <col min="5482" max="5482" width="11.28515625" style="30" customWidth="1"/>
    <col min="5483" max="5483" width="3.5703125" style="30" customWidth="1"/>
    <col min="5484" max="5484" width="11.28515625" style="30" customWidth="1"/>
    <col min="5485" max="5485" width="3.5703125" style="30" customWidth="1"/>
    <col min="5486" max="5486" width="11.28515625" style="30" customWidth="1"/>
    <col min="5487" max="5487" width="3.5703125" style="30" customWidth="1"/>
    <col min="5488" max="5488" width="11.28515625" style="30" customWidth="1"/>
    <col min="5489" max="5489" width="3.5703125" style="30" customWidth="1"/>
    <col min="5490" max="5490" width="11.28515625" style="30" customWidth="1"/>
    <col min="5491" max="5491" width="3.5703125" style="30" customWidth="1"/>
    <col min="5492" max="5492" width="11.28515625" style="30" customWidth="1"/>
    <col min="5493" max="5493" width="3.5703125" style="30" customWidth="1"/>
    <col min="5494" max="5494" width="11.28515625" style="30" customWidth="1"/>
    <col min="5495" max="5495" width="3.5703125" style="30" customWidth="1"/>
    <col min="5496" max="5496" width="11.28515625" style="30" customWidth="1"/>
    <col min="5497" max="5497" width="3.5703125" style="30" customWidth="1"/>
    <col min="5498" max="5498" width="11.28515625" style="30" customWidth="1"/>
    <col min="5499" max="5499" width="3.5703125" style="30" customWidth="1"/>
    <col min="5500" max="5500" width="11.28515625" style="30" customWidth="1"/>
    <col min="5501" max="5501" width="3.5703125" style="30" customWidth="1"/>
    <col min="5502" max="5502" width="11.28515625" style="30" customWidth="1"/>
    <col min="5503" max="5503" width="3.5703125" style="30" customWidth="1"/>
    <col min="5504" max="5504" width="11.28515625" style="30" customWidth="1"/>
    <col min="5505" max="5505" width="3.5703125" style="30" customWidth="1"/>
    <col min="5506" max="5506" width="11.28515625" style="30" customWidth="1"/>
    <col min="5507" max="5632" width="12.5703125" style="30"/>
    <col min="5633" max="5633" width="7.140625" style="30" customWidth="1"/>
    <col min="5634" max="5635" width="3.5703125" style="30" customWidth="1"/>
    <col min="5636" max="5636" width="4.85546875" style="30" customWidth="1"/>
    <col min="5637" max="5637" width="49.28515625" style="30" customWidth="1"/>
    <col min="5638" max="5638" width="6.140625" style="30" customWidth="1"/>
    <col min="5639" max="5639" width="10.7109375" style="30" customWidth="1"/>
    <col min="5640" max="5640" width="10" style="30" customWidth="1"/>
    <col min="5641" max="5641" width="11.28515625" style="30" customWidth="1"/>
    <col min="5642" max="5642" width="7.140625" style="30" customWidth="1"/>
    <col min="5643" max="5643" width="3.5703125" style="30" customWidth="1"/>
    <col min="5644" max="5644" width="11.28515625" style="30" customWidth="1"/>
    <col min="5645" max="5645" width="3.5703125" style="30" customWidth="1"/>
    <col min="5646" max="5646" width="11.28515625" style="30" customWidth="1"/>
    <col min="5647" max="5647" width="3.5703125" style="30" customWidth="1"/>
    <col min="5648" max="5648" width="11.28515625" style="30" customWidth="1"/>
    <col min="5649" max="5649" width="3.5703125" style="30" customWidth="1"/>
    <col min="5650" max="5650" width="11.28515625" style="30" customWidth="1"/>
    <col min="5651" max="5651" width="3.5703125" style="30" customWidth="1"/>
    <col min="5652" max="5652" width="11.28515625" style="30" customWidth="1"/>
    <col min="5653" max="5653" width="3.5703125" style="30" customWidth="1"/>
    <col min="5654" max="5654" width="11.28515625" style="30" customWidth="1"/>
    <col min="5655" max="5655" width="3.5703125" style="30" customWidth="1"/>
    <col min="5656" max="5656" width="11.28515625" style="30" customWidth="1"/>
    <col min="5657" max="5657" width="3.5703125" style="30" customWidth="1"/>
    <col min="5658" max="5658" width="11.28515625" style="30" customWidth="1"/>
    <col min="5659" max="5659" width="3.5703125" style="30" customWidth="1"/>
    <col min="5660" max="5660" width="11.28515625" style="30" customWidth="1"/>
    <col min="5661" max="5661" width="3.5703125" style="30" customWidth="1"/>
    <col min="5662" max="5662" width="11.28515625" style="30" customWidth="1"/>
    <col min="5663" max="5663" width="3.5703125" style="30" customWidth="1"/>
    <col min="5664" max="5664" width="11.28515625" style="30" customWidth="1"/>
    <col min="5665" max="5665" width="3.5703125" style="30" customWidth="1"/>
    <col min="5666" max="5666" width="11.28515625" style="30" customWidth="1"/>
    <col min="5667" max="5667" width="3.5703125" style="30" customWidth="1"/>
    <col min="5668" max="5668" width="11.28515625" style="30" customWidth="1"/>
    <col min="5669" max="5669" width="3.5703125" style="30" customWidth="1"/>
    <col min="5670" max="5670" width="11.28515625" style="30" customWidth="1"/>
    <col min="5671" max="5671" width="3.5703125" style="30" customWidth="1"/>
    <col min="5672" max="5672" width="11.28515625" style="30" customWidth="1"/>
    <col min="5673" max="5673" width="3.5703125" style="30" customWidth="1"/>
    <col min="5674" max="5674" width="11.28515625" style="30" customWidth="1"/>
    <col min="5675" max="5675" width="3.5703125" style="30" customWidth="1"/>
    <col min="5676" max="5676" width="11.28515625" style="30" customWidth="1"/>
    <col min="5677" max="5677" width="3.5703125" style="30" customWidth="1"/>
    <col min="5678" max="5678" width="11.28515625" style="30" customWidth="1"/>
    <col min="5679" max="5679" width="3.5703125" style="30" customWidth="1"/>
    <col min="5680" max="5680" width="11.28515625" style="30" customWidth="1"/>
    <col min="5681" max="5681" width="3.5703125" style="30" customWidth="1"/>
    <col min="5682" max="5682" width="11.28515625" style="30" customWidth="1"/>
    <col min="5683" max="5683" width="3.5703125" style="30" customWidth="1"/>
    <col min="5684" max="5684" width="11.28515625" style="30" customWidth="1"/>
    <col min="5685" max="5685" width="3.5703125" style="30" customWidth="1"/>
    <col min="5686" max="5686" width="11.28515625" style="30" customWidth="1"/>
    <col min="5687" max="5687" width="3.5703125" style="30" customWidth="1"/>
    <col min="5688" max="5688" width="11.28515625" style="30" customWidth="1"/>
    <col min="5689" max="5689" width="3.5703125" style="30" customWidth="1"/>
    <col min="5690" max="5690" width="11.28515625" style="30" customWidth="1"/>
    <col min="5691" max="5691" width="3.5703125" style="30" customWidth="1"/>
    <col min="5692" max="5692" width="11.28515625" style="30" customWidth="1"/>
    <col min="5693" max="5693" width="3.5703125" style="30" customWidth="1"/>
    <col min="5694" max="5694" width="11.28515625" style="30" customWidth="1"/>
    <col min="5695" max="5695" width="3.5703125" style="30" customWidth="1"/>
    <col min="5696" max="5696" width="11.28515625" style="30" customWidth="1"/>
    <col min="5697" max="5697" width="3.5703125" style="30" customWidth="1"/>
    <col min="5698" max="5698" width="11.28515625" style="30" customWidth="1"/>
    <col min="5699" max="5699" width="3.5703125" style="30" customWidth="1"/>
    <col min="5700" max="5700" width="11.28515625" style="30" customWidth="1"/>
    <col min="5701" max="5701" width="3.5703125" style="30" customWidth="1"/>
    <col min="5702" max="5702" width="11.28515625" style="30" customWidth="1"/>
    <col min="5703" max="5703" width="3.5703125" style="30" customWidth="1"/>
    <col min="5704" max="5704" width="11.28515625" style="30" customWidth="1"/>
    <col min="5705" max="5705" width="3.5703125" style="30" customWidth="1"/>
    <col min="5706" max="5706" width="11.28515625" style="30" customWidth="1"/>
    <col min="5707" max="5707" width="3.5703125" style="30" customWidth="1"/>
    <col min="5708" max="5708" width="11.28515625" style="30" customWidth="1"/>
    <col min="5709" max="5709" width="3.5703125" style="30" customWidth="1"/>
    <col min="5710" max="5710" width="11.28515625" style="30" customWidth="1"/>
    <col min="5711" max="5711" width="3.5703125" style="30" customWidth="1"/>
    <col min="5712" max="5712" width="11.28515625" style="30" customWidth="1"/>
    <col min="5713" max="5713" width="3.5703125" style="30" customWidth="1"/>
    <col min="5714" max="5714" width="11.28515625" style="30" customWidth="1"/>
    <col min="5715" max="5715" width="3.5703125" style="30" customWidth="1"/>
    <col min="5716" max="5716" width="11.28515625" style="30" customWidth="1"/>
    <col min="5717" max="5717" width="3.5703125" style="30" customWidth="1"/>
    <col min="5718" max="5718" width="11.28515625" style="30" customWidth="1"/>
    <col min="5719" max="5719" width="3.5703125" style="30" customWidth="1"/>
    <col min="5720" max="5720" width="11.28515625" style="30" customWidth="1"/>
    <col min="5721" max="5721" width="3.5703125" style="30" customWidth="1"/>
    <col min="5722" max="5722" width="11.28515625" style="30" customWidth="1"/>
    <col min="5723" max="5723" width="3.5703125" style="30" customWidth="1"/>
    <col min="5724" max="5724" width="11.28515625" style="30" customWidth="1"/>
    <col min="5725" max="5725" width="3.5703125" style="30" customWidth="1"/>
    <col min="5726" max="5726" width="11.28515625" style="30" customWidth="1"/>
    <col min="5727" max="5727" width="3.5703125" style="30" customWidth="1"/>
    <col min="5728" max="5728" width="11.28515625" style="30" customWidth="1"/>
    <col min="5729" max="5729" width="3.5703125" style="30" customWidth="1"/>
    <col min="5730" max="5730" width="11.28515625" style="30" customWidth="1"/>
    <col min="5731" max="5731" width="3.5703125" style="30" customWidth="1"/>
    <col min="5732" max="5732" width="11.28515625" style="30" customWidth="1"/>
    <col min="5733" max="5733" width="3.5703125" style="30" customWidth="1"/>
    <col min="5734" max="5734" width="11.28515625" style="30" customWidth="1"/>
    <col min="5735" max="5735" width="3.5703125" style="30" customWidth="1"/>
    <col min="5736" max="5736" width="11.28515625" style="30" customWidth="1"/>
    <col min="5737" max="5737" width="3.5703125" style="30" customWidth="1"/>
    <col min="5738" max="5738" width="11.28515625" style="30" customWidth="1"/>
    <col min="5739" max="5739" width="3.5703125" style="30" customWidth="1"/>
    <col min="5740" max="5740" width="11.28515625" style="30" customWidth="1"/>
    <col min="5741" max="5741" width="3.5703125" style="30" customWidth="1"/>
    <col min="5742" max="5742" width="11.28515625" style="30" customWidth="1"/>
    <col min="5743" max="5743" width="3.5703125" style="30" customWidth="1"/>
    <col min="5744" max="5744" width="11.28515625" style="30" customWidth="1"/>
    <col min="5745" max="5745" width="3.5703125" style="30" customWidth="1"/>
    <col min="5746" max="5746" width="11.28515625" style="30" customWidth="1"/>
    <col min="5747" max="5747" width="3.5703125" style="30" customWidth="1"/>
    <col min="5748" max="5748" width="11.28515625" style="30" customWidth="1"/>
    <col min="5749" max="5749" width="3.5703125" style="30" customWidth="1"/>
    <col min="5750" max="5750" width="11.28515625" style="30" customWidth="1"/>
    <col min="5751" max="5751" width="3.5703125" style="30" customWidth="1"/>
    <col min="5752" max="5752" width="11.28515625" style="30" customWidth="1"/>
    <col min="5753" max="5753" width="3.5703125" style="30" customWidth="1"/>
    <col min="5754" max="5754" width="11.28515625" style="30" customWidth="1"/>
    <col min="5755" max="5755" width="3.5703125" style="30" customWidth="1"/>
    <col min="5756" max="5756" width="11.28515625" style="30" customWidth="1"/>
    <col min="5757" max="5757" width="3.5703125" style="30" customWidth="1"/>
    <col min="5758" max="5758" width="11.28515625" style="30" customWidth="1"/>
    <col min="5759" max="5759" width="3.5703125" style="30" customWidth="1"/>
    <col min="5760" max="5760" width="11.28515625" style="30" customWidth="1"/>
    <col min="5761" max="5761" width="3.5703125" style="30" customWidth="1"/>
    <col min="5762" max="5762" width="11.28515625" style="30" customWidth="1"/>
    <col min="5763" max="5888" width="12.5703125" style="30"/>
    <col min="5889" max="5889" width="7.140625" style="30" customWidth="1"/>
    <col min="5890" max="5891" width="3.5703125" style="30" customWidth="1"/>
    <col min="5892" max="5892" width="4.85546875" style="30" customWidth="1"/>
    <col min="5893" max="5893" width="49.28515625" style="30" customWidth="1"/>
    <col min="5894" max="5894" width="6.140625" style="30" customWidth="1"/>
    <col min="5895" max="5895" width="10.7109375" style="30" customWidth="1"/>
    <col min="5896" max="5896" width="10" style="30" customWidth="1"/>
    <col min="5897" max="5897" width="11.28515625" style="30" customWidth="1"/>
    <col min="5898" max="5898" width="7.140625" style="30" customWidth="1"/>
    <col min="5899" max="5899" width="3.5703125" style="30" customWidth="1"/>
    <col min="5900" max="5900" width="11.28515625" style="30" customWidth="1"/>
    <col min="5901" max="5901" width="3.5703125" style="30" customWidth="1"/>
    <col min="5902" max="5902" width="11.28515625" style="30" customWidth="1"/>
    <col min="5903" max="5903" width="3.5703125" style="30" customWidth="1"/>
    <col min="5904" max="5904" width="11.28515625" style="30" customWidth="1"/>
    <col min="5905" max="5905" width="3.5703125" style="30" customWidth="1"/>
    <col min="5906" max="5906" width="11.28515625" style="30" customWidth="1"/>
    <col min="5907" max="5907" width="3.5703125" style="30" customWidth="1"/>
    <col min="5908" max="5908" width="11.28515625" style="30" customWidth="1"/>
    <col min="5909" max="5909" width="3.5703125" style="30" customWidth="1"/>
    <col min="5910" max="5910" width="11.28515625" style="30" customWidth="1"/>
    <col min="5911" max="5911" width="3.5703125" style="30" customWidth="1"/>
    <col min="5912" max="5912" width="11.28515625" style="30" customWidth="1"/>
    <col min="5913" max="5913" width="3.5703125" style="30" customWidth="1"/>
    <col min="5914" max="5914" width="11.28515625" style="30" customWidth="1"/>
    <col min="5915" max="5915" width="3.5703125" style="30" customWidth="1"/>
    <col min="5916" max="5916" width="11.28515625" style="30" customWidth="1"/>
    <col min="5917" max="5917" width="3.5703125" style="30" customWidth="1"/>
    <col min="5918" max="5918" width="11.28515625" style="30" customWidth="1"/>
    <col min="5919" max="5919" width="3.5703125" style="30" customWidth="1"/>
    <col min="5920" max="5920" width="11.28515625" style="30" customWidth="1"/>
    <col min="5921" max="5921" width="3.5703125" style="30" customWidth="1"/>
    <col min="5922" max="5922" width="11.28515625" style="30" customWidth="1"/>
    <col min="5923" max="5923" width="3.5703125" style="30" customWidth="1"/>
    <col min="5924" max="5924" width="11.28515625" style="30" customWidth="1"/>
    <col min="5925" max="5925" width="3.5703125" style="30" customWidth="1"/>
    <col min="5926" max="5926" width="11.28515625" style="30" customWidth="1"/>
    <col min="5927" max="5927" width="3.5703125" style="30" customWidth="1"/>
    <col min="5928" max="5928" width="11.28515625" style="30" customWidth="1"/>
    <col min="5929" max="5929" width="3.5703125" style="30" customWidth="1"/>
    <col min="5930" max="5930" width="11.28515625" style="30" customWidth="1"/>
    <col min="5931" max="5931" width="3.5703125" style="30" customWidth="1"/>
    <col min="5932" max="5932" width="11.28515625" style="30" customWidth="1"/>
    <col min="5933" max="5933" width="3.5703125" style="30" customWidth="1"/>
    <col min="5934" max="5934" width="11.28515625" style="30" customWidth="1"/>
    <col min="5935" max="5935" width="3.5703125" style="30" customWidth="1"/>
    <col min="5936" max="5936" width="11.28515625" style="30" customWidth="1"/>
    <col min="5937" max="5937" width="3.5703125" style="30" customWidth="1"/>
    <col min="5938" max="5938" width="11.28515625" style="30" customWidth="1"/>
    <col min="5939" max="5939" width="3.5703125" style="30" customWidth="1"/>
    <col min="5940" max="5940" width="11.28515625" style="30" customWidth="1"/>
    <col min="5941" max="5941" width="3.5703125" style="30" customWidth="1"/>
    <col min="5942" max="5942" width="11.28515625" style="30" customWidth="1"/>
    <col min="5943" max="5943" width="3.5703125" style="30" customWidth="1"/>
    <col min="5944" max="5944" width="11.28515625" style="30" customWidth="1"/>
    <col min="5945" max="5945" width="3.5703125" style="30" customWidth="1"/>
    <col min="5946" max="5946" width="11.28515625" style="30" customWidth="1"/>
    <col min="5947" max="5947" width="3.5703125" style="30" customWidth="1"/>
    <col min="5948" max="5948" width="11.28515625" style="30" customWidth="1"/>
    <col min="5949" max="5949" width="3.5703125" style="30" customWidth="1"/>
    <col min="5950" max="5950" width="11.28515625" style="30" customWidth="1"/>
    <col min="5951" max="5951" width="3.5703125" style="30" customWidth="1"/>
    <col min="5952" max="5952" width="11.28515625" style="30" customWidth="1"/>
    <col min="5953" max="5953" width="3.5703125" style="30" customWidth="1"/>
    <col min="5954" max="5954" width="11.28515625" style="30" customWidth="1"/>
    <col min="5955" max="5955" width="3.5703125" style="30" customWidth="1"/>
    <col min="5956" max="5956" width="11.28515625" style="30" customWidth="1"/>
    <col min="5957" max="5957" width="3.5703125" style="30" customWidth="1"/>
    <col min="5958" max="5958" width="11.28515625" style="30" customWidth="1"/>
    <col min="5959" max="5959" width="3.5703125" style="30" customWidth="1"/>
    <col min="5960" max="5960" width="11.28515625" style="30" customWidth="1"/>
    <col min="5961" max="5961" width="3.5703125" style="30" customWidth="1"/>
    <col min="5962" max="5962" width="11.28515625" style="30" customWidth="1"/>
    <col min="5963" max="5963" width="3.5703125" style="30" customWidth="1"/>
    <col min="5964" max="5964" width="11.28515625" style="30" customWidth="1"/>
    <col min="5965" max="5965" width="3.5703125" style="30" customWidth="1"/>
    <col min="5966" max="5966" width="11.28515625" style="30" customWidth="1"/>
    <col min="5967" max="5967" width="3.5703125" style="30" customWidth="1"/>
    <col min="5968" max="5968" width="11.28515625" style="30" customWidth="1"/>
    <col min="5969" max="5969" width="3.5703125" style="30" customWidth="1"/>
    <col min="5970" max="5970" width="11.28515625" style="30" customWidth="1"/>
    <col min="5971" max="5971" width="3.5703125" style="30" customWidth="1"/>
    <col min="5972" max="5972" width="11.28515625" style="30" customWidth="1"/>
    <col min="5973" max="5973" width="3.5703125" style="30" customWidth="1"/>
    <col min="5974" max="5974" width="11.28515625" style="30" customWidth="1"/>
    <col min="5975" max="5975" width="3.5703125" style="30" customWidth="1"/>
    <col min="5976" max="5976" width="11.28515625" style="30" customWidth="1"/>
    <col min="5977" max="5977" width="3.5703125" style="30" customWidth="1"/>
    <col min="5978" max="5978" width="11.28515625" style="30" customWidth="1"/>
    <col min="5979" max="5979" width="3.5703125" style="30" customWidth="1"/>
    <col min="5980" max="5980" width="11.28515625" style="30" customWidth="1"/>
    <col min="5981" max="5981" width="3.5703125" style="30" customWidth="1"/>
    <col min="5982" max="5982" width="11.28515625" style="30" customWidth="1"/>
    <col min="5983" max="5983" width="3.5703125" style="30" customWidth="1"/>
    <col min="5984" max="5984" width="11.28515625" style="30" customWidth="1"/>
    <col min="5985" max="5985" width="3.5703125" style="30" customWidth="1"/>
    <col min="5986" max="5986" width="11.28515625" style="30" customWidth="1"/>
    <col min="5987" max="5987" width="3.5703125" style="30" customWidth="1"/>
    <col min="5988" max="5988" width="11.28515625" style="30" customWidth="1"/>
    <col min="5989" max="5989" width="3.5703125" style="30" customWidth="1"/>
    <col min="5990" max="5990" width="11.28515625" style="30" customWidth="1"/>
    <col min="5991" max="5991" width="3.5703125" style="30" customWidth="1"/>
    <col min="5992" max="5992" width="11.28515625" style="30" customWidth="1"/>
    <col min="5993" max="5993" width="3.5703125" style="30" customWidth="1"/>
    <col min="5994" max="5994" width="11.28515625" style="30" customWidth="1"/>
    <col min="5995" max="5995" width="3.5703125" style="30" customWidth="1"/>
    <col min="5996" max="5996" width="11.28515625" style="30" customWidth="1"/>
    <col min="5997" max="5997" width="3.5703125" style="30" customWidth="1"/>
    <col min="5998" max="5998" width="11.28515625" style="30" customWidth="1"/>
    <col min="5999" max="5999" width="3.5703125" style="30" customWidth="1"/>
    <col min="6000" max="6000" width="11.28515625" style="30" customWidth="1"/>
    <col min="6001" max="6001" width="3.5703125" style="30" customWidth="1"/>
    <col min="6002" max="6002" width="11.28515625" style="30" customWidth="1"/>
    <col min="6003" max="6003" width="3.5703125" style="30" customWidth="1"/>
    <col min="6004" max="6004" width="11.28515625" style="30" customWidth="1"/>
    <col min="6005" max="6005" width="3.5703125" style="30" customWidth="1"/>
    <col min="6006" max="6006" width="11.28515625" style="30" customWidth="1"/>
    <col min="6007" max="6007" width="3.5703125" style="30" customWidth="1"/>
    <col min="6008" max="6008" width="11.28515625" style="30" customWidth="1"/>
    <col min="6009" max="6009" width="3.5703125" style="30" customWidth="1"/>
    <col min="6010" max="6010" width="11.28515625" style="30" customWidth="1"/>
    <col min="6011" max="6011" width="3.5703125" style="30" customWidth="1"/>
    <col min="6012" max="6012" width="11.28515625" style="30" customWidth="1"/>
    <col min="6013" max="6013" width="3.5703125" style="30" customWidth="1"/>
    <col min="6014" max="6014" width="11.28515625" style="30" customWidth="1"/>
    <col min="6015" max="6015" width="3.5703125" style="30" customWidth="1"/>
    <col min="6016" max="6016" width="11.28515625" style="30" customWidth="1"/>
    <col min="6017" max="6017" width="3.5703125" style="30" customWidth="1"/>
    <col min="6018" max="6018" width="11.28515625" style="30" customWidth="1"/>
    <col min="6019" max="6144" width="12.5703125" style="30"/>
    <col min="6145" max="6145" width="7.140625" style="30" customWidth="1"/>
    <col min="6146" max="6147" width="3.5703125" style="30" customWidth="1"/>
    <col min="6148" max="6148" width="4.85546875" style="30" customWidth="1"/>
    <col min="6149" max="6149" width="49.28515625" style="30" customWidth="1"/>
    <col min="6150" max="6150" width="6.140625" style="30" customWidth="1"/>
    <col min="6151" max="6151" width="10.7109375" style="30" customWidth="1"/>
    <col min="6152" max="6152" width="10" style="30" customWidth="1"/>
    <col min="6153" max="6153" width="11.28515625" style="30" customWidth="1"/>
    <col min="6154" max="6154" width="7.140625" style="30" customWidth="1"/>
    <col min="6155" max="6155" width="3.5703125" style="30" customWidth="1"/>
    <col min="6156" max="6156" width="11.28515625" style="30" customWidth="1"/>
    <col min="6157" max="6157" width="3.5703125" style="30" customWidth="1"/>
    <col min="6158" max="6158" width="11.28515625" style="30" customWidth="1"/>
    <col min="6159" max="6159" width="3.5703125" style="30" customWidth="1"/>
    <col min="6160" max="6160" width="11.28515625" style="30" customWidth="1"/>
    <col min="6161" max="6161" width="3.5703125" style="30" customWidth="1"/>
    <col min="6162" max="6162" width="11.28515625" style="30" customWidth="1"/>
    <col min="6163" max="6163" width="3.5703125" style="30" customWidth="1"/>
    <col min="6164" max="6164" width="11.28515625" style="30" customWidth="1"/>
    <col min="6165" max="6165" width="3.5703125" style="30" customWidth="1"/>
    <col min="6166" max="6166" width="11.28515625" style="30" customWidth="1"/>
    <col min="6167" max="6167" width="3.5703125" style="30" customWidth="1"/>
    <col min="6168" max="6168" width="11.28515625" style="30" customWidth="1"/>
    <col min="6169" max="6169" width="3.5703125" style="30" customWidth="1"/>
    <col min="6170" max="6170" width="11.28515625" style="30" customWidth="1"/>
    <col min="6171" max="6171" width="3.5703125" style="30" customWidth="1"/>
    <col min="6172" max="6172" width="11.28515625" style="30" customWidth="1"/>
    <col min="6173" max="6173" width="3.5703125" style="30" customWidth="1"/>
    <col min="6174" max="6174" width="11.28515625" style="30" customWidth="1"/>
    <col min="6175" max="6175" width="3.5703125" style="30" customWidth="1"/>
    <col min="6176" max="6176" width="11.28515625" style="30" customWidth="1"/>
    <col min="6177" max="6177" width="3.5703125" style="30" customWidth="1"/>
    <col min="6178" max="6178" width="11.28515625" style="30" customWidth="1"/>
    <col min="6179" max="6179" width="3.5703125" style="30" customWidth="1"/>
    <col min="6180" max="6180" width="11.28515625" style="30" customWidth="1"/>
    <col min="6181" max="6181" width="3.5703125" style="30" customWidth="1"/>
    <col min="6182" max="6182" width="11.28515625" style="30" customWidth="1"/>
    <col min="6183" max="6183" width="3.5703125" style="30" customWidth="1"/>
    <col min="6184" max="6184" width="11.28515625" style="30" customWidth="1"/>
    <col min="6185" max="6185" width="3.5703125" style="30" customWidth="1"/>
    <col min="6186" max="6186" width="11.28515625" style="30" customWidth="1"/>
    <col min="6187" max="6187" width="3.5703125" style="30" customWidth="1"/>
    <col min="6188" max="6188" width="11.28515625" style="30" customWidth="1"/>
    <col min="6189" max="6189" width="3.5703125" style="30" customWidth="1"/>
    <col min="6190" max="6190" width="11.28515625" style="30" customWidth="1"/>
    <col min="6191" max="6191" width="3.5703125" style="30" customWidth="1"/>
    <col min="6192" max="6192" width="11.28515625" style="30" customWidth="1"/>
    <col min="6193" max="6193" width="3.5703125" style="30" customWidth="1"/>
    <col min="6194" max="6194" width="11.28515625" style="30" customWidth="1"/>
    <col min="6195" max="6195" width="3.5703125" style="30" customWidth="1"/>
    <col min="6196" max="6196" width="11.28515625" style="30" customWidth="1"/>
    <col min="6197" max="6197" width="3.5703125" style="30" customWidth="1"/>
    <col min="6198" max="6198" width="11.28515625" style="30" customWidth="1"/>
    <col min="6199" max="6199" width="3.5703125" style="30" customWidth="1"/>
    <col min="6200" max="6200" width="11.28515625" style="30" customWidth="1"/>
    <col min="6201" max="6201" width="3.5703125" style="30" customWidth="1"/>
    <col min="6202" max="6202" width="11.28515625" style="30" customWidth="1"/>
    <col min="6203" max="6203" width="3.5703125" style="30" customWidth="1"/>
    <col min="6204" max="6204" width="11.28515625" style="30" customWidth="1"/>
    <col min="6205" max="6205" width="3.5703125" style="30" customWidth="1"/>
    <col min="6206" max="6206" width="11.28515625" style="30" customWidth="1"/>
    <col min="6207" max="6207" width="3.5703125" style="30" customWidth="1"/>
    <col min="6208" max="6208" width="11.28515625" style="30" customWidth="1"/>
    <col min="6209" max="6209" width="3.5703125" style="30" customWidth="1"/>
    <col min="6210" max="6210" width="11.28515625" style="30" customWidth="1"/>
    <col min="6211" max="6211" width="3.5703125" style="30" customWidth="1"/>
    <col min="6212" max="6212" width="11.28515625" style="30" customWidth="1"/>
    <col min="6213" max="6213" width="3.5703125" style="30" customWidth="1"/>
    <col min="6214" max="6214" width="11.28515625" style="30" customWidth="1"/>
    <col min="6215" max="6215" width="3.5703125" style="30" customWidth="1"/>
    <col min="6216" max="6216" width="11.28515625" style="30" customWidth="1"/>
    <col min="6217" max="6217" width="3.5703125" style="30" customWidth="1"/>
    <col min="6218" max="6218" width="11.28515625" style="30" customWidth="1"/>
    <col min="6219" max="6219" width="3.5703125" style="30" customWidth="1"/>
    <col min="6220" max="6220" width="11.28515625" style="30" customWidth="1"/>
    <col min="6221" max="6221" width="3.5703125" style="30" customWidth="1"/>
    <col min="6222" max="6222" width="11.28515625" style="30" customWidth="1"/>
    <col min="6223" max="6223" width="3.5703125" style="30" customWidth="1"/>
    <col min="6224" max="6224" width="11.28515625" style="30" customWidth="1"/>
    <col min="6225" max="6225" width="3.5703125" style="30" customWidth="1"/>
    <col min="6226" max="6226" width="11.28515625" style="30" customWidth="1"/>
    <col min="6227" max="6227" width="3.5703125" style="30" customWidth="1"/>
    <col min="6228" max="6228" width="11.28515625" style="30" customWidth="1"/>
    <col min="6229" max="6229" width="3.5703125" style="30" customWidth="1"/>
    <col min="6230" max="6230" width="11.28515625" style="30" customWidth="1"/>
    <col min="6231" max="6231" width="3.5703125" style="30" customWidth="1"/>
    <col min="6232" max="6232" width="11.28515625" style="30" customWidth="1"/>
    <col min="6233" max="6233" width="3.5703125" style="30" customWidth="1"/>
    <col min="6234" max="6234" width="11.28515625" style="30" customWidth="1"/>
    <col min="6235" max="6235" width="3.5703125" style="30" customWidth="1"/>
    <col min="6236" max="6236" width="11.28515625" style="30" customWidth="1"/>
    <col min="6237" max="6237" width="3.5703125" style="30" customWidth="1"/>
    <col min="6238" max="6238" width="11.28515625" style="30" customWidth="1"/>
    <col min="6239" max="6239" width="3.5703125" style="30" customWidth="1"/>
    <col min="6240" max="6240" width="11.28515625" style="30" customWidth="1"/>
    <col min="6241" max="6241" width="3.5703125" style="30" customWidth="1"/>
    <col min="6242" max="6242" width="11.28515625" style="30" customWidth="1"/>
    <col min="6243" max="6243" width="3.5703125" style="30" customWidth="1"/>
    <col min="6244" max="6244" width="11.28515625" style="30" customWidth="1"/>
    <col min="6245" max="6245" width="3.5703125" style="30" customWidth="1"/>
    <col min="6246" max="6246" width="11.28515625" style="30" customWidth="1"/>
    <col min="6247" max="6247" width="3.5703125" style="30" customWidth="1"/>
    <col min="6248" max="6248" width="11.28515625" style="30" customWidth="1"/>
    <col min="6249" max="6249" width="3.5703125" style="30" customWidth="1"/>
    <col min="6250" max="6250" width="11.28515625" style="30" customWidth="1"/>
    <col min="6251" max="6251" width="3.5703125" style="30" customWidth="1"/>
    <col min="6252" max="6252" width="11.28515625" style="30" customWidth="1"/>
    <col min="6253" max="6253" width="3.5703125" style="30" customWidth="1"/>
    <col min="6254" max="6254" width="11.28515625" style="30" customWidth="1"/>
    <col min="6255" max="6255" width="3.5703125" style="30" customWidth="1"/>
    <col min="6256" max="6256" width="11.28515625" style="30" customWidth="1"/>
    <col min="6257" max="6257" width="3.5703125" style="30" customWidth="1"/>
    <col min="6258" max="6258" width="11.28515625" style="30" customWidth="1"/>
    <col min="6259" max="6259" width="3.5703125" style="30" customWidth="1"/>
    <col min="6260" max="6260" width="11.28515625" style="30" customWidth="1"/>
    <col min="6261" max="6261" width="3.5703125" style="30" customWidth="1"/>
    <col min="6262" max="6262" width="11.28515625" style="30" customWidth="1"/>
    <col min="6263" max="6263" width="3.5703125" style="30" customWidth="1"/>
    <col min="6264" max="6264" width="11.28515625" style="30" customWidth="1"/>
    <col min="6265" max="6265" width="3.5703125" style="30" customWidth="1"/>
    <col min="6266" max="6266" width="11.28515625" style="30" customWidth="1"/>
    <col min="6267" max="6267" width="3.5703125" style="30" customWidth="1"/>
    <col min="6268" max="6268" width="11.28515625" style="30" customWidth="1"/>
    <col min="6269" max="6269" width="3.5703125" style="30" customWidth="1"/>
    <col min="6270" max="6270" width="11.28515625" style="30" customWidth="1"/>
    <col min="6271" max="6271" width="3.5703125" style="30" customWidth="1"/>
    <col min="6272" max="6272" width="11.28515625" style="30" customWidth="1"/>
    <col min="6273" max="6273" width="3.5703125" style="30" customWidth="1"/>
    <col min="6274" max="6274" width="11.28515625" style="30" customWidth="1"/>
    <col min="6275" max="6400" width="12.5703125" style="30"/>
    <col min="6401" max="6401" width="7.140625" style="30" customWidth="1"/>
    <col min="6402" max="6403" width="3.5703125" style="30" customWidth="1"/>
    <col min="6404" max="6404" width="4.85546875" style="30" customWidth="1"/>
    <col min="6405" max="6405" width="49.28515625" style="30" customWidth="1"/>
    <col min="6406" max="6406" width="6.140625" style="30" customWidth="1"/>
    <col min="6407" max="6407" width="10.7109375" style="30" customWidth="1"/>
    <col min="6408" max="6408" width="10" style="30" customWidth="1"/>
    <col min="6409" max="6409" width="11.28515625" style="30" customWidth="1"/>
    <col min="6410" max="6410" width="7.140625" style="30" customWidth="1"/>
    <col min="6411" max="6411" width="3.5703125" style="30" customWidth="1"/>
    <col min="6412" max="6412" width="11.28515625" style="30" customWidth="1"/>
    <col min="6413" max="6413" width="3.5703125" style="30" customWidth="1"/>
    <col min="6414" max="6414" width="11.28515625" style="30" customWidth="1"/>
    <col min="6415" max="6415" width="3.5703125" style="30" customWidth="1"/>
    <col min="6416" max="6416" width="11.28515625" style="30" customWidth="1"/>
    <col min="6417" max="6417" width="3.5703125" style="30" customWidth="1"/>
    <col min="6418" max="6418" width="11.28515625" style="30" customWidth="1"/>
    <col min="6419" max="6419" width="3.5703125" style="30" customWidth="1"/>
    <col min="6420" max="6420" width="11.28515625" style="30" customWidth="1"/>
    <col min="6421" max="6421" width="3.5703125" style="30" customWidth="1"/>
    <col min="6422" max="6422" width="11.28515625" style="30" customWidth="1"/>
    <col min="6423" max="6423" width="3.5703125" style="30" customWidth="1"/>
    <col min="6424" max="6424" width="11.28515625" style="30" customWidth="1"/>
    <col min="6425" max="6425" width="3.5703125" style="30" customWidth="1"/>
    <col min="6426" max="6426" width="11.28515625" style="30" customWidth="1"/>
    <col min="6427" max="6427" width="3.5703125" style="30" customWidth="1"/>
    <col min="6428" max="6428" width="11.28515625" style="30" customWidth="1"/>
    <col min="6429" max="6429" width="3.5703125" style="30" customWidth="1"/>
    <col min="6430" max="6430" width="11.28515625" style="30" customWidth="1"/>
    <col min="6431" max="6431" width="3.5703125" style="30" customWidth="1"/>
    <col min="6432" max="6432" width="11.28515625" style="30" customWidth="1"/>
    <col min="6433" max="6433" width="3.5703125" style="30" customWidth="1"/>
    <col min="6434" max="6434" width="11.28515625" style="30" customWidth="1"/>
    <col min="6435" max="6435" width="3.5703125" style="30" customWidth="1"/>
    <col min="6436" max="6436" width="11.28515625" style="30" customWidth="1"/>
    <col min="6437" max="6437" width="3.5703125" style="30" customWidth="1"/>
    <col min="6438" max="6438" width="11.28515625" style="30" customWidth="1"/>
    <col min="6439" max="6439" width="3.5703125" style="30" customWidth="1"/>
    <col min="6440" max="6440" width="11.28515625" style="30" customWidth="1"/>
    <col min="6441" max="6441" width="3.5703125" style="30" customWidth="1"/>
    <col min="6442" max="6442" width="11.28515625" style="30" customWidth="1"/>
    <col min="6443" max="6443" width="3.5703125" style="30" customWidth="1"/>
    <col min="6444" max="6444" width="11.28515625" style="30" customWidth="1"/>
    <col min="6445" max="6445" width="3.5703125" style="30" customWidth="1"/>
    <col min="6446" max="6446" width="11.28515625" style="30" customWidth="1"/>
    <col min="6447" max="6447" width="3.5703125" style="30" customWidth="1"/>
    <col min="6448" max="6448" width="11.28515625" style="30" customWidth="1"/>
    <col min="6449" max="6449" width="3.5703125" style="30" customWidth="1"/>
    <col min="6450" max="6450" width="11.28515625" style="30" customWidth="1"/>
    <col min="6451" max="6451" width="3.5703125" style="30" customWidth="1"/>
    <col min="6452" max="6452" width="11.28515625" style="30" customWidth="1"/>
    <col min="6453" max="6453" width="3.5703125" style="30" customWidth="1"/>
    <col min="6454" max="6454" width="11.28515625" style="30" customWidth="1"/>
    <col min="6455" max="6455" width="3.5703125" style="30" customWidth="1"/>
    <col min="6456" max="6456" width="11.28515625" style="30" customWidth="1"/>
    <col min="6457" max="6457" width="3.5703125" style="30" customWidth="1"/>
    <col min="6458" max="6458" width="11.28515625" style="30" customWidth="1"/>
    <col min="6459" max="6459" width="3.5703125" style="30" customWidth="1"/>
    <col min="6460" max="6460" width="11.28515625" style="30" customWidth="1"/>
    <col min="6461" max="6461" width="3.5703125" style="30" customWidth="1"/>
    <col min="6462" max="6462" width="11.28515625" style="30" customWidth="1"/>
    <col min="6463" max="6463" width="3.5703125" style="30" customWidth="1"/>
    <col min="6464" max="6464" width="11.28515625" style="30" customWidth="1"/>
    <col min="6465" max="6465" width="3.5703125" style="30" customWidth="1"/>
    <col min="6466" max="6466" width="11.28515625" style="30" customWidth="1"/>
    <col min="6467" max="6467" width="3.5703125" style="30" customWidth="1"/>
    <col min="6468" max="6468" width="11.28515625" style="30" customWidth="1"/>
    <col min="6469" max="6469" width="3.5703125" style="30" customWidth="1"/>
    <col min="6470" max="6470" width="11.28515625" style="30" customWidth="1"/>
    <col min="6471" max="6471" width="3.5703125" style="30" customWidth="1"/>
    <col min="6472" max="6472" width="11.28515625" style="30" customWidth="1"/>
    <col min="6473" max="6473" width="3.5703125" style="30" customWidth="1"/>
    <col min="6474" max="6474" width="11.28515625" style="30" customWidth="1"/>
    <col min="6475" max="6475" width="3.5703125" style="30" customWidth="1"/>
    <col min="6476" max="6476" width="11.28515625" style="30" customWidth="1"/>
    <col min="6477" max="6477" width="3.5703125" style="30" customWidth="1"/>
    <col min="6478" max="6478" width="11.28515625" style="30" customWidth="1"/>
    <col min="6479" max="6479" width="3.5703125" style="30" customWidth="1"/>
    <col min="6480" max="6480" width="11.28515625" style="30" customWidth="1"/>
    <col min="6481" max="6481" width="3.5703125" style="30" customWidth="1"/>
    <col min="6482" max="6482" width="11.28515625" style="30" customWidth="1"/>
    <col min="6483" max="6483" width="3.5703125" style="30" customWidth="1"/>
    <col min="6484" max="6484" width="11.28515625" style="30" customWidth="1"/>
    <col min="6485" max="6485" width="3.5703125" style="30" customWidth="1"/>
    <col min="6486" max="6486" width="11.28515625" style="30" customWidth="1"/>
    <col min="6487" max="6487" width="3.5703125" style="30" customWidth="1"/>
    <col min="6488" max="6488" width="11.28515625" style="30" customWidth="1"/>
    <col min="6489" max="6489" width="3.5703125" style="30" customWidth="1"/>
    <col min="6490" max="6490" width="11.28515625" style="30" customWidth="1"/>
    <col min="6491" max="6491" width="3.5703125" style="30" customWidth="1"/>
    <col min="6492" max="6492" width="11.28515625" style="30" customWidth="1"/>
    <col min="6493" max="6493" width="3.5703125" style="30" customWidth="1"/>
    <col min="6494" max="6494" width="11.28515625" style="30" customWidth="1"/>
    <col min="6495" max="6495" width="3.5703125" style="30" customWidth="1"/>
    <col min="6496" max="6496" width="11.28515625" style="30" customWidth="1"/>
    <col min="6497" max="6497" width="3.5703125" style="30" customWidth="1"/>
    <col min="6498" max="6498" width="11.28515625" style="30" customWidth="1"/>
    <col min="6499" max="6499" width="3.5703125" style="30" customWidth="1"/>
    <col min="6500" max="6500" width="11.28515625" style="30" customWidth="1"/>
    <col min="6501" max="6501" width="3.5703125" style="30" customWidth="1"/>
    <col min="6502" max="6502" width="11.28515625" style="30" customWidth="1"/>
    <col min="6503" max="6503" width="3.5703125" style="30" customWidth="1"/>
    <col min="6504" max="6504" width="11.28515625" style="30" customWidth="1"/>
    <col min="6505" max="6505" width="3.5703125" style="30" customWidth="1"/>
    <col min="6506" max="6506" width="11.28515625" style="30" customWidth="1"/>
    <col min="6507" max="6507" width="3.5703125" style="30" customWidth="1"/>
    <col min="6508" max="6508" width="11.28515625" style="30" customWidth="1"/>
    <col min="6509" max="6509" width="3.5703125" style="30" customWidth="1"/>
    <col min="6510" max="6510" width="11.28515625" style="30" customWidth="1"/>
    <col min="6511" max="6511" width="3.5703125" style="30" customWidth="1"/>
    <col min="6512" max="6512" width="11.28515625" style="30" customWidth="1"/>
    <col min="6513" max="6513" width="3.5703125" style="30" customWidth="1"/>
    <col min="6514" max="6514" width="11.28515625" style="30" customWidth="1"/>
    <col min="6515" max="6515" width="3.5703125" style="30" customWidth="1"/>
    <col min="6516" max="6516" width="11.28515625" style="30" customWidth="1"/>
    <col min="6517" max="6517" width="3.5703125" style="30" customWidth="1"/>
    <col min="6518" max="6518" width="11.28515625" style="30" customWidth="1"/>
    <col min="6519" max="6519" width="3.5703125" style="30" customWidth="1"/>
    <col min="6520" max="6520" width="11.28515625" style="30" customWidth="1"/>
    <col min="6521" max="6521" width="3.5703125" style="30" customWidth="1"/>
    <col min="6522" max="6522" width="11.28515625" style="30" customWidth="1"/>
    <col min="6523" max="6523" width="3.5703125" style="30" customWidth="1"/>
    <col min="6524" max="6524" width="11.28515625" style="30" customWidth="1"/>
    <col min="6525" max="6525" width="3.5703125" style="30" customWidth="1"/>
    <col min="6526" max="6526" width="11.28515625" style="30" customWidth="1"/>
    <col min="6527" max="6527" width="3.5703125" style="30" customWidth="1"/>
    <col min="6528" max="6528" width="11.28515625" style="30" customWidth="1"/>
    <col min="6529" max="6529" width="3.5703125" style="30" customWidth="1"/>
    <col min="6530" max="6530" width="11.28515625" style="30" customWidth="1"/>
    <col min="6531" max="6656" width="12.5703125" style="30"/>
    <col min="6657" max="6657" width="7.140625" style="30" customWidth="1"/>
    <col min="6658" max="6659" width="3.5703125" style="30" customWidth="1"/>
    <col min="6660" max="6660" width="4.85546875" style="30" customWidth="1"/>
    <col min="6661" max="6661" width="49.28515625" style="30" customWidth="1"/>
    <col min="6662" max="6662" width="6.140625" style="30" customWidth="1"/>
    <col min="6663" max="6663" width="10.7109375" style="30" customWidth="1"/>
    <col min="6664" max="6664" width="10" style="30" customWidth="1"/>
    <col min="6665" max="6665" width="11.28515625" style="30" customWidth="1"/>
    <col min="6666" max="6666" width="7.140625" style="30" customWidth="1"/>
    <col min="6667" max="6667" width="3.5703125" style="30" customWidth="1"/>
    <col min="6668" max="6668" width="11.28515625" style="30" customWidth="1"/>
    <col min="6669" max="6669" width="3.5703125" style="30" customWidth="1"/>
    <col min="6670" max="6670" width="11.28515625" style="30" customWidth="1"/>
    <col min="6671" max="6671" width="3.5703125" style="30" customWidth="1"/>
    <col min="6672" max="6672" width="11.28515625" style="30" customWidth="1"/>
    <col min="6673" max="6673" width="3.5703125" style="30" customWidth="1"/>
    <col min="6674" max="6674" width="11.28515625" style="30" customWidth="1"/>
    <col min="6675" max="6675" width="3.5703125" style="30" customWidth="1"/>
    <col min="6676" max="6676" width="11.28515625" style="30" customWidth="1"/>
    <col min="6677" max="6677" width="3.5703125" style="30" customWidth="1"/>
    <col min="6678" max="6678" width="11.28515625" style="30" customWidth="1"/>
    <col min="6679" max="6679" width="3.5703125" style="30" customWidth="1"/>
    <col min="6680" max="6680" width="11.28515625" style="30" customWidth="1"/>
    <col min="6681" max="6681" width="3.5703125" style="30" customWidth="1"/>
    <col min="6682" max="6682" width="11.28515625" style="30" customWidth="1"/>
    <col min="6683" max="6683" width="3.5703125" style="30" customWidth="1"/>
    <col min="6684" max="6684" width="11.28515625" style="30" customWidth="1"/>
    <col min="6685" max="6685" width="3.5703125" style="30" customWidth="1"/>
    <col min="6686" max="6686" width="11.28515625" style="30" customWidth="1"/>
    <col min="6687" max="6687" width="3.5703125" style="30" customWidth="1"/>
    <col min="6688" max="6688" width="11.28515625" style="30" customWidth="1"/>
    <col min="6689" max="6689" width="3.5703125" style="30" customWidth="1"/>
    <col min="6690" max="6690" width="11.28515625" style="30" customWidth="1"/>
    <col min="6691" max="6691" width="3.5703125" style="30" customWidth="1"/>
    <col min="6692" max="6692" width="11.28515625" style="30" customWidth="1"/>
    <col min="6693" max="6693" width="3.5703125" style="30" customWidth="1"/>
    <col min="6694" max="6694" width="11.28515625" style="30" customWidth="1"/>
    <col min="6695" max="6695" width="3.5703125" style="30" customWidth="1"/>
    <col min="6696" max="6696" width="11.28515625" style="30" customWidth="1"/>
    <col min="6697" max="6697" width="3.5703125" style="30" customWidth="1"/>
    <col min="6698" max="6698" width="11.28515625" style="30" customWidth="1"/>
    <col min="6699" max="6699" width="3.5703125" style="30" customWidth="1"/>
    <col min="6700" max="6700" width="11.28515625" style="30" customWidth="1"/>
    <col min="6701" max="6701" width="3.5703125" style="30" customWidth="1"/>
    <col min="6702" max="6702" width="11.28515625" style="30" customWidth="1"/>
    <col min="6703" max="6703" width="3.5703125" style="30" customWidth="1"/>
    <col min="6704" max="6704" width="11.28515625" style="30" customWidth="1"/>
    <col min="6705" max="6705" width="3.5703125" style="30" customWidth="1"/>
    <col min="6706" max="6706" width="11.28515625" style="30" customWidth="1"/>
    <col min="6707" max="6707" width="3.5703125" style="30" customWidth="1"/>
    <col min="6708" max="6708" width="11.28515625" style="30" customWidth="1"/>
    <col min="6709" max="6709" width="3.5703125" style="30" customWidth="1"/>
    <col min="6710" max="6710" width="11.28515625" style="30" customWidth="1"/>
    <col min="6711" max="6711" width="3.5703125" style="30" customWidth="1"/>
    <col min="6712" max="6712" width="11.28515625" style="30" customWidth="1"/>
    <col min="6713" max="6713" width="3.5703125" style="30" customWidth="1"/>
    <col min="6714" max="6714" width="11.28515625" style="30" customWidth="1"/>
    <col min="6715" max="6715" width="3.5703125" style="30" customWidth="1"/>
    <col min="6716" max="6716" width="11.28515625" style="30" customWidth="1"/>
    <col min="6717" max="6717" width="3.5703125" style="30" customWidth="1"/>
    <col min="6718" max="6718" width="11.28515625" style="30" customWidth="1"/>
    <col min="6719" max="6719" width="3.5703125" style="30" customWidth="1"/>
    <col min="6720" max="6720" width="11.28515625" style="30" customWidth="1"/>
    <col min="6721" max="6721" width="3.5703125" style="30" customWidth="1"/>
    <col min="6722" max="6722" width="11.28515625" style="30" customWidth="1"/>
    <col min="6723" max="6723" width="3.5703125" style="30" customWidth="1"/>
    <col min="6724" max="6724" width="11.28515625" style="30" customWidth="1"/>
    <col min="6725" max="6725" width="3.5703125" style="30" customWidth="1"/>
    <col min="6726" max="6726" width="11.28515625" style="30" customWidth="1"/>
    <col min="6727" max="6727" width="3.5703125" style="30" customWidth="1"/>
    <col min="6728" max="6728" width="11.28515625" style="30" customWidth="1"/>
    <col min="6729" max="6729" width="3.5703125" style="30" customWidth="1"/>
    <col min="6730" max="6730" width="11.28515625" style="30" customWidth="1"/>
    <col min="6731" max="6731" width="3.5703125" style="30" customWidth="1"/>
    <col min="6732" max="6732" width="11.28515625" style="30" customWidth="1"/>
    <col min="6733" max="6733" width="3.5703125" style="30" customWidth="1"/>
    <col min="6734" max="6734" width="11.28515625" style="30" customWidth="1"/>
    <col min="6735" max="6735" width="3.5703125" style="30" customWidth="1"/>
    <col min="6736" max="6736" width="11.28515625" style="30" customWidth="1"/>
    <col min="6737" max="6737" width="3.5703125" style="30" customWidth="1"/>
    <col min="6738" max="6738" width="11.28515625" style="30" customWidth="1"/>
    <col min="6739" max="6739" width="3.5703125" style="30" customWidth="1"/>
    <col min="6740" max="6740" width="11.28515625" style="30" customWidth="1"/>
    <col min="6741" max="6741" width="3.5703125" style="30" customWidth="1"/>
    <col min="6742" max="6742" width="11.28515625" style="30" customWidth="1"/>
    <col min="6743" max="6743" width="3.5703125" style="30" customWidth="1"/>
    <col min="6744" max="6744" width="11.28515625" style="30" customWidth="1"/>
    <col min="6745" max="6745" width="3.5703125" style="30" customWidth="1"/>
    <col min="6746" max="6746" width="11.28515625" style="30" customWidth="1"/>
    <col min="6747" max="6747" width="3.5703125" style="30" customWidth="1"/>
    <col min="6748" max="6748" width="11.28515625" style="30" customWidth="1"/>
    <col min="6749" max="6749" width="3.5703125" style="30" customWidth="1"/>
    <col min="6750" max="6750" width="11.28515625" style="30" customWidth="1"/>
    <col min="6751" max="6751" width="3.5703125" style="30" customWidth="1"/>
    <col min="6752" max="6752" width="11.28515625" style="30" customWidth="1"/>
    <col min="6753" max="6753" width="3.5703125" style="30" customWidth="1"/>
    <col min="6754" max="6754" width="11.28515625" style="30" customWidth="1"/>
    <col min="6755" max="6755" width="3.5703125" style="30" customWidth="1"/>
    <col min="6756" max="6756" width="11.28515625" style="30" customWidth="1"/>
    <col min="6757" max="6757" width="3.5703125" style="30" customWidth="1"/>
    <col min="6758" max="6758" width="11.28515625" style="30" customWidth="1"/>
    <col min="6759" max="6759" width="3.5703125" style="30" customWidth="1"/>
    <col min="6760" max="6760" width="11.28515625" style="30" customWidth="1"/>
    <col min="6761" max="6761" width="3.5703125" style="30" customWidth="1"/>
    <col min="6762" max="6762" width="11.28515625" style="30" customWidth="1"/>
    <col min="6763" max="6763" width="3.5703125" style="30" customWidth="1"/>
    <col min="6764" max="6764" width="11.28515625" style="30" customWidth="1"/>
    <col min="6765" max="6765" width="3.5703125" style="30" customWidth="1"/>
    <col min="6766" max="6766" width="11.28515625" style="30" customWidth="1"/>
    <col min="6767" max="6767" width="3.5703125" style="30" customWidth="1"/>
    <col min="6768" max="6768" width="11.28515625" style="30" customWidth="1"/>
    <col min="6769" max="6769" width="3.5703125" style="30" customWidth="1"/>
    <col min="6770" max="6770" width="11.28515625" style="30" customWidth="1"/>
    <col min="6771" max="6771" width="3.5703125" style="30" customWidth="1"/>
    <col min="6772" max="6772" width="11.28515625" style="30" customWidth="1"/>
    <col min="6773" max="6773" width="3.5703125" style="30" customWidth="1"/>
    <col min="6774" max="6774" width="11.28515625" style="30" customWidth="1"/>
    <col min="6775" max="6775" width="3.5703125" style="30" customWidth="1"/>
    <col min="6776" max="6776" width="11.28515625" style="30" customWidth="1"/>
    <col min="6777" max="6777" width="3.5703125" style="30" customWidth="1"/>
    <col min="6778" max="6778" width="11.28515625" style="30" customWidth="1"/>
    <col min="6779" max="6779" width="3.5703125" style="30" customWidth="1"/>
    <col min="6780" max="6780" width="11.28515625" style="30" customWidth="1"/>
    <col min="6781" max="6781" width="3.5703125" style="30" customWidth="1"/>
    <col min="6782" max="6782" width="11.28515625" style="30" customWidth="1"/>
    <col min="6783" max="6783" width="3.5703125" style="30" customWidth="1"/>
    <col min="6784" max="6784" width="11.28515625" style="30" customWidth="1"/>
    <col min="6785" max="6785" width="3.5703125" style="30" customWidth="1"/>
    <col min="6786" max="6786" width="11.28515625" style="30" customWidth="1"/>
    <col min="6787" max="6912" width="12.5703125" style="30"/>
    <col min="6913" max="6913" width="7.140625" style="30" customWidth="1"/>
    <col min="6914" max="6915" width="3.5703125" style="30" customWidth="1"/>
    <col min="6916" max="6916" width="4.85546875" style="30" customWidth="1"/>
    <col min="6917" max="6917" width="49.28515625" style="30" customWidth="1"/>
    <col min="6918" max="6918" width="6.140625" style="30" customWidth="1"/>
    <col min="6919" max="6919" width="10.7109375" style="30" customWidth="1"/>
    <col min="6920" max="6920" width="10" style="30" customWidth="1"/>
    <col min="6921" max="6921" width="11.28515625" style="30" customWidth="1"/>
    <col min="6922" max="6922" width="7.140625" style="30" customWidth="1"/>
    <col min="6923" max="6923" width="3.5703125" style="30" customWidth="1"/>
    <col min="6924" max="6924" width="11.28515625" style="30" customWidth="1"/>
    <col min="6925" max="6925" width="3.5703125" style="30" customWidth="1"/>
    <col min="6926" max="6926" width="11.28515625" style="30" customWidth="1"/>
    <col min="6927" max="6927" width="3.5703125" style="30" customWidth="1"/>
    <col min="6928" max="6928" width="11.28515625" style="30" customWidth="1"/>
    <col min="6929" max="6929" width="3.5703125" style="30" customWidth="1"/>
    <col min="6930" max="6930" width="11.28515625" style="30" customWidth="1"/>
    <col min="6931" max="6931" width="3.5703125" style="30" customWidth="1"/>
    <col min="6932" max="6932" width="11.28515625" style="30" customWidth="1"/>
    <col min="6933" max="6933" width="3.5703125" style="30" customWidth="1"/>
    <col min="6934" max="6934" width="11.28515625" style="30" customWidth="1"/>
    <col min="6935" max="6935" width="3.5703125" style="30" customWidth="1"/>
    <col min="6936" max="6936" width="11.28515625" style="30" customWidth="1"/>
    <col min="6937" max="6937" width="3.5703125" style="30" customWidth="1"/>
    <col min="6938" max="6938" width="11.28515625" style="30" customWidth="1"/>
    <col min="6939" max="6939" width="3.5703125" style="30" customWidth="1"/>
    <col min="6940" max="6940" width="11.28515625" style="30" customWidth="1"/>
    <col min="6941" max="6941" width="3.5703125" style="30" customWidth="1"/>
    <col min="6942" max="6942" width="11.28515625" style="30" customWidth="1"/>
    <col min="6943" max="6943" width="3.5703125" style="30" customWidth="1"/>
    <col min="6944" max="6944" width="11.28515625" style="30" customWidth="1"/>
    <col min="6945" max="6945" width="3.5703125" style="30" customWidth="1"/>
    <col min="6946" max="6946" width="11.28515625" style="30" customWidth="1"/>
    <col min="6947" max="6947" width="3.5703125" style="30" customWidth="1"/>
    <col min="6948" max="6948" width="11.28515625" style="30" customWidth="1"/>
    <col min="6949" max="6949" width="3.5703125" style="30" customWidth="1"/>
    <col min="6950" max="6950" width="11.28515625" style="30" customWidth="1"/>
    <col min="6951" max="6951" width="3.5703125" style="30" customWidth="1"/>
    <col min="6952" max="6952" width="11.28515625" style="30" customWidth="1"/>
    <col min="6953" max="6953" width="3.5703125" style="30" customWidth="1"/>
    <col min="6954" max="6954" width="11.28515625" style="30" customWidth="1"/>
    <col min="6955" max="6955" width="3.5703125" style="30" customWidth="1"/>
    <col min="6956" max="6956" width="11.28515625" style="30" customWidth="1"/>
    <col min="6957" max="6957" width="3.5703125" style="30" customWidth="1"/>
    <col min="6958" max="6958" width="11.28515625" style="30" customWidth="1"/>
    <col min="6959" max="6959" width="3.5703125" style="30" customWidth="1"/>
    <col min="6960" max="6960" width="11.28515625" style="30" customWidth="1"/>
    <col min="6961" max="6961" width="3.5703125" style="30" customWidth="1"/>
    <col min="6962" max="6962" width="11.28515625" style="30" customWidth="1"/>
    <col min="6963" max="6963" width="3.5703125" style="30" customWidth="1"/>
    <col min="6964" max="6964" width="11.28515625" style="30" customWidth="1"/>
    <col min="6965" max="6965" width="3.5703125" style="30" customWidth="1"/>
    <col min="6966" max="6966" width="11.28515625" style="30" customWidth="1"/>
    <col min="6967" max="6967" width="3.5703125" style="30" customWidth="1"/>
    <col min="6968" max="6968" width="11.28515625" style="30" customWidth="1"/>
    <col min="6969" max="6969" width="3.5703125" style="30" customWidth="1"/>
    <col min="6970" max="6970" width="11.28515625" style="30" customWidth="1"/>
    <col min="6971" max="6971" width="3.5703125" style="30" customWidth="1"/>
    <col min="6972" max="6972" width="11.28515625" style="30" customWidth="1"/>
    <col min="6973" max="6973" width="3.5703125" style="30" customWidth="1"/>
    <col min="6974" max="6974" width="11.28515625" style="30" customWidth="1"/>
    <col min="6975" max="6975" width="3.5703125" style="30" customWidth="1"/>
    <col min="6976" max="6976" width="11.28515625" style="30" customWidth="1"/>
    <col min="6977" max="6977" width="3.5703125" style="30" customWidth="1"/>
    <col min="6978" max="6978" width="11.28515625" style="30" customWidth="1"/>
    <col min="6979" max="6979" width="3.5703125" style="30" customWidth="1"/>
    <col min="6980" max="6980" width="11.28515625" style="30" customWidth="1"/>
    <col min="6981" max="6981" width="3.5703125" style="30" customWidth="1"/>
    <col min="6982" max="6982" width="11.28515625" style="30" customWidth="1"/>
    <col min="6983" max="6983" width="3.5703125" style="30" customWidth="1"/>
    <col min="6984" max="6984" width="11.28515625" style="30" customWidth="1"/>
    <col min="6985" max="6985" width="3.5703125" style="30" customWidth="1"/>
    <col min="6986" max="6986" width="11.28515625" style="30" customWidth="1"/>
    <col min="6987" max="6987" width="3.5703125" style="30" customWidth="1"/>
    <col min="6988" max="6988" width="11.28515625" style="30" customWidth="1"/>
    <col min="6989" max="6989" width="3.5703125" style="30" customWidth="1"/>
    <col min="6990" max="6990" width="11.28515625" style="30" customWidth="1"/>
    <col min="6991" max="6991" width="3.5703125" style="30" customWidth="1"/>
    <col min="6992" max="6992" width="11.28515625" style="30" customWidth="1"/>
    <col min="6993" max="6993" width="3.5703125" style="30" customWidth="1"/>
    <col min="6994" max="6994" width="11.28515625" style="30" customWidth="1"/>
    <col min="6995" max="6995" width="3.5703125" style="30" customWidth="1"/>
    <col min="6996" max="6996" width="11.28515625" style="30" customWidth="1"/>
    <col min="6997" max="6997" width="3.5703125" style="30" customWidth="1"/>
    <col min="6998" max="6998" width="11.28515625" style="30" customWidth="1"/>
    <col min="6999" max="6999" width="3.5703125" style="30" customWidth="1"/>
    <col min="7000" max="7000" width="11.28515625" style="30" customWidth="1"/>
    <col min="7001" max="7001" width="3.5703125" style="30" customWidth="1"/>
    <col min="7002" max="7002" width="11.28515625" style="30" customWidth="1"/>
    <col min="7003" max="7003" width="3.5703125" style="30" customWidth="1"/>
    <col min="7004" max="7004" width="11.28515625" style="30" customWidth="1"/>
    <col min="7005" max="7005" width="3.5703125" style="30" customWidth="1"/>
    <col min="7006" max="7006" width="11.28515625" style="30" customWidth="1"/>
    <col min="7007" max="7007" width="3.5703125" style="30" customWidth="1"/>
    <col min="7008" max="7008" width="11.28515625" style="30" customWidth="1"/>
    <col min="7009" max="7009" width="3.5703125" style="30" customWidth="1"/>
    <col min="7010" max="7010" width="11.28515625" style="30" customWidth="1"/>
    <col min="7011" max="7011" width="3.5703125" style="30" customWidth="1"/>
    <col min="7012" max="7012" width="11.28515625" style="30" customWidth="1"/>
    <col min="7013" max="7013" width="3.5703125" style="30" customWidth="1"/>
    <col min="7014" max="7014" width="11.28515625" style="30" customWidth="1"/>
    <col min="7015" max="7015" width="3.5703125" style="30" customWidth="1"/>
    <col min="7016" max="7016" width="11.28515625" style="30" customWidth="1"/>
    <col min="7017" max="7017" width="3.5703125" style="30" customWidth="1"/>
    <col min="7018" max="7018" width="11.28515625" style="30" customWidth="1"/>
    <col min="7019" max="7019" width="3.5703125" style="30" customWidth="1"/>
    <col min="7020" max="7020" width="11.28515625" style="30" customWidth="1"/>
    <col min="7021" max="7021" width="3.5703125" style="30" customWidth="1"/>
    <col min="7022" max="7022" width="11.28515625" style="30" customWidth="1"/>
    <col min="7023" max="7023" width="3.5703125" style="30" customWidth="1"/>
    <col min="7024" max="7024" width="11.28515625" style="30" customWidth="1"/>
    <col min="7025" max="7025" width="3.5703125" style="30" customWidth="1"/>
    <col min="7026" max="7026" width="11.28515625" style="30" customWidth="1"/>
    <col min="7027" max="7027" width="3.5703125" style="30" customWidth="1"/>
    <col min="7028" max="7028" width="11.28515625" style="30" customWidth="1"/>
    <col min="7029" max="7029" width="3.5703125" style="30" customWidth="1"/>
    <col min="7030" max="7030" width="11.28515625" style="30" customWidth="1"/>
    <col min="7031" max="7031" width="3.5703125" style="30" customWidth="1"/>
    <col min="7032" max="7032" width="11.28515625" style="30" customWidth="1"/>
    <col min="7033" max="7033" width="3.5703125" style="30" customWidth="1"/>
    <col min="7034" max="7034" width="11.28515625" style="30" customWidth="1"/>
    <col min="7035" max="7035" width="3.5703125" style="30" customWidth="1"/>
    <col min="7036" max="7036" width="11.28515625" style="30" customWidth="1"/>
    <col min="7037" max="7037" width="3.5703125" style="30" customWidth="1"/>
    <col min="7038" max="7038" width="11.28515625" style="30" customWidth="1"/>
    <col min="7039" max="7039" width="3.5703125" style="30" customWidth="1"/>
    <col min="7040" max="7040" width="11.28515625" style="30" customWidth="1"/>
    <col min="7041" max="7041" width="3.5703125" style="30" customWidth="1"/>
    <col min="7042" max="7042" width="11.28515625" style="30" customWidth="1"/>
    <col min="7043" max="7168" width="12.5703125" style="30"/>
    <col min="7169" max="7169" width="7.140625" style="30" customWidth="1"/>
    <col min="7170" max="7171" width="3.5703125" style="30" customWidth="1"/>
    <col min="7172" max="7172" width="4.85546875" style="30" customWidth="1"/>
    <col min="7173" max="7173" width="49.28515625" style="30" customWidth="1"/>
    <col min="7174" max="7174" width="6.140625" style="30" customWidth="1"/>
    <col min="7175" max="7175" width="10.7109375" style="30" customWidth="1"/>
    <col min="7176" max="7176" width="10" style="30" customWidth="1"/>
    <col min="7177" max="7177" width="11.28515625" style="30" customWidth="1"/>
    <col min="7178" max="7178" width="7.140625" style="30" customWidth="1"/>
    <col min="7179" max="7179" width="3.5703125" style="30" customWidth="1"/>
    <col min="7180" max="7180" width="11.28515625" style="30" customWidth="1"/>
    <col min="7181" max="7181" width="3.5703125" style="30" customWidth="1"/>
    <col min="7182" max="7182" width="11.28515625" style="30" customWidth="1"/>
    <col min="7183" max="7183" width="3.5703125" style="30" customWidth="1"/>
    <col min="7184" max="7184" width="11.28515625" style="30" customWidth="1"/>
    <col min="7185" max="7185" width="3.5703125" style="30" customWidth="1"/>
    <col min="7186" max="7186" width="11.28515625" style="30" customWidth="1"/>
    <col min="7187" max="7187" width="3.5703125" style="30" customWidth="1"/>
    <col min="7188" max="7188" width="11.28515625" style="30" customWidth="1"/>
    <col min="7189" max="7189" width="3.5703125" style="30" customWidth="1"/>
    <col min="7190" max="7190" width="11.28515625" style="30" customWidth="1"/>
    <col min="7191" max="7191" width="3.5703125" style="30" customWidth="1"/>
    <col min="7192" max="7192" width="11.28515625" style="30" customWidth="1"/>
    <col min="7193" max="7193" width="3.5703125" style="30" customWidth="1"/>
    <col min="7194" max="7194" width="11.28515625" style="30" customWidth="1"/>
    <col min="7195" max="7195" width="3.5703125" style="30" customWidth="1"/>
    <col min="7196" max="7196" width="11.28515625" style="30" customWidth="1"/>
    <col min="7197" max="7197" width="3.5703125" style="30" customWidth="1"/>
    <col min="7198" max="7198" width="11.28515625" style="30" customWidth="1"/>
    <col min="7199" max="7199" width="3.5703125" style="30" customWidth="1"/>
    <col min="7200" max="7200" width="11.28515625" style="30" customWidth="1"/>
    <col min="7201" max="7201" width="3.5703125" style="30" customWidth="1"/>
    <col min="7202" max="7202" width="11.28515625" style="30" customWidth="1"/>
    <col min="7203" max="7203" width="3.5703125" style="30" customWidth="1"/>
    <col min="7204" max="7204" width="11.28515625" style="30" customWidth="1"/>
    <col min="7205" max="7205" width="3.5703125" style="30" customWidth="1"/>
    <col min="7206" max="7206" width="11.28515625" style="30" customWidth="1"/>
    <col min="7207" max="7207" width="3.5703125" style="30" customWidth="1"/>
    <col min="7208" max="7208" width="11.28515625" style="30" customWidth="1"/>
    <col min="7209" max="7209" width="3.5703125" style="30" customWidth="1"/>
    <col min="7210" max="7210" width="11.28515625" style="30" customWidth="1"/>
    <col min="7211" max="7211" width="3.5703125" style="30" customWidth="1"/>
    <col min="7212" max="7212" width="11.28515625" style="30" customWidth="1"/>
    <col min="7213" max="7213" width="3.5703125" style="30" customWidth="1"/>
    <col min="7214" max="7214" width="11.28515625" style="30" customWidth="1"/>
    <col min="7215" max="7215" width="3.5703125" style="30" customWidth="1"/>
    <col min="7216" max="7216" width="11.28515625" style="30" customWidth="1"/>
    <col min="7217" max="7217" width="3.5703125" style="30" customWidth="1"/>
    <col min="7218" max="7218" width="11.28515625" style="30" customWidth="1"/>
    <col min="7219" max="7219" width="3.5703125" style="30" customWidth="1"/>
    <col min="7220" max="7220" width="11.28515625" style="30" customWidth="1"/>
    <col min="7221" max="7221" width="3.5703125" style="30" customWidth="1"/>
    <col min="7222" max="7222" width="11.28515625" style="30" customWidth="1"/>
    <col min="7223" max="7223" width="3.5703125" style="30" customWidth="1"/>
    <col min="7224" max="7224" width="11.28515625" style="30" customWidth="1"/>
    <col min="7225" max="7225" width="3.5703125" style="30" customWidth="1"/>
    <col min="7226" max="7226" width="11.28515625" style="30" customWidth="1"/>
    <col min="7227" max="7227" width="3.5703125" style="30" customWidth="1"/>
    <col min="7228" max="7228" width="11.28515625" style="30" customWidth="1"/>
    <col min="7229" max="7229" width="3.5703125" style="30" customWidth="1"/>
    <col min="7230" max="7230" width="11.28515625" style="30" customWidth="1"/>
    <col min="7231" max="7231" width="3.5703125" style="30" customWidth="1"/>
    <col min="7232" max="7232" width="11.28515625" style="30" customWidth="1"/>
    <col min="7233" max="7233" width="3.5703125" style="30" customWidth="1"/>
    <col min="7234" max="7234" width="11.28515625" style="30" customWidth="1"/>
    <col min="7235" max="7235" width="3.5703125" style="30" customWidth="1"/>
    <col min="7236" max="7236" width="11.28515625" style="30" customWidth="1"/>
    <col min="7237" max="7237" width="3.5703125" style="30" customWidth="1"/>
    <col min="7238" max="7238" width="11.28515625" style="30" customWidth="1"/>
    <col min="7239" max="7239" width="3.5703125" style="30" customWidth="1"/>
    <col min="7240" max="7240" width="11.28515625" style="30" customWidth="1"/>
    <col min="7241" max="7241" width="3.5703125" style="30" customWidth="1"/>
    <col min="7242" max="7242" width="11.28515625" style="30" customWidth="1"/>
    <col min="7243" max="7243" width="3.5703125" style="30" customWidth="1"/>
    <col min="7244" max="7244" width="11.28515625" style="30" customWidth="1"/>
    <col min="7245" max="7245" width="3.5703125" style="30" customWidth="1"/>
    <col min="7246" max="7246" width="11.28515625" style="30" customWidth="1"/>
    <col min="7247" max="7247" width="3.5703125" style="30" customWidth="1"/>
    <col min="7248" max="7248" width="11.28515625" style="30" customWidth="1"/>
    <col min="7249" max="7249" width="3.5703125" style="30" customWidth="1"/>
    <col min="7250" max="7250" width="11.28515625" style="30" customWidth="1"/>
    <col min="7251" max="7251" width="3.5703125" style="30" customWidth="1"/>
    <col min="7252" max="7252" width="11.28515625" style="30" customWidth="1"/>
    <col min="7253" max="7253" width="3.5703125" style="30" customWidth="1"/>
    <col min="7254" max="7254" width="11.28515625" style="30" customWidth="1"/>
    <col min="7255" max="7255" width="3.5703125" style="30" customWidth="1"/>
    <col min="7256" max="7256" width="11.28515625" style="30" customWidth="1"/>
    <col min="7257" max="7257" width="3.5703125" style="30" customWidth="1"/>
    <col min="7258" max="7258" width="11.28515625" style="30" customWidth="1"/>
    <col min="7259" max="7259" width="3.5703125" style="30" customWidth="1"/>
    <col min="7260" max="7260" width="11.28515625" style="30" customWidth="1"/>
    <col min="7261" max="7261" width="3.5703125" style="30" customWidth="1"/>
    <col min="7262" max="7262" width="11.28515625" style="30" customWidth="1"/>
    <col min="7263" max="7263" width="3.5703125" style="30" customWidth="1"/>
    <col min="7264" max="7264" width="11.28515625" style="30" customWidth="1"/>
    <col min="7265" max="7265" width="3.5703125" style="30" customWidth="1"/>
    <col min="7266" max="7266" width="11.28515625" style="30" customWidth="1"/>
    <col min="7267" max="7267" width="3.5703125" style="30" customWidth="1"/>
    <col min="7268" max="7268" width="11.28515625" style="30" customWidth="1"/>
    <col min="7269" max="7269" width="3.5703125" style="30" customWidth="1"/>
    <col min="7270" max="7270" width="11.28515625" style="30" customWidth="1"/>
    <col min="7271" max="7271" width="3.5703125" style="30" customWidth="1"/>
    <col min="7272" max="7272" width="11.28515625" style="30" customWidth="1"/>
    <col min="7273" max="7273" width="3.5703125" style="30" customWidth="1"/>
    <col min="7274" max="7274" width="11.28515625" style="30" customWidth="1"/>
    <col min="7275" max="7275" width="3.5703125" style="30" customWidth="1"/>
    <col min="7276" max="7276" width="11.28515625" style="30" customWidth="1"/>
    <col min="7277" max="7277" width="3.5703125" style="30" customWidth="1"/>
    <col min="7278" max="7278" width="11.28515625" style="30" customWidth="1"/>
    <col min="7279" max="7279" width="3.5703125" style="30" customWidth="1"/>
    <col min="7280" max="7280" width="11.28515625" style="30" customWidth="1"/>
    <col min="7281" max="7281" width="3.5703125" style="30" customWidth="1"/>
    <col min="7282" max="7282" width="11.28515625" style="30" customWidth="1"/>
    <col min="7283" max="7283" width="3.5703125" style="30" customWidth="1"/>
    <col min="7284" max="7284" width="11.28515625" style="30" customWidth="1"/>
    <col min="7285" max="7285" width="3.5703125" style="30" customWidth="1"/>
    <col min="7286" max="7286" width="11.28515625" style="30" customWidth="1"/>
    <col min="7287" max="7287" width="3.5703125" style="30" customWidth="1"/>
    <col min="7288" max="7288" width="11.28515625" style="30" customWidth="1"/>
    <col min="7289" max="7289" width="3.5703125" style="30" customWidth="1"/>
    <col min="7290" max="7290" width="11.28515625" style="30" customWidth="1"/>
    <col min="7291" max="7291" width="3.5703125" style="30" customWidth="1"/>
    <col min="7292" max="7292" width="11.28515625" style="30" customWidth="1"/>
    <col min="7293" max="7293" width="3.5703125" style="30" customWidth="1"/>
    <col min="7294" max="7294" width="11.28515625" style="30" customWidth="1"/>
    <col min="7295" max="7295" width="3.5703125" style="30" customWidth="1"/>
    <col min="7296" max="7296" width="11.28515625" style="30" customWidth="1"/>
    <col min="7297" max="7297" width="3.5703125" style="30" customWidth="1"/>
    <col min="7298" max="7298" width="11.28515625" style="30" customWidth="1"/>
    <col min="7299" max="7424" width="12.5703125" style="30"/>
    <col min="7425" max="7425" width="7.140625" style="30" customWidth="1"/>
    <col min="7426" max="7427" width="3.5703125" style="30" customWidth="1"/>
    <col min="7428" max="7428" width="4.85546875" style="30" customWidth="1"/>
    <col min="7429" max="7429" width="49.28515625" style="30" customWidth="1"/>
    <col min="7430" max="7430" width="6.140625" style="30" customWidth="1"/>
    <col min="7431" max="7431" width="10.7109375" style="30" customWidth="1"/>
    <col min="7432" max="7432" width="10" style="30" customWidth="1"/>
    <col min="7433" max="7433" width="11.28515625" style="30" customWidth="1"/>
    <col min="7434" max="7434" width="7.140625" style="30" customWidth="1"/>
    <col min="7435" max="7435" width="3.5703125" style="30" customWidth="1"/>
    <col min="7436" max="7436" width="11.28515625" style="30" customWidth="1"/>
    <col min="7437" max="7437" width="3.5703125" style="30" customWidth="1"/>
    <col min="7438" max="7438" width="11.28515625" style="30" customWidth="1"/>
    <col min="7439" max="7439" width="3.5703125" style="30" customWidth="1"/>
    <col min="7440" max="7440" width="11.28515625" style="30" customWidth="1"/>
    <col min="7441" max="7441" width="3.5703125" style="30" customWidth="1"/>
    <col min="7442" max="7442" width="11.28515625" style="30" customWidth="1"/>
    <col min="7443" max="7443" width="3.5703125" style="30" customWidth="1"/>
    <col min="7444" max="7444" width="11.28515625" style="30" customWidth="1"/>
    <col min="7445" max="7445" width="3.5703125" style="30" customWidth="1"/>
    <col min="7446" max="7446" width="11.28515625" style="30" customWidth="1"/>
    <col min="7447" max="7447" width="3.5703125" style="30" customWidth="1"/>
    <col min="7448" max="7448" width="11.28515625" style="30" customWidth="1"/>
    <col min="7449" max="7449" width="3.5703125" style="30" customWidth="1"/>
    <col min="7450" max="7450" width="11.28515625" style="30" customWidth="1"/>
    <col min="7451" max="7451" width="3.5703125" style="30" customWidth="1"/>
    <col min="7452" max="7452" width="11.28515625" style="30" customWidth="1"/>
    <col min="7453" max="7453" width="3.5703125" style="30" customWidth="1"/>
    <col min="7454" max="7454" width="11.28515625" style="30" customWidth="1"/>
    <col min="7455" max="7455" width="3.5703125" style="30" customWidth="1"/>
    <col min="7456" max="7456" width="11.28515625" style="30" customWidth="1"/>
    <col min="7457" max="7457" width="3.5703125" style="30" customWidth="1"/>
    <col min="7458" max="7458" width="11.28515625" style="30" customWidth="1"/>
    <col min="7459" max="7459" width="3.5703125" style="30" customWidth="1"/>
    <col min="7460" max="7460" width="11.28515625" style="30" customWidth="1"/>
    <col min="7461" max="7461" width="3.5703125" style="30" customWidth="1"/>
    <col min="7462" max="7462" width="11.28515625" style="30" customWidth="1"/>
    <col min="7463" max="7463" width="3.5703125" style="30" customWidth="1"/>
    <col min="7464" max="7464" width="11.28515625" style="30" customWidth="1"/>
    <col min="7465" max="7465" width="3.5703125" style="30" customWidth="1"/>
    <col min="7466" max="7466" width="11.28515625" style="30" customWidth="1"/>
    <col min="7467" max="7467" width="3.5703125" style="30" customWidth="1"/>
    <col min="7468" max="7468" width="11.28515625" style="30" customWidth="1"/>
    <col min="7469" max="7469" width="3.5703125" style="30" customWidth="1"/>
    <col min="7470" max="7470" width="11.28515625" style="30" customWidth="1"/>
    <col min="7471" max="7471" width="3.5703125" style="30" customWidth="1"/>
    <col min="7472" max="7472" width="11.28515625" style="30" customWidth="1"/>
    <col min="7473" max="7473" width="3.5703125" style="30" customWidth="1"/>
    <col min="7474" max="7474" width="11.28515625" style="30" customWidth="1"/>
    <col min="7475" max="7475" width="3.5703125" style="30" customWidth="1"/>
    <col min="7476" max="7476" width="11.28515625" style="30" customWidth="1"/>
    <col min="7477" max="7477" width="3.5703125" style="30" customWidth="1"/>
    <col min="7478" max="7478" width="11.28515625" style="30" customWidth="1"/>
    <col min="7479" max="7479" width="3.5703125" style="30" customWidth="1"/>
    <col min="7480" max="7480" width="11.28515625" style="30" customWidth="1"/>
    <col min="7481" max="7481" width="3.5703125" style="30" customWidth="1"/>
    <col min="7482" max="7482" width="11.28515625" style="30" customWidth="1"/>
    <col min="7483" max="7483" width="3.5703125" style="30" customWidth="1"/>
    <col min="7484" max="7484" width="11.28515625" style="30" customWidth="1"/>
    <col min="7485" max="7485" width="3.5703125" style="30" customWidth="1"/>
    <col min="7486" max="7486" width="11.28515625" style="30" customWidth="1"/>
    <col min="7487" max="7487" width="3.5703125" style="30" customWidth="1"/>
    <col min="7488" max="7488" width="11.28515625" style="30" customWidth="1"/>
    <col min="7489" max="7489" width="3.5703125" style="30" customWidth="1"/>
    <col min="7490" max="7490" width="11.28515625" style="30" customWidth="1"/>
    <col min="7491" max="7491" width="3.5703125" style="30" customWidth="1"/>
    <col min="7492" max="7492" width="11.28515625" style="30" customWidth="1"/>
    <col min="7493" max="7493" width="3.5703125" style="30" customWidth="1"/>
    <col min="7494" max="7494" width="11.28515625" style="30" customWidth="1"/>
    <col min="7495" max="7495" width="3.5703125" style="30" customWidth="1"/>
    <col min="7496" max="7496" width="11.28515625" style="30" customWidth="1"/>
    <col min="7497" max="7497" width="3.5703125" style="30" customWidth="1"/>
    <col min="7498" max="7498" width="11.28515625" style="30" customWidth="1"/>
    <col min="7499" max="7499" width="3.5703125" style="30" customWidth="1"/>
    <col min="7500" max="7500" width="11.28515625" style="30" customWidth="1"/>
    <col min="7501" max="7501" width="3.5703125" style="30" customWidth="1"/>
    <col min="7502" max="7502" width="11.28515625" style="30" customWidth="1"/>
    <col min="7503" max="7503" width="3.5703125" style="30" customWidth="1"/>
    <col min="7504" max="7504" width="11.28515625" style="30" customWidth="1"/>
    <col min="7505" max="7505" width="3.5703125" style="30" customWidth="1"/>
    <col min="7506" max="7506" width="11.28515625" style="30" customWidth="1"/>
    <col min="7507" max="7507" width="3.5703125" style="30" customWidth="1"/>
    <col min="7508" max="7508" width="11.28515625" style="30" customWidth="1"/>
    <col min="7509" max="7509" width="3.5703125" style="30" customWidth="1"/>
    <col min="7510" max="7510" width="11.28515625" style="30" customWidth="1"/>
    <col min="7511" max="7511" width="3.5703125" style="30" customWidth="1"/>
    <col min="7512" max="7512" width="11.28515625" style="30" customWidth="1"/>
    <col min="7513" max="7513" width="3.5703125" style="30" customWidth="1"/>
    <col min="7514" max="7514" width="11.28515625" style="30" customWidth="1"/>
    <col min="7515" max="7515" width="3.5703125" style="30" customWidth="1"/>
    <col min="7516" max="7516" width="11.28515625" style="30" customWidth="1"/>
    <col min="7517" max="7517" width="3.5703125" style="30" customWidth="1"/>
    <col min="7518" max="7518" width="11.28515625" style="30" customWidth="1"/>
    <col min="7519" max="7519" width="3.5703125" style="30" customWidth="1"/>
    <col min="7520" max="7520" width="11.28515625" style="30" customWidth="1"/>
    <col min="7521" max="7521" width="3.5703125" style="30" customWidth="1"/>
    <col min="7522" max="7522" width="11.28515625" style="30" customWidth="1"/>
    <col min="7523" max="7523" width="3.5703125" style="30" customWidth="1"/>
    <col min="7524" max="7524" width="11.28515625" style="30" customWidth="1"/>
    <col min="7525" max="7525" width="3.5703125" style="30" customWidth="1"/>
    <col min="7526" max="7526" width="11.28515625" style="30" customWidth="1"/>
    <col min="7527" max="7527" width="3.5703125" style="30" customWidth="1"/>
    <col min="7528" max="7528" width="11.28515625" style="30" customWidth="1"/>
    <col min="7529" max="7529" width="3.5703125" style="30" customWidth="1"/>
    <col min="7530" max="7530" width="11.28515625" style="30" customWidth="1"/>
    <col min="7531" max="7531" width="3.5703125" style="30" customWidth="1"/>
    <col min="7532" max="7532" width="11.28515625" style="30" customWidth="1"/>
    <col min="7533" max="7533" width="3.5703125" style="30" customWidth="1"/>
    <col min="7534" max="7534" width="11.28515625" style="30" customWidth="1"/>
    <col min="7535" max="7535" width="3.5703125" style="30" customWidth="1"/>
    <col min="7536" max="7536" width="11.28515625" style="30" customWidth="1"/>
    <col min="7537" max="7537" width="3.5703125" style="30" customWidth="1"/>
    <col min="7538" max="7538" width="11.28515625" style="30" customWidth="1"/>
    <col min="7539" max="7539" width="3.5703125" style="30" customWidth="1"/>
    <col min="7540" max="7540" width="11.28515625" style="30" customWidth="1"/>
    <col min="7541" max="7541" width="3.5703125" style="30" customWidth="1"/>
    <col min="7542" max="7542" width="11.28515625" style="30" customWidth="1"/>
    <col min="7543" max="7543" width="3.5703125" style="30" customWidth="1"/>
    <col min="7544" max="7544" width="11.28515625" style="30" customWidth="1"/>
    <col min="7545" max="7545" width="3.5703125" style="30" customWidth="1"/>
    <col min="7546" max="7546" width="11.28515625" style="30" customWidth="1"/>
    <col min="7547" max="7547" width="3.5703125" style="30" customWidth="1"/>
    <col min="7548" max="7548" width="11.28515625" style="30" customWidth="1"/>
    <col min="7549" max="7549" width="3.5703125" style="30" customWidth="1"/>
    <col min="7550" max="7550" width="11.28515625" style="30" customWidth="1"/>
    <col min="7551" max="7551" width="3.5703125" style="30" customWidth="1"/>
    <col min="7552" max="7552" width="11.28515625" style="30" customWidth="1"/>
    <col min="7553" max="7553" width="3.5703125" style="30" customWidth="1"/>
    <col min="7554" max="7554" width="11.28515625" style="30" customWidth="1"/>
    <col min="7555" max="7680" width="12.5703125" style="30"/>
    <col min="7681" max="7681" width="7.140625" style="30" customWidth="1"/>
    <col min="7682" max="7683" width="3.5703125" style="30" customWidth="1"/>
    <col min="7684" max="7684" width="4.85546875" style="30" customWidth="1"/>
    <col min="7685" max="7685" width="49.28515625" style="30" customWidth="1"/>
    <col min="7686" max="7686" width="6.140625" style="30" customWidth="1"/>
    <col min="7687" max="7687" width="10.7109375" style="30" customWidth="1"/>
    <col min="7688" max="7688" width="10" style="30" customWidth="1"/>
    <col min="7689" max="7689" width="11.28515625" style="30" customWidth="1"/>
    <col min="7690" max="7690" width="7.140625" style="30" customWidth="1"/>
    <col min="7691" max="7691" width="3.5703125" style="30" customWidth="1"/>
    <col min="7692" max="7692" width="11.28515625" style="30" customWidth="1"/>
    <col min="7693" max="7693" width="3.5703125" style="30" customWidth="1"/>
    <col min="7694" max="7694" width="11.28515625" style="30" customWidth="1"/>
    <col min="7695" max="7695" width="3.5703125" style="30" customWidth="1"/>
    <col min="7696" max="7696" width="11.28515625" style="30" customWidth="1"/>
    <col min="7697" max="7697" width="3.5703125" style="30" customWidth="1"/>
    <col min="7698" max="7698" width="11.28515625" style="30" customWidth="1"/>
    <col min="7699" max="7699" width="3.5703125" style="30" customWidth="1"/>
    <col min="7700" max="7700" width="11.28515625" style="30" customWidth="1"/>
    <col min="7701" max="7701" width="3.5703125" style="30" customWidth="1"/>
    <col min="7702" max="7702" width="11.28515625" style="30" customWidth="1"/>
    <col min="7703" max="7703" width="3.5703125" style="30" customWidth="1"/>
    <col min="7704" max="7704" width="11.28515625" style="30" customWidth="1"/>
    <col min="7705" max="7705" width="3.5703125" style="30" customWidth="1"/>
    <col min="7706" max="7706" width="11.28515625" style="30" customWidth="1"/>
    <col min="7707" max="7707" width="3.5703125" style="30" customWidth="1"/>
    <col min="7708" max="7708" width="11.28515625" style="30" customWidth="1"/>
    <col min="7709" max="7709" width="3.5703125" style="30" customWidth="1"/>
    <col min="7710" max="7710" width="11.28515625" style="30" customWidth="1"/>
    <col min="7711" max="7711" width="3.5703125" style="30" customWidth="1"/>
    <col min="7712" max="7712" width="11.28515625" style="30" customWidth="1"/>
    <col min="7713" max="7713" width="3.5703125" style="30" customWidth="1"/>
    <col min="7714" max="7714" width="11.28515625" style="30" customWidth="1"/>
    <col min="7715" max="7715" width="3.5703125" style="30" customWidth="1"/>
    <col min="7716" max="7716" width="11.28515625" style="30" customWidth="1"/>
    <col min="7717" max="7717" width="3.5703125" style="30" customWidth="1"/>
    <col min="7718" max="7718" width="11.28515625" style="30" customWidth="1"/>
    <col min="7719" max="7719" width="3.5703125" style="30" customWidth="1"/>
    <col min="7720" max="7720" width="11.28515625" style="30" customWidth="1"/>
    <col min="7721" max="7721" width="3.5703125" style="30" customWidth="1"/>
    <col min="7722" max="7722" width="11.28515625" style="30" customWidth="1"/>
    <col min="7723" max="7723" width="3.5703125" style="30" customWidth="1"/>
    <col min="7724" max="7724" width="11.28515625" style="30" customWidth="1"/>
    <col min="7725" max="7725" width="3.5703125" style="30" customWidth="1"/>
    <col min="7726" max="7726" width="11.28515625" style="30" customWidth="1"/>
    <col min="7727" max="7727" width="3.5703125" style="30" customWidth="1"/>
    <col min="7728" max="7728" width="11.28515625" style="30" customWidth="1"/>
    <col min="7729" max="7729" width="3.5703125" style="30" customWidth="1"/>
    <col min="7730" max="7730" width="11.28515625" style="30" customWidth="1"/>
    <col min="7731" max="7731" width="3.5703125" style="30" customWidth="1"/>
    <col min="7732" max="7732" width="11.28515625" style="30" customWidth="1"/>
    <col min="7733" max="7733" width="3.5703125" style="30" customWidth="1"/>
    <col min="7734" max="7734" width="11.28515625" style="30" customWidth="1"/>
    <col min="7735" max="7735" width="3.5703125" style="30" customWidth="1"/>
    <col min="7736" max="7736" width="11.28515625" style="30" customWidth="1"/>
    <col min="7737" max="7737" width="3.5703125" style="30" customWidth="1"/>
    <col min="7738" max="7738" width="11.28515625" style="30" customWidth="1"/>
    <col min="7739" max="7739" width="3.5703125" style="30" customWidth="1"/>
    <col min="7740" max="7740" width="11.28515625" style="30" customWidth="1"/>
    <col min="7741" max="7741" width="3.5703125" style="30" customWidth="1"/>
    <col min="7742" max="7742" width="11.28515625" style="30" customWidth="1"/>
    <col min="7743" max="7743" width="3.5703125" style="30" customWidth="1"/>
    <col min="7744" max="7744" width="11.28515625" style="30" customWidth="1"/>
    <col min="7745" max="7745" width="3.5703125" style="30" customWidth="1"/>
    <col min="7746" max="7746" width="11.28515625" style="30" customWidth="1"/>
    <col min="7747" max="7747" width="3.5703125" style="30" customWidth="1"/>
    <col min="7748" max="7748" width="11.28515625" style="30" customWidth="1"/>
    <col min="7749" max="7749" width="3.5703125" style="30" customWidth="1"/>
    <col min="7750" max="7750" width="11.28515625" style="30" customWidth="1"/>
    <col min="7751" max="7751" width="3.5703125" style="30" customWidth="1"/>
    <col min="7752" max="7752" width="11.28515625" style="30" customWidth="1"/>
    <col min="7753" max="7753" width="3.5703125" style="30" customWidth="1"/>
    <col min="7754" max="7754" width="11.28515625" style="30" customWidth="1"/>
    <col min="7755" max="7755" width="3.5703125" style="30" customWidth="1"/>
    <col min="7756" max="7756" width="11.28515625" style="30" customWidth="1"/>
    <col min="7757" max="7757" width="3.5703125" style="30" customWidth="1"/>
    <col min="7758" max="7758" width="11.28515625" style="30" customWidth="1"/>
    <col min="7759" max="7759" width="3.5703125" style="30" customWidth="1"/>
    <col min="7760" max="7760" width="11.28515625" style="30" customWidth="1"/>
    <col min="7761" max="7761" width="3.5703125" style="30" customWidth="1"/>
    <col min="7762" max="7762" width="11.28515625" style="30" customWidth="1"/>
    <col min="7763" max="7763" width="3.5703125" style="30" customWidth="1"/>
    <col min="7764" max="7764" width="11.28515625" style="30" customWidth="1"/>
    <col min="7765" max="7765" width="3.5703125" style="30" customWidth="1"/>
    <col min="7766" max="7766" width="11.28515625" style="30" customWidth="1"/>
    <col min="7767" max="7767" width="3.5703125" style="30" customWidth="1"/>
    <col min="7768" max="7768" width="11.28515625" style="30" customWidth="1"/>
    <col min="7769" max="7769" width="3.5703125" style="30" customWidth="1"/>
    <col min="7770" max="7770" width="11.28515625" style="30" customWidth="1"/>
    <col min="7771" max="7771" width="3.5703125" style="30" customWidth="1"/>
    <col min="7772" max="7772" width="11.28515625" style="30" customWidth="1"/>
    <col min="7773" max="7773" width="3.5703125" style="30" customWidth="1"/>
    <col min="7774" max="7774" width="11.28515625" style="30" customWidth="1"/>
    <col min="7775" max="7775" width="3.5703125" style="30" customWidth="1"/>
    <col min="7776" max="7776" width="11.28515625" style="30" customWidth="1"/>
    <col min="7777" max="7777" width="3.5703125" style="30" customWidth="1"/>
    <col min="7778" max="7778" width="11.28515625" style="30" customWidth="1"/>
    <col min="7779" max="7779" width="3.5703125" style="30" customWidth="1"/>
    <col min="7780" max="7780" width="11.28515625" style="30" customWidth="1"/>
    <col min="7781" max="7781" width="3.5703125" style="30" customWidth="1"/>
    <col min="7782" max="7782" width="11.28515625" style="30" customWidth="1"/>
    <col min="7783" max="7783" width="3.5703125" style="30" customWidth="1"/>
    <col min="7784" max="7784" width="11.28515625" style="30" customWidth="1"/>
    <col min="7785" max="7785" width="3.5703125" style="30" customWidth="1"/>
    <col min="7786" max="7786" width="11.28515625" style="30" customWidth="1"/>
    <col min="7787" max="7787" width="3.5703125" style="30" customWidth="1"/>
    <col min="7788" max="7788" width="11.28515625" style="30" customWidth="1"/>
    <col min="7789" max="7789" width="3.5703125" style="30" customWidth="1"/>
    <col min="7790" max="7790" width="11.28515625" style="30" customWidth="1"/>
    <col min="7791" max="7791" width="3.5703125" style="30" customWidth="1"/>
    <col min="7792" max="7792" width="11.28515625" style="30" customWidth="1"/>
    <col min="7793" max="7793" width="3.5703125" style="30" customWidth="1"/>
    <col min="7794" max="7794" width="11.28515625" style="30" customWidth="1"/>
    <col min="7795" max="7795" width="3.5703125" style="30" customWidth="1"/>
    <col min="7796" max="7796" width="11.28515625" style="30" customWidth="1"/>
    <col min="7797" max="7797" width="3.5703125" style="30" customWidth="1"/>
    <col min="7798" max="7798" width="11.28515625" style="30" customWidth="1"/>
    <col min="7799" max="7799" width="3.5703125" style="30" customWidth="1"/>
    <col min="7800" max="7800" width="11.28515625" style="30" customWidth="1"/>
    <col min="7801" max="7801" width="3.5703125" style="30" customWidth="1"/>
    <col min="7802" max="7802" width="11.28515625" style="30" customWidth="1"/>
    <col min="7803" max="7803" width="3.5703125" style="30" customWidth="1"/>
    <col min="7804" max="7804" width="11.28515625" style="30" customWidth="1"/>
    <col min="7805" max="7805" width="3.5703125" style="30" customWidth="1"/>
    <col min="7806" max="7806" width="11.28515625" style="30" customWidth="1"/>
    <col min="7807" max="7807" width="3.5703125" style="30" customWidth="1"/>
    <col min="7808" max="7808" width="11.28515625" style="30" customWidth="1"/>
    <col min="7809" max="7809" width="3.5703125" style="30" customWidth="1"/>
    <col min="7810" max="7810" width="11.28515625" style="30" customWidth="1"/>
    <col min="7811" max="7936" width="12.5703125" style="30"/>
    <col min="7937" max="7937" width="7.140625" style="30" customWidth="1"/>
    <col min="7938" max="7939" width="3.5703125" style="30" customWidth="1"/>
    <col min="7940" max="7940" width="4.85546875" style="30" customWidth="1"/>
    <col min="7941" max="7941" width="49.28515625" style="30" customWidth="1"/>
    <col min="7942" max="7942" width="6.140625" style="30" customWidth="1"/>
    <col min="7943" max="7943" width="10.7109375" style="30" customWidth="1"/>
    <col min="7944" max="7944" width="10" style="30" customWidth="1"/>
    <col min="7945" max="7945" width="11.28515625" style="30" customWidth="1"/>
    <col min="7946" max="7946" width="7.140625" style="30" customWidth="1"/>
    <col min="7947" max="7947" width="3.5703125" style="30" customWidth="1"/>
    <col min="7948" max="7948" width="11.28515625" style="30" customWidth="1"/>
    <col min="7949" max="7949" width="3.5703125" style="30" customWidth="1"/>
    <col min="7950" max="7950" width="11.28515625" style="30" customWidth="1"/>
    <col min="7951" max="7951" width="3.5703125" style="30" customWidth="1"/>
    <col min="7952" max="7952" width="11.28515625" style="30" customWidth="1"/>
    <col min="7953" max="7953" width="3.5703125" style="30" customWidth="1"/>
    <col min="7954" max="7954" width="11.28515625" style="30" customWidth="1"/>
    <col min="7955" max="7955" width="3.5703125" style="30" customWidth="1"/>
    <col min="7956" max="7956" width="11.28515625" style="30" customWidth="1"/>
    <col min="7957" max="7957" width="3.5703125" style="30" customWidth="1"/>
    <col min="7958" max="7958" width="11.28515625" style="30" customWidth="1"/>
    <col min="7959" max="7959" width="3.5703125" style="30" customWidth="1"/>
    <col min="7960" max="7960" width="11.28515625" style="30" customWidth="1"/>
    <col min="7961" max="7961" width="3.5703125" style="30" customWidth="1"/>
    <col min="7962" max="7962" width="11.28515625" style="30" customWidth="1"/>
    <col min="7963" max="7963" width="3.5703125" style="30" customWidth="1"/>
    <col min="7964" max="7964" width="11.28515625" style="30" customWidth="1"/>
    <col min="7965" max="7965" width="3.5703125" style="30" customWidth="1"/>
    <col min="7966" max="7966" width="11.28515625" style="30" customWidth="1"/>
    <col min="7967" max="7967" width="3.5703125" style="30" customWidth="1"/>
    <col min="7968" max="7968" width="11.28515625" style="30" customWidth="1"/>
    <col min="7969" max="7969" width="3.5703125" style="30" customWidth="1"/>
    <col min="7970" max="7970" width="11.28515625" style="30" customWidth="1"/>
    <col min="7971" max="7971" width="3.5703125" style="30" customWidth="1"/>
    <col min="7972" max="7972" width="11.28515625" style="30" customWidth="1"/>
    <col min="7973" max="7973" width="3.5703125" style="30" customWidth="1"/>
    <col min="7974" max="7974" width="11.28515625" style="30" customWidth="1"/>
    <col min="7975" max="7975" width="3.5703125" style="30" customWidth="1"/>
    <col min="7976" max="7976" width="11.28515625" style="30" customWidth="1"/>
    <col min="7977" max="7977" width="3.5703125" style="30" customWidth="1"/>
    <col min="7978" max="7978" width="11.28515625" style="30" customWidth="1"/>
    <col min="7979" max="7979" width="3.5703125" style="30" customWidth="1"/>
    <col min="7980" max="7980" width="11.28515625" style="30" customWidth="1"/>
    <col min="7981" max="7981" width="3.5703125" style="30" customWidth="1"/>
    <col min="7982" max="7982" width="11.28515625" style="30" customWidth="1"/>
    <col min="7983" max="7983" width="3.5703125" style="30" customWidth="1"/>
    <col min="7984" max="7984" width="11.28515625" style="30" customWidth="1"/>
    <col min="7985" max="7985" width="3.5703125" style="30" customWidth="1"/>
    <col min="7986" max="7986" width="11.28515625" style="30" customWidth="1"/>
    <col min="7987" max="7987" width="3.5703125" style="30" customWidth="1"/>
    <col min="7988" max="7988" width="11.28515625" style="30" customWidth="1"/>
    <col min="7989" max="7989" width="3.5703125" style="30" customWidth="1"/>
    <col min="7990" max="7990" width="11.28515625" style="30" customWidth="1"/>
    <col min="7991" max="7991" width="3.5703125" style="30" customWidth="1"/>
    <col min="7992" max="7992" width="11.28515625" style="30" customWidth="1"/>
    <col min="7993" max="7993" width="3.5703125" style="30" customWidth="1"/>
    <col min="7994" max="7994" width="11.28515625" style="30" customWidth="1"/>
    <col min="7995" max="7995" width="3.5703125" style="30" customWidth="1"/>
    <col min="7996" max="7996" width="11.28515625" style="30" customWidth="1"/>
    <col min="7997" max="7997" width="3.5703125" style="30" customWidth="1"/>
    <col min="7998" max="7998" width="11.28515625" style="30" customWidth="1"/>
    <col min="7999" max="7999" width="3.5703125" style="30" customWidth="1"/>
    <col min="8000" max="8000" width="11.28515625" style="30" customWidth="1"/>
    <col min="8001" max="8001" width="3.5703125" style="30" customWidth="1"/>
    <col min="8002" max="8002" width="11.28515625" style="30" customWidth="1"/>
    <col min="8003" max="8003" width="3.5703125" style="30" customWidth="1"/>
    <col min="8004" max="8004" width="11.28515625" style="30" customWidth="1"/>
    <col min="8005" max="8005" width="3.5703125" style="30" customWidth="1"/>
    <col min="8006" max="8006" width="11.28515625" style="30" customWidth="1"/>
    <col min="8007" max="8007" width="3.5703125" style="30" customWidth="1"/>
    <col min="8008" max="8008" width="11.28515625" style="30" customWidth="1"/>
    <col min="8009" max="8009" width="3.5703125" style="30" customWidth="1"/>
    <col min="8010" max="8010" width="11.28515625" style="30" customWidth="1"/>
    <col min="8011" max="8011" width="3.5703125" style="30" customWidth="1"/>
    <col min="8012" max="8012" width="11.28515625" style="30" customWidth="1"/>
    <col min="8013" max="8013" width="3.5703125" style="30" customWidth="1"/>
    <col min="8014" max="8014" width="11.28515625" style="30" customWidth="1"/>
    <col min="8015" max="8015" width="3.5703125" style="30" customWidth="1"/>
    <col min="8016" max="8016" width="11.28515625" style="30" customWidth="1"/>
    <col min="8017" max="8017" width="3.5703125" style="30" customWidth="1"/>
    <col min="8018" max="8018" width="11.28515625" style="30" customWidth="1"/>
    <col min="8019" max="8019" width="3.5703125" style="30" customWidth="1"/>
    <col min="8020" max="8020" width="11.28515625" style="30" customWidth="1"/>
    <col min="8021" max="8021" width="3.5703125" style="30" customWidth="1"/>
    <col min="8022" max="8022" width="11.28515625" style="30" customWidth="1"/>
    <col min="8023" max="8023" width="3.5703125" style="30" customWidth="1"/>
    <col min="8024" max="8024" width="11.28515625" style="30" customWidth="1"/>
    <col min="8025" max="8025" width="3.5703125" style="30" customWidth="1"/>
    <col min="8026" max="8026" width="11.28515625" style="30" customWidth="1"/>
    <col min="8027" max="8027" width="3.5703125" style="30" customWidth="1"/>
    <col min="8028" max="8028" width="11.28515625" style="30" customWidth="1"/>
    <col min="8029" max="8029" width="3.5703125" style="30" customWidth="1"/>
    <col min="8030" max="8030" width="11.28515625" style="30" customWidth="1"/>
    <col min="8031" max="8031" width="3.5703125" style="30" customWidth="1"/>
    <col min="8032" max="8032" width="11.28515625" style="30" customWidth="1"/>
    <col min="8033" max="8033" width="3.5703125" style="30" customWidth="1"/>
    <col min="8034" max="8034" width="11.28515625" style="30" customWidth="1"/>
    <col min="8035" max="8035" width="3.5703125" style="30" customWidth="1"/>
    <col min="8036" max="8036" width="11.28515625" style="30" customWidth="1"/>
    <col min="8037" max="8037" width="3.5703125" style="30" customWidth="1"/>
    <col min="8038" max="8038" width="11.28515625" style="30" customWidth="1"/>
    <col min="8039" max="8039" width="3.5703125" style="30" customWidth="1"/>
    <col min="8040" max="8040" width="11.28515625" style="30" customWidth="1"/>
    <col min="8041" max="8041" width="3.5703125" style="30" customWidth="1"/>
    <col min="8042" max="8042" width="11.28515625" style="30" customWidth="1"/>
    <col min="8043" max="8043" width="3.5703125" style="30" customWidth="1"/>
    <col min="8044" max="8044" width="11.28515625" style="30" customWidth="1"/>
    <col min="8045" max="8045" width="3.5703125" style="30" customWidth="1"/>
    <col min="8046" max="8046" width="11.28515625" style="30" customWidth="1"/>
    <col min="8047" max="8047" width="3.5703125" style="30" customWidth="1"/>
    <col min="8048" max="8048" width="11.28515625" style="30" customWidth="1"/>
    <col min="8049" max="8049" width="3.5703125" style="30" customWidth="1"/>
    <col min="8050" max="8050" width="11.28515625" style="30" customWidth="1"/>
    <col min="8051" max="8051" width="3.5703125" style="30" customWidth="1"/>
    <col min="8052" max="8052" width="11.28515625" style="30" customWidth="1"/>
    <col min="8053" max="8053" width="3.5703125" style="30" customWidth="1"/>
    <col min="8054" max="8054" width="11.28515625" style="30" customWidth="1"/>
    <col min="8055" max="8055" width="3.5703125" style="30" customWidth="1"/>
    <col min="8056" max="8056" width="11.28515625" style="30" customWidth="1"/>
    <col min="8057" max="8057" width="3.5703125" style="30" customWidth="1"/>
    <col min="8058" max="8058" width="11.28515625" style="30" customWidth="1"/>
    <col min="8059" max="8059" width="3.5703125" style="30" customWidth="1"/>
    <col min="8060" max="8060" width="11.28515625" style="30" customWidth="1"/>
    <col min="8061" max="8061" width="3.5703125" style="30" customWidth="1"/>
    <col min="8062" max="8062" width="11.28515625" style="30" customWidth="1"/>
    <col min="8063" max="8063" width="3.5703125" style="30" customWidth="1"/>
    <col min="8064" max="8064" width="11.28515625" style="30" customWidth="1"/>
    <col min="8065" max="8065" width="3.5703125" style="30" customWidth="1"/>
    <col min="8066" max="8066" width="11.28515625" style="30" customWidth="1"/>
    <col min="8067" max="8192" width="12.5703125" style="30"/>
    <col min="8193" max="8193" width="7.140625" style="30" customWidth="1"/>
    <col min="8194" max="8195" width="3.5703125" style="30" customWidth="1"/>
    <col min="8196" max="8196" width="4.85546875" style="30" customWidth="1"/>
    <col min="8197" max="8197" width="49.28515625" style="30" customWidth="1"/>
    <col min="8198" max="8198" width="6.140625" style="30" customWidth="1"/>
    <col min="8199" max="8199" width="10.7109375" style="30" customWidth="1"/>
    <col min="8200" max="8200" width="10" style="30" customWidth="1"/>
    <col min="8201" max="8201" width="11.28515625" style="30" customWidth="1"/>
    <col min="8202" max="8202" width="7.140625" style="30" customWidth="1"/>
    <col min="8203" max="8203" width="3.5703125" style="30" customWidth="1"/>
    <col min="8204" max="8204" width="11.28515625" style="30" customWidth="1"/>
    <col min="8205" max="8205" width="3.5703125" style="30" customWidth="1"/>
    <col min="8206" max="8206" width="11.28515625" style="30" customWidth="1"/>
    <col min="8207" max="8207" width="3.5703125" style="30" customWidth="1"/>
    <col min="8208" max="8208" width="11.28515625" style="30" customWidth="1"/>
    <col min="8209" max="8209" width="3.5703125" style="30" customWidth="1"/>
    <col min="8210" max="8210" width="11.28515625" style="30" customWidth="1"/>
    <col min="8211" max="8211" width="3.5703125" style="30" customWidth="1"/>
    <col min="8212" max="8212" width="11.28515625" style="30" customWidth="1"/>
    <col min="8213" max="8213" width="3.5703125" style="30" customWidth="1"/>
    <col min="8214" max="8214" width="11.28515625" style="30" customWidth="1"/>
    <col min="8215" max="8215" width="3.5703125" style="30" customWidth="1"/>
    <col min="8216" max="8216" width="11.28515625" style="30" customWidth="1"/>
    <col min="8217" max="8217" width="3.5703125" style="30" customWidth="1"/>
    <col min="8218" max="8218" width="11.28515625" style="30" customWidth="1"/>
    <col min="8219" max="8219" width="3.5703125" style="30" customWidth="1"/>
    <col min="8220" max="8220" width="11.28515625" style="30" customWidth="1"/>
    <col min="8221" max="8221" width="3.5703125" style="30" customWidth="1"/>
    <col min="8222" max="8222" width="11.28515625" style="30" customWidth="1"/>
    <col min="8223" max="8223" width="3.5703125" style="30" customWidth="1"/>
    <col min="8224" max="8224" width="11.28515625" style="30" customWidth="1"/>
    <col min="8225" max="8225" width="3.5703125" style="30" customWidth="1"/>
    <col min="8226" max="8226" width="11.28515625" style="30" customWidth="1"/>
    <col min="8227" max="8227" width="3.5703125" style="30" customWidth="1"/>
    <col min="8228" max="8228" width="11.28515625" style="30" customWidth="1"/>
    <col min="8229" max="8229" width="3.5703125" style="30" customWidth="1"/>
    <col min="8230" max="8230" width="11.28515625" style="30" customWidth="1"/>
    <col min="8231" max="8231" width="3.5703125" style="30" customWidth="1"/>
    <col min="8232" max="8232" width="11.28515625" style="30" customWidth="1"/>
    <col min="8233" max="8233" width="3.5703125" style="30" customWidth="1"/>
    <col min="8234" max="8234" width="11.28515625" style="30" customWidth="1"/>
    <col min="8235" max="8235" width="3.5703125" style="30" customWidth="1"/>
    <col min="8236" max="8236" width="11.28515625" style="30" customWidth="1"/>
    <col min="8237" max="8237" width="3.5703125" style="30" customWidth="1"/>
    <col min="8238" max="8238" width="11.28515625" style="30" customWidth="1"/>
    <col min="8239" max="8239" width="3.5703125" style="30" customWidth="1"/>
    <col min="8240" max="8240" width="11.28515625" style="30" customWidth="1"/>
    <col min="8241" max="8241" width="3.5703125" style="30" customWidth="1"/>
    <col min="8242" max="8242" width="11.28515625" style="30" customWidth="1"/>
    <col min="8243" max="8243" width="3.5703125" style="30" customWidth="1"/>
    <col min="8244" max="8244" width="11.28515625" style="30" customWidth="1"/>
    <col min="8245" max="8245" width="3.5703125" style="30" customWidth="1"/>
    <col min="8246" max="8246" width="11.28515625" style="30" customWidth="1"/>
    <col min="8247" max="8247" width="3.5703125" style="30" customWidth="1"/>
    <col min="8248" max="8248" width="11.28515625" style="30" customWidth="1"/>
    <col min="8249" max="8249" width="3.5703125" style="30" customWidth="1"/>
    <col min="8250" max="8250" width="11.28515625" style="30" customWidth="1"/>
    <col min="8251" max="8251" width="3.5703125" style="30" customWidth="1"/>
    <col min="8252" max="8252" width="11.28515625" style="30" customWidth="1"/>
    <col min="8253" max="8253" width="3.5703125" style="30" customWidth="1"/>
    <col min="8254" max="8254" width="11.28515625" style="30" customWidth="1"/>
    <col min="8255" max="8255" width="3.5703125" style="30" customWidth="1"/>
    <col min="8256" max="8256" width="11.28515625" style="30" customWidth="1"/>
    <col min="8257" max="8257" width="3.5703125" style="30" customWidth="1"/>
    <col min="8258" max="8258" width="11.28515625" style="30" customWidth="1"/>
    <col min="8259" max="8259" width="3.5703125" style="30" customWidth="1"/>
    <col min="8260" max="8260" width="11.28515625" style="30" customWidth="1"/>
    <col min="8261" max="8261" width="3.5703125" style="30" customWidth="1"/>
    <col min="8262" max="8262" width="11.28515625" style="30" customWidth="1"/>
    <col min="8263" max="8263" width="3.5703125" style="30" customWidth="1"/>
    <col min="8264" max="8264" width="11.28515625" style="30" customWidth="1"/>
    <col min="8265" max="8265" width="3.5703125" style="30" customWidth="1"/>
    <col min="8266" max="8266" width="11.28515625" style="30" customWidth="1"/>
    <col min="8267" max="8267" width="3.5703125" style="30" customWidth="1"/>
    <col min="8268" max="8268" width="11.28515625" style="30" customWidth="1"/>
    <col min="8269" max="8269" width="3.5703125" style="30" customWidth="1"/>
    <col min="8270" max="8270" width="11.28515625" style="30" customWidth="1"/>
    <col min="8271" max="8271" width="3.5703125" style="30" customWidth="1"/>
    <col min="8272" max="8272" width="11.28515625" style="30" customWidth="1"/>
    <col min="8273" max="8273" width="3.5703125" style="30" customWidth="1"/>
    <col min="8274" max="8274" width="11.28515625" style="30" customWidth="1"/>
    <col min="8275" max="8275" width="3.5703125" style="30" customWidth="1"/>
    <col min="8276" max="8276" width="11.28515625" style="30" customWidth="1"/>
    <col min="8277" max="8277" width="3.5703125" style="30" customWidth="1"/>
    <col min="8278" max="8278" width="11.28515625" style="30" customWidth="1"/>
    <col min="8279" max="8279" width="3.5703125" style="30" customWidth="1"/>
    <col min="8280" max="8280" width="11.28515625" style="30" customWidth="1"/>
    <col min="8281" max="8281" width="3.5703125" style="30" customWidth="1"/>
    <col min="8282" max="8282" width="11.28515625" style="30" customWidth="1"/>
    <col min="8283" max="8283" width="3.5703125" style="30" customWidth="1"/>
    <col min="8284" max="8284" width="11.28515625" style="30" customWidth="1"/>
    <col min="8285" max="8285" width="3.5703125" style="30" customWidth="1"/>
    <col min="8286" max="8286" width="11.28515625" style="30" customWidth="1"/>
    <col min="8287" max="8287" width="3.5703125" style="30" customWidth="1"/>
    <col min="8288" max="8288" width="11.28515625" style="30" customWidth="1"/>
    <col min="8289" max="8289" width="3.5703125" style="30" customWidth="1"/>
    <col min="8290" max="8290" width="11.28515625" style="30" customWidth="1"/>
    <col min="8291" max="8291" width="3.5703125" style="30" customWidth="1"/>
    <col min="8292" max="8292" width="11.28515625" style="30" customWidth="1"/>
    <col min="8293" max="8293" width="3.5703125" style="30" customWidth="1"/>
    <col min="8294" max="8294" width="11.28515625" style="30" customWidth="1"/>
    <col min="8295" max="8295" width="3.5703125" style="30" customWidth="1"/>
    <col min="8296" max="8296" width="11.28515625" style="30" customWidth="1"/>
    <col min="8297" max="8297" width="3.5703125" style="30" customWidth="1"/>
    <col min="8298" max="8298" width="11.28515625" style="30" customWidth="1"/>
    <col min="8299" max="8299" width="3.5703125" style="30" customWidth="1"/>
    <col min="8300" max="8300" width="11.28515625" style="30" customWidth="1"/>
    <col min="8301" max="8301" width="3.5703125" style="30" customWidth="1"/>
    <col min="8302" max="8302" width="11.28515625" style="30" customWidth="1"/>
    <col min="8303" max="8303" width="3.5703125" style="30" customWidth="1"/>
    <col min="8304" max="8304" width="11.28515625" style="30" customWidth="1"/>
    <col min="8305" max="8305" width="3.5703125" style="30" customWidth="1"/>
    <col min="8306" max="8306" width="11.28515625" style="30" customWidth="1"/>
    <col min="8307" max="8307" width="3.5703125" style="30" customWidth="1"/>
    <col min="8308" max="8308" width="11.28515625" style="30" customWidth="1"/>
    <col min="8309" max="8309" width="3.5703125" style="30" customWidth="1"/>
    <col min="8310" max="8310" width="11.28515625" style="30" customWidth="1"/>
    <col min="8311" max="8311" width="3.5703125" style="30" customWidth="1"/>
    <col min="8312" max="8312" width="11.28515625" style="30" customWidth="1"/>
    <col min="8313" max="8313" width="3.5703125" style="30" customWidth="1"/>
    <col min="8314" max="8314" width="11.28515625" style="30" customWidth="1"/>
    <col min="8315" max="8315" width="3.5703125" style="30" customWidth="1"/>
    <col min="8316" max="8316" width="11.28515625" style="30" customWidth="1"/>
    <col min="8317" max="8317" width="3.5703125" style="30" customWidth="1"/>
    <col min="8318" max="8318" width="11.28515625" style="30" customWidth="1"/>
    <col min="8319" max="8319" width="3.5703125" style="30" customWidth="1"/>
    <col min="8320" max="8320" width="11.28515625" style="30" customWidth="1"/>
    <col min="8321" max="8321" width="3.5703125" style="30" customWidth="1"/>
    <col min="8322" max="8322" width="11.28515625" style="30" customWidth="1"/>
    <col min="8323" max="8448" width="12.5703125" style="30"/>
    <col min="8449" max="8449" width="7.140625" style="30" customWidth="1"/>
    <col min="8450" max="8451" width="3.5703125" style="30" customWidth="1"/>
    <col min="8452" max="8452" width="4.85546875" style="30" customWidth="1"/>
    <col min="8453" max="8453" width="49.28515625" style="30" customWidth="1"/>
    <col min="8454" max="8454" width="6.140625" style="30" customWidth="1"/>
    <col min="8455" max="8455" width="10.7109375" style="30" customWidth="1"/>
    <col min="8456" max="8456" width="10" style="30" customWidth="1"/>
    <col min="8457" max="8457" width="11.28515625" style="30" customWidth="1"/>
    <col min="8458" max="8458" width="7.140625" style="30" customWidth="1"/>
    <col min="8459" max="8459" width="3.5703125" style="30" customWidth="1"/>
    <col min="8460" max="8460" width="11.28515625" style="30" customWidth="1"/>
    <col min="8461" max="8461" width="3.5703125" style="30" customWidth="1"/>
    <col min="8462" max="8462" width="11.28515625" style="30" customWidth="1"/>
    <col min="8463" max="8463" width="3.5703125" style="30" customWidth="1"/>
    <col min="8464" max="8464" width="11.28515625" style="30" customWidth="1"/>
    <col min="8465" max="8465" width="3.5703125" style="30" customWidth="1"/>
    <col min="8466" max="8466" width="11.28515625" style="30" customWidth="1"/>
    <col min="8467" max="8467" width="3.5703125" style="30" customWidth="1"/>
    <col min="8468" max="8468" width="11.28515625" style="30" customWidth="1"/>
    <col min="8469" max="8469" width="3.5703125" style="30" customWidth="1"/>
    <col min="8470" max="8470" width="11.28515625" style="30" customWidth="1"/>
    <col min="8471" max="8471" width="3.5703125" style="30" customWidth="1"/>
    <col min="8472" max="8472" width="11.28515625" style="30" customWidth="1"/>
    <col min="8473" max="8473" width="3.5703125" style="30" customWidth="1"/>
    <col min="8474" max="8474" width="11.28515625" style="30" customWidth="1"/>
    <col min="8475" max="8475" width="3.5703125" style="30" customWidth="1"/>
    <col min="8476" max="8476" width="11.28515625" style="30" customWidth="1"/>
    <col min="8477" max="8477" width="3.5703125" style="30" customWidth="1"/>
    <col min="8478" max="8478" width="11.28515625" style="30" customWidth="1"/>
    <col min="8479" max="8479" width="3.5703125" style="30" customWidth="1"/>
    <col min="8480" max="8480" width="11.28515625" style="30" customWidth="1"/>
    <col min="8481" max="8481" width="3.5703125" style="30" customWidth="1"/>
    <col min="8482" max="8482" width="11.28515625" style="30" customWidth="1"/>
    <col min="8483" max="8483" width="3.5703125" style="30" customWidth="1"/>
    <col min="8484" max="8484" width="11.28515625" style="30" customWidth="1"/>
    <col min="8485" max="8485" width="3.5703125" style="30" customWidth="1"/>
    <col min="8486" max="8486" width="11.28515625" style="30" customWidth="1"/>
    <col min="8487" max="8487" width="3.5703125" style="30" customWidth="1"/>
    <col min="8488" max="8488" width="11.28515625" style="30" customWidth="1"/>
    <col min="8489" max="8489" width="3.5703125" style="30" customWidth="1"/>
    <col min="8490" max="8490" width="11.28515625" style="30" customWidth="1"/>
    <col min="8491" max="8491" width="3.5703125" style="30" customWidth="1"/>
    <col min="8492" max="8492" width="11.28515625" style="30" customWidth="1"/>
    <col min="8493" max="8493" width="3.5703125" style="30" customWidth="1"/>
    <col min="8494" max="8494" width="11.28515625" style="30" customWidth="1"/>
    <col min="8495" max="8495" width="3.5703125" style="30" customWidth="1"/>
    <col min="8496" max="8496" width="11.28515625" style="30" customWidth="1"/>
    <col min="8497" max="8497" width="3.5703125" style="30" customWidth="1"/>
    <col min="8498" max="8498" width="11.28515625" style="30" customWidth="1"/>
    <col min="8499" max="8499" width="3.5703125" style="30" customWidth="1"/>
    <col min="8500" max="8500" width="11.28515625" style="30" customWidth="1"/>
    <col min="8501" max="8501" width="3.5703125" style="30" customWidth="1"/>
    <col min="8502" max="8502" width="11.28515625" style="30" customWidth="1"/>
    <col min="8503" max="8503" width="3.5703125" style="30" customWidth="1"/>
    <col min="8504" max="8504" width="11.28515625" style="30" customWidth="1"/>
    <col min="8505" max="8505" width="3.5703125" style="30" customWidth="1"/>
    <col min="8506" max="8506" width="11.28515625" style="30" customWidth="1"/>
    <col min="8507" max="8507" width="3.5703125" style="30" customWidth="1"/>
    <col min="8508" max="8508" width="11.28515625" style="30" customWidth="1"/>
    <col min="8509" max="8509" width="3.5703125" style="30" customWidth="1"/>
    <col min="8510" max="8510" width="11.28515625" style="30" customWidth="1"/>
    <col min="8511" max="8511" width="3.5703125" style="30" customWidth="1"/>
    <col min="8512" max="8512" width="11.28515625" style="30" customWidth="1"/>
    <col min="8513" max="8513" width="3.5703125" style="30" customWidth="1"/>
    <col min="8514" max="8514" width="11.28515625" style="30" customWidth="1"/>
    <col min="8515" max="8515" width="3.5703125" style="30" customWidth="1"/>
    <col min="8516" max="8516" width="11.28515625" style="30" customWidth="1"/>
    <col min="8517" max="8517" width="3.5703125" style="30" customWidth="1"/>
    <col min="8518" max="8518" width="11.28515625" style="30" customWidth="1"/>
    <col min="8519" max="8519" width="3.5703125" style="30" customWidth="1"/>
    <col min="8520" max="8520" width="11.28515625" style="30" customWidth="1"/>
    <col min="8521" max="8521" width="3.5703125" style="30" customWidth="1"/>
    <col min="8522" max="8522" width="11.28515625" style="30" customWidth="1"/>
    <col min="8523" max="8523" width="3.5703125" style="30" customWidth="1"/>
    <col min="8524" max="8524" width="11.28515625" style="30" customWidth="1"/>
    <col min="8525" max="8525" width="3.5703125" style="30" customWidth="1"/>
    <col min="8526" max="8526" width="11.28515625" style="30" customWidth="1"/>
    <col min="8527" max="8527" width="3.5703125" style="30" customWidth="1"/>
    <col min="8528" max="8528" width="11.28515625" style="30" customWidth="1"/>
    <col min="8529" max="8529" width="3.5703125" style="30" customWidth="1"/>
    <col min="8530" max="8530" width="11.28515625" style="30" customWidth="1"/>
    <col min="8531" max="8531" width="3.5703125" style="30" customWidth="1"/>
    <col min="8532" max="8532" width="11.28515625" style="30" customWidth="1"/>
    <col min="8533" max="8533" width="3.5703125" style="30" customWidth="1"/>
    <col min="8534" max="8534" width="11.28515625" style="30" customWidth="1"/>
    <col min="8535" max="8535" width="3.5703125" style="30" customWidth="1"/>
    <col min="8536" max="8536" width="11.28515625" style="30" customWidth="1"/>
    <col min="8537" max="8537" width="3.5703125" style="30" customWidth="1"/>
    <col min="8538" max="8538" width="11.28515625" style="30" customWidth="1"/>
    <col min="8539" max="8539" width="3.5703125" style="30" customWidth="1"/>
    <col min="8540" max="8540" width="11.28515625" style="30" customWidth="1"/>
    <col min="8541" max="8541" width="3.5703125" style="30" customWidth="1"/>
    <col min="8542" max="8542" width="11.28515625" style="30" customWidth="1"/>
    <col min="8543" max="8543" width="3.5703125" style="30" customWidth="1"/>
    <col min="8544" max="8544" width="11.28515625" style="30" customWidth="1"/>
    <col min="8545" max="8545" width="3.5703125" style="30" customWidth="1"/>
    <col min="8546" max="8546" width="11.28515625" style="30" customWidth="1"/>
    <col min="8547" max="8547" width="3.5703125" style="30" customWidth="1"/>
    <col min="8548" max="8548" width="11.28515625" style="30" customWidth="1"/>
    <col min="8549" max="8549" width="3.5703125" style="30" customWidth="1"/>
    <col min="8550" max="8550" width="11.28515625" style="30" customWidth="1"/>
    <col min="8551" max="8551" width="3.5703125" style="30" customWidth="1"/>
    <col min="8552" max="8552" width="11.28515625" style="30" customWidth="1"/>
    <col min="8553" max="8553" width="3.5703125" style="30" customWidth="1"/>
    <col min="8554" max="8554" width="11.28515625" style="30" customWidth="1"/>
    <col min="8555" max="8555" width="3.5703125" style="30" customWidth="1"/>
    <col min="8556" max="8556" width="11.28515625" style="30" customWidth="1"/>
    <col min="8557" max="8557" width="3.5703125" style="30" customWidth="1"/>
    <col min="8558" max="8558" width="11.28515625" style="30" customWidth="1"/>
    <col min="8559" max="8559" width="3.5703125" style="30" customWidth="1"/>
    <col min="8560" max="8560" width="11.28515625" style="30" customWidth="1"/>
    <col min="8561" max="8561" width="3.5703125" style="30" customWidth="1"/>
    <col min="8562" max="8562" width="11.28515625" style="30" customWidth="1"/>
    <col min="8563" max="8563" width="3.5703125" style="30" customWidth="1"/>
    <col min="8564" max="8564" width="11.28515625" style="30" customWidth="1"/>
    <col min="8565" max="8565" width="3.5703125" style="30" customWidth="1"/>
    <col min="8566" max="8566" width="11.28515625" style="30" customWidth="1"/>
    <col min="8567" max="8567" width="3.5703125" style="30" customWidth="1"/>
    <col min="8568" max="8568" width="11.28515625" style="30" customWidth="1"/>
    <col min="8569" max="8569" width="3.5703125" style="30" customWidth="1"/>
    <col min="8570" max="8570" width="11.28515625" style="30" customWidth="1"/>
    <col min="8571" max="8571" width="3.5703125" style="30" customWidth="1"/>
    <col min="8572" max="8572" width="11.28515625" style="30" customWidth="1"/>
    <col min="8573" max="8573" width="3.5703125" style="30" customWidth="1"/>
    <col min="8574" max="8574" width="11.28515625" style="30" customWidth="1"/>
    <col min="8575" max="8575" width="3.5703125" style="30" customWidth="1"/>
    <col min="8576" max="8576" width="11.28515625" style="30" customWidth="1"/>
    <col min="8577" max="8577" width="3.5703125" style="30" customWidth="1"/>
    <col min="8578" max="8578" width="11.28515625" style="30" customWidth="1"/>
    <col min="8579" max="8704" width="12.5703125" style="30"/>
    <col min="8705" max="8705" width="7.140625" style="30" customWidth="1"/>
    <col min="8706" max="8707" width="3.5703125" style="30" customWidth="1"/>
    <col min="8708" max="8708" width="4.85546875" style="30" customWidth="1"/>
    <col min="8709" max="8709" width="49.28515625" style="30" customWidth="1"/>
    <col min="8710" max="8710" width="6.140625" style="30" customWidth="1"/>
    <col min="8711" max="8711" width="10.7109375" style="30" customWidth="1"/>
    <col min="8712" max="8712" width="10" style="30" customWidth="1"/>
    <col min="8713" max="8713" width="11.28515625" style="30" customWidth="1"/>
    <col min="8714" max="8714" width="7.140625" style="30" customWidth="1"/>
    <col min="8715" max="8715" width="3.5703125" style="30" customWidth="1"/>
    <col min="8716" max="8716" width="11.28515625" style="30" customWidth="1"/>
    <col min="8717" max="8717" width="3.5703125" style="30" customWidth="1"/>
    <col min="8718" max="8718" width="11.28515625" style="30" customWidth="1"/>
    <col min="8719" max="8719" width="3.5703125" style="30" customWidth="1"/>
    <col min="8720" max="8720" width="11.28515625" style="30" customWidth="1"/>
    <col min="8721" max="8721" width="3.5703125" style="30" customWidth="1"/>
    <col min="8722" max="8722" width="11.28515625" style="30" customWidth="1"/>
    <col min="8723" max="8723" width="3.5703125" style="30" customWidth="1"/>
    <col min="8724" max="8724" width="11.28515625" style="30" customWidth="1"/>
    <col min="8725" max="8725" width="3.5703125" style="30" customWidth="1"/>
    <col min="8726" max="8726" width="11.28515625" style="30" customWidth="1"/>
    <col min="8727" max="8727" width="3.5703125" style="30" customWidth="1"/>
    <col min="8728" max="8728" width="11.28515625" style="30" customWidth="1"/>
    <col min="8729" max="8729" width="3.5703125" style="30" customWidth="1"/>
    <col min="8730" max="8730" width="11.28515625" style="30" customWidth="1"/>
    <col min="8731" max="8731" width="3.5703125" style="30" customWidth="1"/>
    <col min="8732" max="8732" width="11.28515625" style="30" customWidth="1"/>
    <col min="8733" max="8733" width="3.5703125" style="30" customWidth="1"/>
    <col min="8734" max="8734" width="11.28515625" style="30" customWidth="1"/>
    <col min="8735" max="8735" width="3.5703125" style="30" customWidth="1"/>
    <col min="8736" max="8736" width="11.28515625" style="30" customWidth="1"/>
    <col min="8737" max="8737" width="3.5703125" style="30" customWidth="1"/>
    <col min="8738" max="8738" width="11.28515625" style="30" customWidth="1"/>
    <col min="8739" max="8739" width="3.5703125" style="30" customWidth="1"/>
    <col min="8740" max="8740" width="11.28515625" style="30" customWidth="1"/>
    <col min="8741" max="8741" width="3.5703125" style="30" customWidth="1"/>
    <col min="8742" max="8742" width="11.28515625" style="30" customWidth="1"/>
    <col min="8743" max="8743" width="3.5703125" style="30" customWidth="1"/>
    <col min="8744" max="8744" width="11.28515625" style="30" customWidth="1"/>
    <col min="8745" max="8745" width="3.5703125" style="30" customWidth="1"/>
    <col min="8746" max="8746" width="11.28515625" style="30" customWidth="1"/>
    <col min="8747" max="8747" width="3.5703125" style="30" customWidth="1"/>
    <col min="8748" max="8748" width="11.28515625" style="30" customWidth="1"/>
    <col min="8749" max="8749" width="3.5703125" style="30" customWidth="1"/>
    <col min="8750" max="8750" width="11.28515625" style="30" customWidth="1"/>
    <col min="8751" max="8751" width="3.5703125" style="30" customWidth="1"/>
    <col min="8752" max="8752" width="11.28515625" style="30" customWidth="1"/>
    <col min="8753" max="8753" width="3.5703125" style="30" customWidth="1"/>
    <col min="8754" max="8754" width="11.28515625" style="30" customWidth="1"/>
    <col min="8755" max="8755" width="3.5703125" style="30" customWidth="1"/>
    <col min="8756" max="8756" width="11.28515625" style="30" customWidth="1"/>
    <col min="8757" max="8757" width="3.5703125" style="30" customWidth="1"/>
    <col min="8758" max="8758" width="11.28515625" style="30" customWidth="1"/>
    <col min="8759" max="8759" width="3.5703125" style="30" customWidth="1"/>
    <col min="8760" max="8760" width="11.28515625" style="30" customWidth="1"/>
    <col min="8761" max="8761" width="3.5703125" style="30" customWidth="1"/>
    <col min="8762" max="8762" width="11.28515625" style="30" customWidth="1"/>
    <col min="8763" max="8763" width="3.5703125" style="30" customWidth="1"/>
    <col min="8764" max="8764" width="11.28515625" style="30" customWidth="1"/>
    <col min="8765" max="8765" width="3.5703125" style="30" customWidth="1"/>
    <col min="8766" max="8766" width="11.28515625" style="30" customWidth="1"/>
    <col min="8767" max="8767" width="3.5703125" style="30" customWidth="1"/>
    <col min="8768" max="8768" width="11.28515625" style="30" customWidth="1"/>
    <col min="8769" max="8769" width="3.5703125" style="30" customWidth="1"/>
    <col min="8770" max="8770" width="11.28515625" style="30" customWidth="1"/>
    <col min="8771" max="8771" width="3.5703125" style="30" customWidth="1"/>
    <col min="8772" max="8772" width="11.28515625" style="30" customWidth="1"/>
    <col min="8773" max="8773" width="3.5703125" style="30" customWidth="1"/>
    <col min="8774" max="8774" width="11.28515625" style="30" customWidth="1"/>
    <col min="8775" max="8775" width="3.5703125" style="30" customWidth="1"/>
    <col min="8776" max="8776" width="11.28515625" style="30" customWidth="1"/>
    <col min="8777" max="8777" width="3.5703125" style="30" customWidth="1"/>
    <col min="8778" max="8778" width="11.28515625" style="30" customWidth="1"/>
    <col min="8779" max="8779" width="3.5703125" style="30" customWidth="1"/>
    <col min="8780" max="8780" width="11.28515625" style="30" customWidth="1"/>
    <col min="8781" max="8781" width="3.5703125" style="30" customWidth="1"/>
    <col min="8782" max="8782" width="11.28515625" style="30" customWidth="1"/>
    <col min="8783" max="8783" width="3.5703125" style="30" customWidth="1"/>
    <col min="8784" max="8784" width="11.28515625" style="30" customWidth="1"/>
    <col min="8785" max="8785" width="3.5703125" style="30" customWidth="1"/>
    <col min="8786" max="8786" width="11.28515625" style="30" customWidth="1"/>
    <col min="8787" max="8787" width="3.5703125" style="30" customWidth="1"/>
    <col min="8788" max="8788" width="11.28515625" style="30" customWidth="1"/>
    <col min="8789" max="8789" width="3.5703125" style="30" customWidth="1"/>
    <col min="8790" max="8790" width="11.28515625" style="30" customWidth="1"/>
    <col min="8791" max="8791" width="3.5703125" style="30" customWidth="1"/>
    <col min="8792" max="8792" width="11.28515625" style="30" customWidth="1"/>
    <col min="8793" max="8793" width="3.5703125" style="30" customWidth="1"/>
    <col min="8794" max="8794" width="11.28515625" style="30" customWidth="1"/>
    <col min="8795" max="8795" width="3.5703125" style="30" customWidth="1"/>
    <col min="8796" max="8796" width="11.28515625" style="30" customWidth="1"/>
    <col min="8797" max="8797" width="3.5703125" style="30" customWidth="1"/>
    <col min="8798" max="8798" width="11.28515625" style="30" customWidth="1"/>
    <col min="8799" max="8799" width="3.5703125" style="30" customWidth="1"/>
    <col min="8800" max="8800" width="11.28515625" style="30" customWidth="1"/>
    <col min="8801" max="8801" width="3.5703125" style="30" customWidth="1"/>
    <col min="8802" max="8802" width="11.28515625" style="30" customWidth="1"/>
    <col min="8803" max="8803" width="3.5703125" style="30" customWidth="1"/>
    <col min="8804" max="8804" width="11.28515625" style="30" customWidth="1"/>
    <col min="8805" max="8805" width="3.5703125" style="30" customWidth="1"/>
    <col min="8806" max="8806" width="11.28515625" style="30" customWidth="1"/>
    <col min="8807" max="8807" width="3.5703125" style="30" customWidth="1"/>
    <col min="8808" max="8808" width="11.28515625" style="30" customWidth="1"/>
    <col min="8809" max="8809" width="3.5703125" style="30" customWidth="1"/>
    <col min="8810" max="8810" width="11.28515625" style="30" customWidth="1"/>
    <col min="8811" max="8811" width="3.5703125" style="30" customWidth="1"/>
    <col min="8812" max="8812" width="11.28515625" style="30" customWidth="1"/>
    <col min="8813" max="8813" width="3.5703125" style="30" customWidth="1"/>
    <col min="8814" max="8814" width="11.28515625" style="30" customWidth="1"/>
    <col min="8815" max="8815" width="3.5703125" style="30" customWidth="1"/>
    <col min="8816" max="8816" width="11.28515625" style="30" customWidth="1"/>
    <col min="8817" max="8817" width="3.5703125" style="30" customWidth="1"/>
    <col min="8818" max="8818" width="11.28515625" style="30" customWidth="1"/>
    <col min="8819" max="8819" width="3.5703125" style="30" customWidth="1"/>
    <col min="8820" max="8820" width="11.28515625" style="30" customWidth="1"/>
    <col min="8821" max="8821" width="3.5703125" style="30" customWidth="1"/>
    <col min="8822" max="8822" width="11.28515625" style="30" customWidth="1"/>
    <col min="8823" max="8823" width="3.5703125" style="30" customWidth="1"/>
    <col min="8824" max="8824" width="11.28515625" style="30" customWidth="1"/>
    <col min="8825" max="8825" width="3.5703125" style="30" customWidth="1"/>
    <col min="8826" max="8826" width="11.28515625" style="30" customWidth="1"/>
    <col min="8827" max="8827" width="3.5703125" style="30" customWidth="1"/>
    <col min="8828" max="8828" width="11.28515625" style="30" customWidth="1"/>
    <col min="8829" max="8829" width="3.5703125" style="30" customWidth="1"/>
    <col min="8830" max="8830" width="11.28515625" style="30" customWidth="1"/>
    <col min="8831" max="8831" width="3.5703125" style="30" customWidth="1"/>
    <col min="8832" max="8832" width="11.28515625" style="30" customWidth="1"/>
    <col min="8833" max="8833" width="3.5703125" style="30" customWidth="1"/>
    <col min="8834" max="8834" width="11.28515625" style="30" customWidth="1"/>
    <col min="8835" max="8960" width="12.5703125" style="30"/>
    <col min="8961" max="8961" width="7.140625" style="30" customWidth="1"/>
    <col min="8962" max="8963" width="3.5703125" style="30" customWidth="1"/>
    <col min="8964" max="8964" width="4.85546875" style="30" customWidth="1"/>
    <col min="8965" max="8965" width="49.28515625" style="30" customWidth="1"/>
    <col min="8966" max="8966" width="6.140625" style="30" customWidth="1"/>
    <col min="8967" max="8967" width="10.7109375" style="30" customWidth="1"/>
    <col min="8968" max="8968" width="10" style="30" customWidth="1"/>
    <col min="8969" max="8969" width="11.28515625" style="30" customWidth="1"/>
    <col min="8970" max="8970" width="7.140625" style="30" customWidth="1"/>
    <col min="8971" max="8971" width="3.5703125" style="30" customWidth="1"/>
    <col min="8972" max="8972" width="11.28515625" style="30" customWidth="1"/>
    <col min="8973" max="8973" width="3.5703125" style="30" customWidth="1"/>
    <col min="8974" max="8974" width="11.28515625" style="30" customWidth="1"/>
    <col min="8975" max="8975" width="3.5703125" style="30" customWidth="1"/>
    <col min="8976" max="8976" width="11.28515625" style="30" customWidth="1"/>
    <col min="8977" max="8977" width="3.5703125" style="30" customWidth="1"/>
    <col min="8978" max="8978" width="11.28515625" style="30" customWidth="1"/>
    <col min="8979" max="8979" width="3.5703125" style="30" customWidth="1"/>
    <col min="8980" max="8980" width="11.28515625" style="30" customWidth="1"/>
    <col min="8981" max="8981" width="3.5703125" style="30" customWidth="1"/>
    <col min="8982" max="8982" width="11.28515625" style="30" customWidth="1"/>
    <col min="8983" max="8983" width="3.5703125" style="30" customWidth="1"/>
    <col min="8984" max="8984" width="11.28515625" style="30" customWidth="1"/>
    <col min="8985" max="8985" width="3.5703125" style="30" customWidth="1"/>
    <col min="8986" max="8986" width="11.28515625" style="30" customWidth="1"/>
    <col min="8987" max="8987" width="3.5703125" style="30" customWidth="1"/>
    <col min="8988" max="8988" width="11.28515625" style="30" customWidth="1"/>
    <col min="8989" max="8989" width="3.5703125" style="30" customWidth="1"/>
    <col min="8990" max="8990" width="11.28515625" style="30" customWidth="1"/>
    <col min="8991" max="8991" width="3.5703125" style="30" customWidth="1"/>
    <col min="8992" max="8992" width="11.28515625" style="30" customWidth="1"/>
    <col min="8993" max="8993" width="3.5703125" style="30" customWidth="1"/>
    <col min="8994" max="8994" width="11.28515625" style="30" customWidth="1"/>
    <col min="8995" max="8995" width="3.5703125" style="30" customWidth="1"/>
    <col min="8996" max="8996" width="11.28515625" style="30" customWidth="1"/>
    <col min="8997" max="8997" width="3.5703125" style="30" customWidth="1"/>
    <col min="8998" max="8998" width="11.28515625" style="30" customWidth="1"/>
    <col min="8999" max="8999" width="3.5703125" style="30" customWidth="1"/>
    <col min="9000" max="9000" width="11.28515625" style="30" customWidth="1"/>
    <col min="9001" max="9001" width="3.5703125" style="30" customWidth="1"/>
    <col min="9002" max="9002" width="11.28515625" style="30" customWidth="1"/>
    <col min="9003" max="9003" width="3.5703125" style="30" customWidth="1"/>
    <col min="9004" max="9004" width="11.28515625" style="30" customWidth="1"/>
    <col min="9005" max="9005" width="3.5703125" style="30" customWidth="1"/>
    <col min="9006" max="9006" width="11.28515625" style="30" customWidth="1"/>
    <col min="9007" max="9007" width="3.5703125" style="30" customWidth="1"/>
    <col min="9008" max="9008" width="11.28515625" style="30" customWidth="1"/>
    <col min="9009" max="9009" width="3.5703125" style="30" customWidth="1"/>
    <col min="9010" max="9010" width="11.28515625" style="30" customWidth="1"/>
    <col min="9011" max="9011" width="3.5703125" style="30" customWidth="1"/>
    <col min="9012" max="9012" width="11.28515625" style="30" customWidth="1"/>
    <col min="9013" max="9013" width="3.5703125" style="30" customWidth="1"/>
    <col min="9014" max="9014" width="11.28515625" style="30" customWidth="1"/>
    <col min="9015" max="9015" width="3.5703125" style="30" customWidth="1"/>
    <col min="9016" max="9016" width="11.28515625" style="30" customWidth="1"/>
    <col min="9017" max="9017" width="3.5703125" style="30" customWidth="1"/>
    <col min="9018" max="9018" width="11.28515625" style="30" customWidth="1"/>
    <col min="9019" max="9019" width="3.5703125" style="30" customWidth="1"/>
    <col min="9020" max="9020" width="11.28515625" style="30" customWidth="1"/>
    <col min="9021" max="9021" width="3.5703125" style="30" customWidth="1"/>
    <col min="9022" max="9022" width="11.28515625" style="30" customWidth="1"/>
    <col min="9023" max="9023" width="3.5703125" style="30" customWidth="1"/>
    <col min="9024" max="9024" width="11.28515625" style="30" customWidth="1"/>
    <col min="9025" max="9025" width="3.5703125" style="30" customWidth="1"/>
    <col min="9026" max="9026" width="11.28515625" style="30" customWidth="1"/>
    <col min="9027" max="9027" width="3.5703125" style="30" customWidth="1"/>
    <col min="9028" max="9028" width="11.28515625" style="30" customWidth="1"/>
    <col min="9029" max="9029" width="3.5703125" style="30" customWidth="1"/>
    <col min="9030" max="9030" width="11.28515625" style="30" customWidth="1"/>
    <col min="9031" max="9031" width="3.5703125" style="30" customWidth="1"/>
    <col min="9032" max="9032" width="11.28515625" style="30" customWidth="1"/>
    <col min="9033" max="9033" width="3.5703125" style="30" customWidth="1"/>
    <col min="9034" max="9034" width="11.28515625" style="30" customWidth="1"/>
    <col min="9035" max="9035" width="3.5703125" style="30" customWidth="1"/>
    <col min="9036" max="9036" width="11.28515625" style="30" customWidth="1"/>
    <col min="9037" max="9037" width="3.5703125" style="30" customWidth="1"/>
    <col min="9038" max="9038" width="11.28515625" style="30" customWidth="1"/>
    <col min="9039" max="9039" width="3.5703125" style="30" customWidth="1"/>
    <col min="9040" max="9040" width="11.28515625" style="30" customWidth="1"/>
    <col min="9041" max="9041" width="3.5703125" style="30" customWidth="1"/>
    <col min="9042" max="9042" width="11.28515625" style="30" customWidth="1"/>
    <col min="9043" max="9043" width="3.5703125" style="30" customWidth="1"/>
    <col min="9044" max="9044" width="11.28515625" style="30" customWidth="1"/>
    <col min="9045" max="9045" width="3.5703125" style="30" customWidth="1"/>
    <col min="9046" max="9046" width="11.28515625" style="30" customWidth="1"/>
    <col min="9047" max="9047" width="3.5703125" style="30" customWidth="1"/>
    <col min="9048" max="9048" width="11.28515625" style="30" customWidth="1"/>
    <col min="9049" max="9049" width="3.5703125" style="30" customWidth="1"/>
    <col min="9050" max="9050" width="11.28515625" style="30" customWidth="1"/>
    <col min="9051" max="9051" width="3.5703125" style="30" customWidth="1"/>
    <col min="9052" max="9052" width="11.28515625" style="30" customWidth="1"/>
    <col min="9053" max="9053" width="3.5703125" style="30" customWidth="1"/>
    <col min="9054" max="9054" width="11.28515625" style="30" customWidth="1"/>
    <col min="9055" max="9055" width="3.5703125" style="30" customWidth="1"/>
    <col min="9056" max="9056" width="11.28515625" style="30" customWidth="1"/>
    <col min="9057" max="9057" width="3.5703125" style="30" customWidth="1"/>
    <col min="9058" max="9058" width="11.28515625" style="30" customWidth="1"/>
    <col min="9059" max="9059" width="3.5703125" style="30" customWidth="1"/>
    <col min="9060" max="9060" width="11.28515625" style="30" customWidth="1"/>
    <col min="9061" max="9061" width="3.5703125" style="30" customWidth="1"/>
    <col min="9062" max="9062" width="11.28515625" style="30" customWidth="1"/>
    <col min="9063" max="9063" width="3.5703125" style="30" customWidth="1"/>
    <col min="9064" max="9064" width="11.28515625" style="30" customWidth="1"/>
    <col min="9065" max="9065" width="3.5703125" style="30" customWidth="1"/>
    <col min="9066" max="9066" width="11.28515625" style="30" customWidth="1"/>
    <col min="9067" max="9067" width="3.5703125" style="30" customWidth="1"/>
    <col min="9068" max="9068" width="11.28515625" style="30" customWidth="1"/>
    <col min="9069" max="9069" width="3.5703125" style="30" customWidth="1"/>
    <col min="9070" max="9070" width="11.28515625" style="30" customWidth="1"/>
    <col min="9071" max="9071" width="3.5703125" style="30" customWidth="1"/>
    <col min="9072" max="9072" width="11.28515625" style="30" customWidth="1"/>
    <col min="9073" max="9073" width="3.5703125" style="30" customWidth="1"/>
    <col min="9074" max="9074" width="11.28515625" style="30" customWidth="1"/>
    <col min="9075" max="9075" width="3.5703125" style="30" customWidth="1"/>
    <col min="9076" max="9076" width="11.28515625" style="30" customWidth="1"/>
    <col min="9077" max="9077" width="3.5703125" style="30" customWidth="1"/>
    <col min="9078" max="9078" width="11.28515625" style="30" customWidth="1"/>
    <col min="9079" max="9079" width="3.5703125" style="30" customWidth="1"/>
    <col min="9080" max="9080" width="11.28515625" style="30" customWidth="1"/>
    <col min="9081" max="9081" width="3.5703125" style="30" customWidth="1"/>
    <col min="9082" max="9082" width="11.28515625" style="30" customWidth="1"/>
    <col min="9083" max="9083" width="3.5703125" style="30" customWidth="1"/>
    <col min="9084" max="9084" width="11.28515625" style="30" customWidth="1"/>
    <col min="9085" max="9085" width="3.5703125" style="30" customWidth="1"/>
    <col min="9086" max="9086" width="11.28515625" style="30" customWidth="1"/>
    <col min="9087" max="9087" width="3.5703125" style="30" customWidth="1"/>
    <col min="9088" max="9088" width="11.28515625" style="30" customWidth="1"/>
    <col min="9089" max="9089" width="3.5703125" style="30" customWidth="1"/>
    <col min="9090" max="9090" width="11.28515625" style="30" customWidth="1"/>
    <col min="9091" max="9216" width="12.5703125" style="30"/>
    <col min="9217" max="9217" width="7.140625" style="30" customWidth="1"/>
    <col min="9218" max="9219" width="3.5703125" style="30" customWidth="1"/>
    <col min="9220" max="9220" width="4.85546875" style="30" customWidth="1"/>
    <col min="9221" max="9221" width="49.28515625" style="30" customWidth="1"/>
    <col min="9222" max="9222" width="6.140625" style="30" customWidth="1"/>
    <col min="9223" max="9223" width="10.7109375" style="30" customWidth="1"/>
    <col min="9224" max="9224" width="10" style="30" customWidth="1"/>
    <col min="9225" max="9225" width="11.28515625" style="30" customWidth="1"/>
    <col min="9226" max="9226" width="7.140625" style="30" customWidth="1"/>
    <col min="9227" max="9227" width="3.5703125" style="30" customWidth="1"/>
    <col min="9228" max="9228" width="11.28515625" style="30" customWidth="1"/>
    <col min="9229" max="9229" width="3.5703125" style="30" customWidth="1"/>
    <col min="9230" max="9230" width="11.28515625" style="30" customWidth="1"/>
    <col min="9231" max="9231" width="3.5703125" style="30" customWidth="1"/>
    <col min="9232" max="9232" width="11.28515625" style="30" customWidth="1"/>
    <col min="9233" max="9233" width="3.5703125" style="30" customWidth="1"/>
    <col min="9234" max="9234" width="11.28515625" style="30" customWidth="1"/>
    <col min="9235" max="9235" width="3.5703125" style="30" customWidth="1"/>
    <col min="9236" max="9236" width="11.28515625" style="30" customWidth="1"/>
    <col min="9237" max="9237" width="3.5703125" style="30" customWidth="1"/>
    <col min="9238" max="9238" width="11.28515625" style="30" customWidth="1"/>
    <col min="9239" max="9239" width="3.5703125" style="30" customWidth="1"/>
    <col min="9240" max="9240" width="11.28515625" style="30" customWidth="1"/>
    <col min="9241" max="9241" width="3.5703125" style="30" customWidth="1"/>
    <col min="9242" max="9242" width="11.28515625" style="30" customWidth="1"/>
    <col min="9243" max="9243" width="3.5703125" style="30" customWidth="1"/>
    <col min="9244" max="9244" width="11.28515625" style="30" customWidth="1"/>
    <col min="9245" max="9245" width="3.5703125" style="30" customWidth="1"/>
    <col min="9246" max="9246" width="11.28515625" style="30" customWidth="1"/>
    <col min="9247" max="9247" width="3.5703125" style="30" customWidth="1"/>
    <col min="9248" max="9248" width="11.28515625" style="30" customWidth="1"/>
    <col min="9249" max="9249" width="3.5703125" style="30" customWidth="1"/>
    <col min="9250" max="9250" width="11.28515625" style="30" customWidth="1"/>
    <col min="9251" max="9251" width="3.5703125" style="30" customWidth="1"/>
    <col min="9252" max="9252" width="11.28515625" style="30" customWidth="1"/>
    <col min="9253" max="9253" width="3.5703125" style="30" customWidth="1"/>
    <col min="9254" max="9254" width="11.28515625" style="30" customWidth="1"/>
    <col min="9255" max="9255" width="3.5703125" style="30" customWidth="1"/>
    <col min="9256" max="9256" width="11.28515625" style="30" customWidth="1"/>
    <col min="9257" max="9257" width="3.5703125" style="30" customWidth="1"/>
    <col min="9258" max="9258" width="11.28515625" style="30" customWidth="1"/>
    <col min="9259" max="9259" width="3.5703125" style="30" customWidth="1"/>
    <col min="9260" max="9260" width="11.28515625" style="30" customWidth="1"/>
    <col min="9261" max="9261" width="3.5703125" style="30" customWidth="1"/>
    <col min="9262" max="9262" width="11.28515625" style="30" customWidth="1"/>
    <col min="9263" max="9263" width="3.5703125" style="30" customWidth="1"/>
    <col min="9264" max="9264" width="11.28515625" style="30" customWidth="1"/>
    <col min="9265" max="9265" width="3.5703125" style="30" customWidth="1"/>
    <col min="9266" max="9266" width="11.28515625" style="30" customWidth="1"/>
    <col min="9267" max="9267" width="3.5703125" style="30" customWidth="1"/>
    <col min="9268" max="9268" width="11.28515625" style="30" customWidth="1"/>
    <col min="9269" max="9269" width="3.5703125" style="30" customWidth="1"/>
    <col min="9270" max="9270" width="11.28515625" style="30" customWidth="1"/>
    <col min="9271" max="9271" width="3.5703125" style="30" customWidth="1"/>
    <col min="9272" max="9272" width="11.28515625" style="30" customWidth="1"/>
    <col min="9273" max="9273" width="3.5703125" style="30" customWidth="1"/>
    <col min="9274" max="9274" width="11.28515625" style="30" customWidth="1"/>
    <col min="9275" max="9275" width="3.5703125" style="30" customWidth="1"/>
    <col min="9276" max="9276" width="11.28515625" style="30" customWidth="1"/>
    <col min="9277" max="9277" width="3.5703125" style="30" customWidth="1"/>
    <col min="9278" max="9278" width="11.28515625" style="30" customWidth="1"/>
    <col min="9279" max="9279" width="3.5703125" style="30" customWidth="1"/>
    <col min="9280" max="9280" width="11.28515625" style="30" customWidth="1"/>
    <col min="9281" max="9281" width="3.5703125" style="30" customWidth="1"/>
    <col min="9282" max="9282" width="11.28515625" style="30" customWidth="1"/>
    <col min="9283" max="9283" width="3.5703125" style="30" customWidth="1"/>
    <col min="9284" max="9284" width="11.28515625" style="30" customWidth="1"/>
    <col min="9285" max="9285" width="3.5703125" style="30" customWidth="1"/>
    <col min="9286" max="9286" width="11.28515625" style="30" customWidth="1"/>
    <col min="9287" max="9287" width="3.5703125" style="30" customWidth="1"/>
    <col min="9288" max="9288" width="11.28515625" style="30" customWidth="1"/>
    <col min="9289" max="9289" width="3.5703125" style="30" customWidth="1"/>
    <col min="9290" max="9290" width="11.28515625" style="30" customWidth="1"/>
    <col min="9291" max="9291" width="3.5703125" style="30" customWidth="1"/>
    <col min="9292" max="9292" width="11.28515625" style="30" customWidth="1"/>
    <col min="9293" max="9293" width="3.5703125" style="30" customWidth="1"/>
    <col min="9294" max="9294" width="11.28515625" style="30" customWidth="1"/>
    <col min="9295" max="9295" width="3.5703125" style="30" customWidth="1"/>
    <col min="9296" max="9296" width="11.28515625" style="30" customWidth="1"/>
    <col min="9297" max="9297" width="3.5703125" style="30" customWidth="1"/>
    <col min="9298" max="9298" width="11.28515625" style="30" customWidth="1"/>
    <col min="9299" max="9299" width="3.5703125" style="30" customWidth="1"/>
    <col min="9300" max="9300" width="11.28515625" style="30" customWidth="1"/>
    <col min="9301" max="9301" width="3.5703125" style="30" customWidth="1"/>
    <col min="9302" max="9302" width="11.28515625" style="30" customWidth="1"/>
    <col min="9303" max="9303" width="3.5703125" style="30" customWidth="1"/>
    <col min="9304" max="9304" width="11.28515625" style="30" customWidth="1"/>
    <col min="9305" max="9305" width="3.5703125" style="30" customWidth="1"/>
    <col min="9306" max="9306" width="11.28515625" style="30" customWidth="1"/>
    <col min="9307" max="9307" width="3.5703125" style="30" customWidth="1"/>
    <col min="9308" max="9308" width="11.28515625" style="30" customWidth="1"/>
    <col min="9309" max="9309" width="3.5703125" style="30" customWidth="1"/>
    <col min="9310" max="9310" width="11.28515625" style="30" customWidth="1"/>
    <col min="9311" max="9311" width="3.5703125" style="30" customWidth="1"/>
    <col min="9312" max="9312" width="11.28515625" style="30" customWidth="1"/>
    <col min="9313" max="9313" width="3.5703125" style="30" customWidth="1"/>
    <col min="9314" max="9314" width="11.28515625" style="30" customWidth="1"/>
    <col min="9315" max="9315" width="3.5703125" style="30" customWidth="1"/>
    <col min="9316" max="9316" width="11.28515625" style="30" customWidth="1"/>
    <col min="9317" max="9317" width="3.5703125" style="30" customWidth="1"/>
    <col min="9318" max="9318" width="11.28515625" style="30" customWidth="1"/>
    <col min="9319" max="9319" width="3.5703125" style="30" customWidth="1"/>
    <col min="9320" max="9320" width="11.28515625" style="30" customWidth="1"/>
    <col min="9321" max="9321" width="3.5703125" style="30" customWidth="1"/>
    <col min="9322" max="9322" width="11.28515625" style="30" customWidth="1"/>
    <col min="9323" max="9323" width="3.5703125" style="30" customWidth="1"/>
    <col min="9324" max="9324" width="11.28515625" style="30" customWidth="1"/>
    <col min="9325" max="9325" width="3.5703125" style="30" customWidth="1"/>
    <col min="9326" max="9326" width="11.28515625" style="30" customWidth="1"/>
    <col min="9327" max="9327" width="3.5703125" style="30" customWidth="1"/>
    <col min="9328" max="9328" width="11.28515625" style="30" customWidth="1"/>
    <col min="9329" max="9329" width="3.5703125" style="30" customWidth="1"/>
    <col min="9330" max="9330" width="11.28515625" style="30" customWidth="1"/>
    <col min="9331" max="9331" width="3.5703125" style="30" customWidth="1"/>
    <col min="9332" max="9332" width="11.28515625" style="30" customWidth="1"/>
    <col min="9333" max="9333" width="3.5703125" style="30" customWidth="1"/>
    <col min="9334" max="9334" width="11.28515625" style="30" customWidth="1"/>
    <col min="9335" max="9335" width="3.5703125" style="30" customWidth="1"/>
    <col min="9336" max="9336" width="11.28515625" style="30" customWidth="1"/>
    <col min="9337" max="9337" width="3.5703125" style="30" customWidth="1"/>
    <col min="9338" max="9338" width="11.28515625" style="30" customWidth="1"/>
    <col min="9339" max="9339" width="3.5703125" style="30" customWidth="1"/>
    <col min="9340" max="9340" width="11.28515625" style="30" customWidth="1"/>
    <col min="9341" max="9341" width="3.5703125" style="30" customWidth="1"/>
    <col min="9342" max="9342" width="11.28515625" style="30" customWidth="1"/>
    <col min="9343" max="9343" width="3.5703125" style="30" customWidth="1"/>
    <col min="9344" max="9344" width="11.28515625" style="30" customWidth="1"/>
    <col min="9345" max="9345" width="3.5703125" style="30" customWidth="1"/>
    <col min="9346" max="9346" width="11.28515625" style="30" customWidth="1"/>
    <col min="9347" max="9472" width="12.5703125" style="30"/>
    <col min="9473" max="9473" width="7.140625" style="30" customWidth="1"/>
    <col min="9474" max="9475" width="3.5703125" style="30" customWidth="1"/>
    <col min="9476" max="9476" width="4.85546875" style="30" customWidth="1"/>
    <col min="9477" max="9477" width="49.28515625" style="30" customWidth="1"/>
    <col min="9478" max="9478" width="6.140625" style="30" customWidth="1"/>
    <col min="9479" max="9479" width="10.7109375" style="30" customWidth="1"/>
    <col min="9480" max="9480" width="10" style="30" customWidth="1"/>
    <col min="9481" max="9481" width="11.28515625" style="30" customWidth="1"/>
    <col min="9482" max="9482" width="7.140625" style="30" customWidth="1"/>
    <col min="9483" max="9483" width="3.5703125" style="30" customWidth="1"/>
    <col min="9484" max="9484" width="11.28515625" style="30" customWidth="1"/>
    <col min="9485" max="9485" width="3.5703125" style="30" customWidth="1"/>
    <col min="9486" max="9486" width="11.28515625" style="30" customWidth="1"/>
    <col min="9487" max="9487" width="3.5703125" style="30" customWidth="1"/>
    <col min="9488" max="9488" width="11.28515625" style="30" customWidth="1"/>
    <col min="9489" max="9489" width="3.5703125" style="30" customWidth="1"/>
    <col min="9490" max="9490" width="11.28515625" style="30" customWidth="1"/>
    <col min="9491" max="9491" width="3.5703125" style="30" customWidth="1"/>
    <col min="9492" max="9492" width="11.28515625" style="30" customWidth="1"/>
    <col min="9493" max="9493" width="3.5703125" style="30" customWidth="1"/>
    <col min="9494" max="9494" width="11.28515625" style="30" customWidth="1"/>
    <col min="9495" max="9495" width="3.5703125" style="30" customWidth="1"/>
    <col min="9496" max="9496" width="11.28515625" style="30" customWidth="1"/>
    <col min="9497" max="9497" width="3.5703125" style="30" customWidth="1"/>
    <col min="9498" max="9498" width="11.28515625" style="30" customWidth="1"/>
    <col min="9499" max="9499" width="3.5703125" style="30" customWidth="1"/>
    <col min="9500" max="9500" width="11.28515625" style="30" customWidth="1"/>
    <col min="9501" max="9501" width="3.5703125" style="30" customWidth="1"/>
    <col min="9502" max="9502" width="11.28515625" style="30" customWidth="1"/>
    <col min="9503" max="9503" width="3.5703125" style="30" customWidth="1"/>
    <col min="9504" max="9504" width="11.28515625" style="30" customWidth="1"/>
    <col min="9505" max="9505" width="3.5703125" style="30" customWidth="1"/>
    <col min="9506" max="9506" width="11.28515625" style="30" customWidth="1"/>
    <col min="9507" max="9507" width="3.5703125" style="30" customWidth="1"/>
    <col min="9508" max="9508" width="11.28515625" style="30" customWidth="1"/>
    <col min="9509" max="9509" width="3.5703125" style="30" customWidth="1"/>
    <col min="9510" max="9510" width="11.28515625" style="30" customWidth="1"/>
    <col min="9511" max="9511" width="3.5703125" style="30" customWidth="1"/>
    <col min="9512" max="9512" width="11.28515625" style="30" customWidth="1"/>
    <col min="9513" max="9513" width="3.5703125" style="30" customWidth="1"/>
    <col min="9514" max="9514" width="11.28515625" style="30" customWidth="1"/>
    <col min="9515" max="9515" width="3.5703125" style="30" customWidth="1"/>
    <col min="9516" max="9516" width="11.28515625" style="30" customWidth="1"/>
    <col min="9517" max="9517" width="3.5703125" style="30" customWidth="1"/>
    <col min="9518" max="9518" width="11.28515625" style="30" customWidth="1"/>
    <col min="9519" max="9519" width="3.5703125" style="30" customWidth="1"/>
    <col min="9520" max="9520" width="11.28515625" style="30" customWidth="1"/>
    <col min="9521" max="9521" width="3.5703125" style="30" customWidth="1"/>
    <col min="9522" max="9522" width="11.28515625" style="30" customWidth="1"/>
    <col min="9523" max="9523" width="3.5703125" style="30" customWidth="1"/>
    <col min="9524" max="9524" width="11.28515625" style="30" customWidth="1"/>
    <col min="9525" max="9525" width="3.5703125" style="30" customWidth="1"/>
    <col min="9526" max="9526" width="11.28515625" style="30" customWidth="1"/>
    <col min="9527" max="9527" width="3.5703125" style="30" customWidth="1"/>
    <col min="9528" max="9528" width="11.28515625" style="30" customWidth="1"/>
    <col min="9529" max="9529" width="3.5703125" style="30" customWidth="1"/>
    <col min="9530" max="9530" width="11.28515625" style="30" customWidth="1"/>
    <col min="9531" max="9531" width="3.5703125" style="30" customWidth="1"/>
    <col min="9532" max="9532" width="11.28515625" style="30" customWidth="1"/>
    <col min="9533" max="9533" width="3.5703125" style="30" customWidth="1"/>
    <col min="9534" max="9534" width="11.28515625" style="30" customWidth="1"/>
    <col min="9535" max="9535" width="3.5703125" style="30" customWidth="1"/>
    <col min="9536" max="9536" width="11.28515625" style="30" customWidth="1"/>
    <col min="9537" max="9537" width="3.5703125" style="30" customWidth="1"/>
    <col min="9538" max="9538" width="11.28515625" style="30" customWidth="1"/>
    <col min="9539" max="9539" width="3.5703125" style="30" customWidth="1"/>
    <col min="9540" max="9540" width="11.28515625" style="30" customWidth="1"/>
    <col min="9541" max="9541" width="3.5703125" style="30" customWidth="1"/>
    <col min="9542" max="9542" width="11.28515625" style="30" customWidth="1"/>
    <col min="9543" max="9543" width="3.5703125" style="30" customWidth="1"/>
    <col min="9544" max="9544" width="11.28515625" style="30" customWidth="1"/>
    <col min="9545" max="9545" width="3.5703125" style="30" customWidth="1"/>
    <col min="9546" max="9546" width="11.28515625" style="30" customWidth="1"/>
    <col min="9547" max="9547" width="3.5703125" style="30" customWidth="1"/>
    <col min="9548" max="9548" width="11.28515625" style="30" customWidth="1"/>
    <col min="9549" max="9549" width="3.5703125" style="30" customWidth="1"/>
    <col min="9550" max="9550" width="11.28515625" style="30" customWidth="1"/>
    <col min="9551" max="9551" width="3.5703125" style="30" customWidth="1"/>
    <col min="9552" max="9552" width="11.28515625" style="30" customWidth="1"/>
    <col min="9553" max="9553" width="3.5703125" style="30" customWidth="1"/>
    <col min="9554" max="9554" width="11.28515625" style="30" customWidth="1"/>
    <col min="9555" max="9555" width="3.5703125" style="30" customWidth="1"/>
    <col min="9556" max="9556" width="11.28515625" style="30" customWidth="1"/>
    <col min="9557" max="9557" width="3.5703125" style="30" customWidth="1"/>
    <col min="9558" max="9558" width="11.28515625" style="30" customWidth="1"/>
    <col min="9559" max="9559" width="3.5703125" style="30" customWidth="1"/>
    <col min="9560" max="9560" width="11.28515625" style="30" customWidth="1"/>
    <col min="9561" max="9561" width="3.5703125" style="30" customWidth="1"/>
    <col min="9562" max="9562" width="11.28515625" style="30" customWidth="1"/>
    <col min="9563" max="9563" width="3.5703125" style="30" customWidth="1"/>
    <col min="9564" max="9564" width="11.28515625" style="30" customWidth="1"/>
    <col min="9565" max="9565" width="3.5703125" style="30" customWidth="1"/>
    <col min="9566" max="9566" width="11.28515625" style="30" customWidth="1"/>
    <col min="9567" max="9567" width="3.5703125" style="30" customWidth="1"/>
    <col min="9568" max="9568" width="11.28515625" style="30" customWidth="1"/>
    <col min="9569" max="9569" width="3.5703125" style="30" customWidth="1"/>
    <col min="9570" max="9570" width="11.28515625" style="30" customWidth="1"/>
    <col min="9571" max="9571" width="3.5703125" style="30" customWidth="1"/>
    <col min="9572" max="9572" width="11.28515625" style="30" customWidth="1"/>
    <col min="9573" max="9573" width="3.5703125" style="30" customWidth="1"/>
    <col min="9574" max="9574" width="11.28515625" style="30" customWidth="1"/>
    <col min="9575" max="9575" width="3.5703125" style="30" customWidth="1"/>
    <col min="9576" max="9576" width="11.28515625" style="30" customWidth="1"/>
    <col min="9577" max="9577" width="3.5703125" style="30" customWidth="1"/>
    <col min="9578" max="9578" width="11.28515625" style="30" customWidth="1"/>
    <col min="9579" max="9579" width="3.5703125" style="30" customWidth="1"/>
    <col min="9580" max="9580" width="11.28515625" style="30" customWidth="1"/>
    <col min="9581" max="9581" width="3.5703125" style="30" customWidth="1"/>
    <col min="9582" max="9582" width="11.28515625" style="30" customWidth="1"/>
    <col min="9583" max="9583" width="3.5703125" style="30" customWidth="1"/>
    <col min="9584" max="9584" width="11.28515625" style="30" customWidth="1"/>
    <col min="9585" max="9585" width="3.5703125" style="30" customWidth="1"/>
    <col min="9586" max="9586" width="11.28515625" style="30" customWidth="1"/>
    <col min="9587" max="9587" width="3.5703125" style="30" customWidth="1"/>
    <col min="9588" max="9588" width="11.28515625" style="30" customWidth="1"/>
    <col min="9589" max="9589" width="3.5703125" style="30" customWidth="1"/>
    <col min="9590" max="9590" width="11.28515625" style="30" customWidth="1"/>
    <col min="9591" max="9591" width="3.5703125" style="30" customWidth="1"/>
    <col min="9592" max="9592" width="11.28515625" style="30" customWidth="1"/>
    <col min="9593" max="9593" width="3.5703125" style="30" customWidth="1"/>
    <col min="9594" max="9594" width="11.28515625" style="30" customWidth="1"/>
    <col min="9595" max="9595" width="3.5703125" style="30" customWidth="1"/>
    <col min="9596" max="9596" width="11.28515625" style="30" customWidth="1"/>
    <col min="9597" max="9597" width="3.5703125" style="30" customWidth="1"/>
    <col min="9598" max="9598" width="11.28515625" style="30" customWidth="1"/>
    <col min="9599" max="9599" width="3.5703125" style="30" customWidth="1"/>
    <col min="9600" max="9600" width="11.28515625" style="30" customWidth="1"/>
    <col min="9601" max="9601" width="3.5703125" style="30" customWidth="1"/>
    <col min="9602" max="9602" width="11.28515625" style="30" customWidth="1"/>
    <col min="9603" max="9728" width="12.5703125" style="30"/>
    <col min="9729" max="9729" width="7.140625" style="30" customWidth="1"/>
    <col min="9730" max="9731" width="3.5703125" style="30" customWidth="1"/>
    <col min="9732" max="9732" width="4.85546875" style="30" customWidth="1"/>
    <col min="9733" max="9733" width="49.28515625" style="30" customWidth="1"/>
    <col min="9734" max="9734" width="6.140625" style="30" customWidth="1"/>
    <col min="9735" max="9735" width="10.7109375" style="30" customWidth="1"/>
    <col min="9736" max="9736" width="10" style="30" customWidth="1"/>
    <col min="9737" max="9737" width="11.28515625" style="30" customWidth="1"/>
    <col min="9738" max="9738" width="7.140625" style="30" customWidth="1"/>
    <col min="9739" max="9739" width="3.5703125" style="30" customWidth="1"/>
    <col min="9740" max="9740" width="11.28515625" style="30" customWidth="1"/>
    <col min="9741" max="9741" width="3.5703125" style="30" customWidth="1"/>
    <col min="9742" max="9742" width="11.28515625" style="30" customWidth="1"/>
    <col min="9743" max="9743" width="3.5703125" style="30" customWidth="1"/>
    <col min="9744" max="9744" width="11.28515625" style="30" customWidth="1"/>
    <col min="9745" max="9745" width="3.5703125" style="30" customWidth="1"/>
    <col min="9746" max="9746" width="11.28515625" style="30" customWidth="1"/>
    <col min="9747" max="9747" width="3.5703125" style="30" customWidth="1"/>
    <col min="9748" max="9748" width="11.28515625" style="30" customWidth="1"/>
    <col min="9749" max="9749" width="3.5703125" style="30" customWidth="1"/>
    <col min="9750" max="9750" width="11.28515625" style="30" customWidth="1"/>
    <col min="9751" max="9751" width="3.5703125" style="30" customWidth="1"/>
    <col min="9752" max="9752" width="11.28515625" style="30" customWidth="1"/>
    <col min="9753" max="9753" width="3.5703125" style="30" customWidth="1"/>
    <col min="9754" max="9754" width="11.28515625" style="30" customWidth="1"/>
    <col min="9755" max="9755" width="3.5703125" style="30" customWidth="1"/>
    <col min="9756" max="9756" width="11.28515625" style="30" customWidth="1"/>
    <col min="9757" max="9757" width="3.5703125" style="30" customWidth="1"/>
    <col min="9758" max="9758" width="11.28515625" style="30" customWidth="1"/>
    <col min="9759" max="9759" width="3.5703125" style="30" customWidth="1"/>
    <col min="9760" max="9760" width="11.28515625" style="30" customWidth="1"/>
    <col min="9761" max="9761" width="3.5703125" style="30" customWidth="1"/>
    <col min="9762" max="9762" width="11.28515625" style="30" customWidth="1"/>
    <col min="9763" max="9763" width="3.5703125" style="30" customWidth="1"/>
    <col min="9764" max="9764" width="11.28515625" style="30" customWidth="1"/>
    <col min="9765" max="9765" width="3.5703125" style="30" customWidth="1"/>
    <col min="9766" max="9766" width="11.28515625" style="30" customWidth="1"/>
    <col min="9767" max="9767" width="3.5703125" style="30" customWidth="1"/>
    <col min="9768" max="9768" width="11.28515625" style="30" customWidth="1"/>
    <col min="9769" max="9769" width="3.5703125" style="30" customWidth="1"/>
    <col min="9770" max="9770" width="11.28515625" style="30" customWidth="1"/>
    <col min="9771" max="9771" width="3.5703125" style="30" customWidth="1"/>
    <col min="9772" max="9772" width="11.28515625" style="30" customWidth="1"/>
    <col min="9773" max="9773" width="3.5703125" style="30" customWidth="1"/>
    <col min="9774" max="9774" width="11.28515625" style="30" customWidth="1"/>
    <col min="9775" max="9775" width="3.5703125" style="30" customWidth="1"/>
    <col min="9776" max="9776" width="11.28515625" style="30" customWidth="1"/>
    <col min="9777" max="9777" width="3.5703125" style="30" customWidth="1"/>
    <col min="9778" max="9778" width="11.28515625" style="30" customWidth="1"/>
    <col min="9779" max="9779" width="3.5703125" style="30" customWidth="1"/>
    <col min="9780" max="9780" width="11.28515625" style="30" customWidth="1"/>
    <col min="9781" max="9781" width="3.5703125" style="30" customWidth="1"/>
    <col min="9782" max="9782" width="11.28515625" style="30" customWidth="1"/>
    <col min="9783" max="9783" width="3.5703125" style="30" customWidth="1"/>
    <col min="9784" max="9784" width="11.28515625" style="30" customWidth="1"/>
    <col min="9785" max="9785" width="3.5703125" style="30" customWidth="1"/>
    <col min="9786" max="9786" width="11.28515625" style="30" customWidth="1"/>
    <col min="9787" max="9787" width="3.5703125" style="30" customWidth="1"/>
    <col min="9788" max="9788" width="11.28515625" style="30" customWidth="1"/>
    <col min="9789" max="9789" width="3.5703125" style="30" customWidth="1"/>
    <col min="9790" max="9790" width="11.28515625" style="30" customWidth="1"/>
    <col min="9791" max="9791" width="3.5703125" style="30" customWidth="1"/>
    <col min="9792" max="9792" width="11.28515625" style="30" customWidth="1"/>
    <col min="9793" max="9793" width="3.5703125" style="30" customWidth="1"/>
    <col min="9794" max="9794" width="11.28515625" style="30" customWidth="1"/>
    <col min="9795" max="9795" width="3.5703125" style="30" customWidth="1"/>
    <col min="9796" max="9796" width="11.28515625" style="30" customWidth="1"/>
    <col min="9797" max="9797" width="3.5703125" style="30" customWidth="1"/>
    <col min="9798" max="9798" width="11.28515625" style="30" customWidth="1"/>
    <col min="9799" max="9799" width="3.5703125" style="30" customWidth="1"/>
    <col min="9800" max="9800" width="11.28515625" style="30" customWidth="1"/>
    <col min="9801" max="9801" width="3.5703125" style="30" customWidth="1"/>
    <col min="9802" max="9802" width="11.28515625" style="30" customWidth="1"/>
    <col min="9803" max="9803" width="3.5703125" style="30" customWidth="1"/>
    <col min="9804" max="9804" width="11.28515625" style="30" customWidth="1"/>
    <col min="9805" max="9805" width="3.5703125" style="30" customWidth="1"/>
    <col min="9806" max="9806" width="11.28515625" style="30" customWidth="1"/>
    <col min="9807" max="9807" width="3.5703125" style="30" customWidth="1"/>
    <col min="9808" max="9808" width="11.28515625" style="30" customWidth="1"/>
    <col min="9809" max="9809" width="3.5703125" style="30" customWidth="1"/>
    <col min="9810" max="9810" width="11.28515625" style="30" customWidth="1"/>
    <col min="9811" max="9811" width="3.5703125" style="30" customWidth="1"/>
    <col min="9812" max="9812" width="11.28515625" style="30" customWidth="1"/>
    <col min="9813" max="9813" width="3.5703125" style="30" customWidth="1"/>
    <col min="9814" max="9814" width="11.28515625" style="30" customWidth="1"/>
    <col min="9815" max="9815" width="3.5703125" style="30" customWidth="1"/>
    <col min="9816" max="9816" width="11.28515625" style="30" customWidth="1"/>
    <col min="9817" max="9817" width="3.5703125" style="30" customWidth="1"/>
    <col min="9818" max="9818" width="11.28515625" style="30" customWidth="1"/>
    <col min="9819" max="9819" width="3.5703125" style="30" customWidth="1"/>
    <col min="9820" max="9820" width="11.28515625" style="30" customWidth="1"/>
    <col min="9821" max="9821" width="3.5703125" style="30" customWidth="1"/>
    <col min="9822" max="9822" width="11.28515625" style="30" customWidth="1"/>
    <col min="9823" max="9823" width="3.5703125" style="30" customWidth="1"/>
    <col min="9824" max="9824" width="11.28515625" style="30" customWidth="1"/>
    <col min="9825" max="9825" width="3.5703125" style="30" customWidth="1"/>
    <col min="9826" max="9826" width="11.28515625" style="30" customWidth="1"/>
    <col min="9827" max="9827" width="3.5703125" style="30" customWidth="1"/>
    <col min="9828" max="9828" width="11.28515625" style="30" customWidth="1"/>
    <col min="9829" max="9829" width="3.5703125" style="30" customWidth="1"/>
    <col min="9830" max="9830" width="11.28515625" style="30" customWidth="1"/>
    <col min="9831" max="9831" width="3.5703125" style="30" customWidth="1"/>
    <col min="9832" max="9832" width="11.28515625" style="30" customWidth="1"/>
    <col min="9833" max="9833" width="3.5703125" style="30" customWidth="1"/>
    <col min="9834" max="9834" width="11.28515625" style="30" customWidth="1"/>
    <col min="9835" max="9835" width="3.5703125" style="30" customWidth="1"/>
    <col min="9836" max="9836" width="11.28515625" style="30" customWidth="1"/>
    <col min="9837" max="9837" width="3.5703125" style="30" customWidth="1"/>
    <col min="9838" max="9838" width="11.28515625" style="30" customWidth="1"/>
    <col min="9839" max="9839" width="3.5703125" style="30" customWidth="1"/>
    <col min="9840" max="9840" width="11.28515625" style="30" customWidth="1"/>
    <col min="9841" max="9841" width="3.5703125" style="30" customWidth="1"/>
    <col min="9842" max="9842" width="11.28515625" style="30" customWidth="1"/>
    <col min="9843" max="9843" width="3.5703125" style="30" customWidth="1"/>
    <col min="9844" max="9844" width="11.28515625" style="30" customWidth="1"/>
    <col min="9845" max="9845" width="3.5703125" style="30" customWidth="1"/>
    <col min="9846" max="9846" width="11.28515625" style="30" customWidth="1"/>
    <col min="9847" max="9847" width="3.5703125" style="30" customWidth="1"/>
    <col min="9848" max="9848" width="11.28515625" style="30" customWidth="1"/>
    <col min="9849" max="9849" width="3.5703125" style="30" customWidth="1"/>
    <col min="9850" max="9850" width="11.28515625" style="30" customWidth="1"/>
    <col min="9851" max="9851" width="3.5703125" style="30" customWidth="1"/>
    <col min="9852" max="9852" width="11.28515625" style="30" customWidth="1"/>
    <col min="9853" max="9853" width="3.5703125" style="30" customWidth="1"/>
    <col min="9854" max="9854" width="11.28515625" style="30" customWidth="1"/>
    <col min="9855" max="9855" width="3.5703125" style="30" customWidth="1"/>
    <col min="9856" max="9856" width="11.28515625" style="30" customWidth="1"/>
    <col min="9857" max="9857" width="3.5703125" style="30" customWidth="1"/>
    <col min="9858" max="9858" width="11.28515625" style="30" customWidth="1"/>
    <col min="9859" max="9984" width="12.5703125" style="30"/>
    <col min="9985" max="9985" width="7.140625" style="30" customWidth="1"/>
    <col min="9986" max="9987" width="3.5703125" style="30" customWidth="1"/>
    <col min="9988" max="9988" width="4.85546875" style="30" customWidth="1"/>
    <col min="9989" max="9989" width="49.28515625" style="30" customWidth="1"/>
    <col min="9990" max="9990" width="6.140625" style="30" customWidth="1"/>
    <col min="9991" max="9991" width="10.7109375" style="30" customWidth="1"/>
    <col min="9992" max="9992" width="10" style="30" customWidth="1"/>
    <col min="9993" max="9993" width="11.28515625" style="30" customWidth="1"/>
    <col min="9994" max="9994" width="7.140625" style="30" customWidth="1"/>
    <col min="9995" max="9995" width="3.5703125" style="30" customWidth="1"/>
    <col min="9996" max="9996" width="11.28515625" style="30" customWidth="1"/>
    <col min="9997" max="9997" width="3.5703125" style="30" customWidth="1"/>
    <col min="9998" max="9998" width="11.28515625" style="30" customWidth="1"/>
    <col min="9999" max="9999" width="3.5703125" style="30" customWidth="1"/>
    <col min="10000" max="10000" width="11.28515625" style="30" customWidth="1"/>
    <col min="10001" max="10001" width="3.5703125" style="30" customWidth="1"/>
    <col min="10002" max="10002" width="11.28515625" style="30" customWidth="1"/>
    <col min="10003" max="10003" width="3.5703125" style="30" customWidth="1"/>
    <col min="10004" max="10004" width="11.28515625" style="30" customWidth="1"/>
    <col min="10005" max="10005" width="3.5703125" style="30" customWidth="1"/>
    <col min="10006" max="10006" width="11.28515625" style="30" customWidth="1"/>
    <col min="10007" max="10007" width="3.5703125" style="30" customWidth="1"/>
    <col min="10008" max="10008" width="11.28515625" style="30" customWidth="1"/>
    <col min="10009" max="10009" width="3.5703125" style="30" customWidth="1"/>
    <col min="10010" max="10010" width="11.28515625" style="30" customWidth="1"/>
    <col min="10011" max="10011" width="3.5703125" style="30" customWidth="1"/>
    <col min="10012" max="10012" width="11.28515625" style="30" customWidth="1"/>
    <col min="10013" max="10013" width="3.5703125" style="30" customWidth="1"/>
    <col min="10014" max="10014" width="11.28515625" style="30" customWidth="1"/>
    <col min="10015" max="10015" width="3.5703125" style="30" customWidth="1"/>
    <col min="10016" max="10016" width="11.28515625" style="30" customWidth="1"/>
    <col min="10017" max="10017" width="3.5703125" style="30" customWidth="1"/>
    <col min="10018" max="10018" width="11.28515625" style="30" customWidth="1"/>
    <col min="10019" max="10019" width="3.5703125" style="30" customWidth="1"/>
    <col min="10020" max="10020" width="11.28515625" style="30" customWidth="1"/>
    <col min="10021" max="10021" width="3.5703125" style="30" customWidth="1"/>
    <col min="10022" max="10022" width="11.28515625" style="30" customWidth="1"/>
    <col min="10023" max="10023" width="3.5703125" style="30" customWidth="1"/>
    <col min="10024" max="10024" width="11.28515625" style="30" customWidth="1"/>
    <col min="10025" max="10025" width="3.5703125" style="30" customWidth="1"/>
    <col min="10026" max="10026" width="11.28515625" style="30" customWidth="1"/>
    <col min="10027" max="10027" width="3.5703125" style="30" customWidth="1"/>
    <col min="10028" max="10028" width="11.28515625" style="30" customWidth="1"/>
    <col min="10029" max="10029" width="3.5703125" style="30" customWidth="1"/>
    <col min="10030" max="10030" width="11.28515625" style="30" customWidth="1"/>
    <col min="10031" max="10031" width="3.5703125" style="30" customWidth="1"/>
    <col min="10032" max="10032" width="11.28515625" style="30" customWidth="1"/>
    <col min="10033" max="10033" width="3.5703125" style="30" customWidth="1"/>
    <col min="10034" max="10034" width="11.28515625" style="30" customWidth="1"/>
    <col min="10035" max="10035" width="3.5703125" style="30" customWidth="1"/>
    <col min="10036" max="10036" width="11.28515625" style="30" customWidth="1"/>
    <col min="10037" max="10037" width="3.5703125" style="30" customWidth="1"/>
    <col min="10038" max="10038" width="11.28515625" style="30" customWidth="1"/>
    <col min="10039" max="10039" width="3.5703125" style="30" customWidth="1"/>
    <col min="10040" max="10040" width="11.28515625" style="30" customWidth="1"/>
    <col min="10041" max="10041" width="3.5703125" style="30" customWidth="1"/>
    <col min="10042" max="10042" width="11.28515625" style="30" customWidth="1"/>
    <col min="10043" max="10043" width="3.5703125" style="30" customWidth="1"/>
    <col min="10044" max="10044" width="11.28515625" style="30" customWidth="1"/>
    <col min="10045" max="10045" width="3.5703125" style="30" customWidth="1"/>
    <col min="10046" max="10046" width="11.28515625" style="30" customWidth="1"/>
    <col min="10047" max="10047" width="3.5703125" style="30" customWidth="1"/>
    <col min="10048" max="10048" width="11.28515625" style="30" customWidth="1"/>
    <col min="10049" max="10049" width="3.5703125" style="30" customWidth="1"/>
    <col min="10050" max="10050" width="11.28515625" style="30" customWidth="1"/>
    <col min="10051" max="10051" width="3.5703125" style="30" customWidth="1"/>
    <col min="10052" max="10052" width="11.28515625" style="30" customWidth="1"/>
    <col min="10053" max="10053" width="3.5703125" style="30" customWidth="1"/>
    <col min="10054" max="10054" width="11.28515625" style="30" customWidth="1"/>
    <col min="10055" max="10055" width="3.5703125" style="30" customWidth="1"/>
    <col min="10056" max="10056" width="11.28515625" style="30" customWidth="1"/>
    <col min="10057" max="10057" width="3.5703125" style="30" customWidth="1"/>
    <col min="10058" max="10058" width="11.28515625" style="30" customWidth="1"/>
    <col min="10059" max="10059" width="3.5703125" style="30" customWidth="1"/>
    <col min="10060" max="10060" width="11.28515625" style="30" customWidth="1"/>
    <col min="10061" max="10061" width="3.5703125" style="30" customWidth="1"/>
    <col min="10062" max="10062" width="11.28515625" style="30" customWidth="1"/>
    <col min="10063" max="10063" width="3.5703125" style="30" customWidth="1"/>
    <col min="10064" max="10064" width="11.28515625" style="30" customWidth="1"/>
    <col min="10065" max="10065" width="3.5703125" style="30" customWidth="1"/>
    <col min="10066" max="10066" width="11.28515625" style="30" customWidth="1"/>
    <col min="10067" max="10067" width="3.5703125" style="30" customWidth="1"/>
    <col min="10068" max="10068" width="11.28515625" style="30" customWidth="1"/>
    <col min="10069" max="10069" width="3.5703125" style="30" customWidth="1"/>
    <col min="10070" max="10070" width="11.28515625" style="30" customWidth="1"/>
    <col min="10071" max="10071" width="3.5703125" style="30" customWidth="1"/>
    <col min="10072" max="10072" width="11.28515625" style="30" customWidth="1"/>
    <col min="10073" max="10073" width="3.5703125" style="30" customWidth="1"/>
    <col min="10074" max="10074" width="11.28515625" style="30" customWidth="1"/>
    <col min="10075" max="10075" width="3.5703125" style="30" customWidth="1"/>
    <col min="10076" max="10076" width="11.28515625" style="30" customWidth="1"/>
    <col min="10077" max="10077" width="3.5703125" style="30" customWidth="1"/>
    <col min="10078" max="10078" width="11.28515625" style="30" customWidth="1"/>
    <col min="10079" max="10079" width="3.5703125" style="30" customWidth="1"/>
    <col min="10080" max="10080" width="11.28515625" style="30" customWidth="1"/>
    <col min="10081" max="10081" width="3.5703125" style="30" customWidth="1"/>
    <col min="10082" max="10082" width="11.28515625" style="30" customWidth="1"/>
    <col min="10083" max="10083" width="3.5703125" style="30" customWidth="1"/>
    <col min="10084" max="10084" width="11.28515625" style="30" customWidth="1"/>
    <col min="10085" max="10085" width="3.5703125" style="30" customWidth="1"/>
    <col min="10086" max="10086" width="11.28515625" style="30" customWidth="1"/>
    <col min="10087" max="10087" width="3.5703125" style="30" customWidth="1"/>
    <col min="10088" max="10088" width="11.28515625" style="30" customWidth="1"/>
    <col min="10089" max="10089" width="3.5703125" style="30" customWidth="1"/>
    <col min="10090" max="10090" width="11.28515625" style="30" customWidth="1"/>
    <col min="10091" max="10091" width="3.5703125" style="30" customWidth="1"/>
    <col min="10092" max="10092" width="11.28515625" style="30" customWidth="1"/>
    <col min="10093" max="10093" width="3.5703125" style="30" customWidth="1"/>
    <col min="10094" max="10094" width="11.28515625" style="30" customWidth="1"/>
    <col min="10095" max="10095" width="3.5703125" style="30" customWidth="1"/>
    <col min="10096" max="10096" width="11.28515625" style="30" customWidth="1"/>
    <col min="10097" max="10097" width="3.5703125" style="30" customWidth="1"/>
    <col min="10098" max="10098" width="11.28515625" style="30" customWidth="1"/>
    <col min="10099" max="10099" width="3.5703125" style="30" customWidth="1"/>
    <col min="10100" max="10100" width="11.28515625" style="30" customWidth="1"/>
    <col min="10101" max="10101" width="3.5703125" style="30" customWidth="1"/>
    <col min="10102" max="10102" width="11.28515625" style="30" customWidth="1"/>
    <col min="10103" max="10103" width="3.5703125" style="30" customWidth="1"/>
    <col min="10104" max="10104" width="11.28515625" style="30" customWidth="1"/>
    <col min="10105" max="10105" width="3.5703125" style="30" customWidth="1"/>
    <col min="10106" max="10106" width="11.28515625" style="30" customWidth="1"/>
    <col min="10107" max="10107" width="3.5703125" style="30" customWidth="1"/>
    <col min="10108" max="10108" width="11.28515625" style="30" customWidth="1"/>
    <col min="10109" max="10109" width="3.5703125" style="30" customWidth="1"/>
    <col min="10110" max="10110" width="11.28515625" style="30" customWidth="1"/>
    <col min="10111" max="10111" width="3.5703125" style="30" customWidth="1"/>
    <col min="10112" max="10112" width="11.28515625" style="30" customWidth="1"/>
    <col min="10113" max="10113" width="3.5703125" style="30" customWidth="1"/>
    <col min="10114" max="10114" width="11.28515625" style="30" customWidth="1"/>
    <col min="10115" max="10240" width="12.5703125" style="30"/>
    <col min="10241" max="10241" width="7.140625" style="30" customWidth="1"/>
    <col min="10242" max="10243" width="3.5703125" style="30" customWidth="1"/>
    <col min="10244" max="10244" width="4.85546875" style="30" customWidth="1"/>
    <col min="10245" max="10245" width="49.28515625" style="30" customWidth="1"/>
    <col min="10246" max="10246" width="6.140625" style="30" customWidth="1"/>
    <col min="10247" max="10247" width="10.7109375" style="30" customWidth="1"/>
    <col min="10248" max="10248" width="10" style="30" customWidth="1"/>
    <col min="10249" max="10249" width="11.28515625" style="30" customWidth="1"/>
    <col min="10250" max="10250" width="7.140625" style="30" customWidth="1"/>
    <col min="10251" max="10251" width="3.5703125" style="30" customWidth="1"/>
    <col min="10252" max="10252" width="11.28515625" style="30" customWidth="1"/>
    <col min="10253" max="10253" width="3.5703125" style="30" customWidth="1"/>
    <col min="10254" max="10254" width="11.28515625" style="30" customWidth="1"/>
    <col min="10255" max="10255" width="3.5703125" style="30" customWidth="1"/>
    <col min="10256" max="10256" width="11.28515625" style="30" customWidth="1"/>
    <col min="10257" max="10257" width="3.5703125" style="30" customWidth="1"/>
    <col min="10258" max="10258" width="11.28515625" style="30" customWidth="1"/>
    <col min="10259" max="10259" width="3.5703125" style="30" customWidth="1"/>
    <col min="10260" max="10260" width="11.28515625" style="30" customWidth="1"/>
    <col min="10261" max="10261" width="3.5703125" style="30" customWidth="1"/>
    <col min="10262" max="10262" width="11.28515625" style="30" customWidth="1"/>
    <col min="10263" max="10263" width="3.5703125" style="30" customWidth="1"/>
    <col min="10264" max="10264" width="11.28515625" style="30" customWidth="1"/>
    <col min="10265" max="10265" width="3.5703125" style="30" customWidth="1"/>
    <col min="10266" max="10266" width="11.28515625" style="30" customWidth="1"/>
    <col min="10267" max="10267" width="3.5703125" style="30" customWidth="1"/>
    <col min="10268" max="10268" width="11.28515625" style="30" customWidth="1"/>
    <col min="10269" max="10269" width="3.5703125" style="30" customWidth="1"/>
    <col min="10270" max="10270" width="11.28515625" style="30" customWidth="1"/>
    <col min="10271" max="10271" width="3.5703125" style="30" customWidth="1"/>
    <col min="10272" max="10272" width="11.28515625" style="30" customWidth="1"/>
    <col min="10273" max="10273" width="3.5703125" style="30" customWidth="1"/>
    <col min="10274" max="10274" width="11.28515625" style="30" customWidth="1"/>
    <col min="10275" max="10275" width="3.5703125" style="30" customWidth="1"/>
    <col min="10276" max="10276" width="11.28515625" style="30" customWidth="1"/>
    <col min="10277" max="10277" width="3.5703125" style="30" customWidth="1"/>
    <col min="10278" max="10278" width="11.28515625" style="30" customWidth="1"/>
    <col min="10279" max="10279" width="3.5703125" style="30" customWidth="1"/>
    <col min="10280" max="10280" width="11.28515625" style="30" customWidth="1"/>
    <col min="10281" max="10281" width="3.5703125" style="30" customWidth="1"/>
    <col min="10282" max="10282" width="11.28515625" style="30" customWidth="1"/>
    <col min="10283" max="10283" width="3.5703125" style="30" customWidth="1"/>
    <col min="10284" max="10284" width="11.28515625" style="30" customWidth="1"/>
    <col min="10285" max="10285" width="3.5703125" style="30" customWidth="1"/>
    <col min="10286" max="10286" width="11.28515625" style="30" customWidth="1"/>
    <col min="10287" max="10287" width="3.5703125" style="30" customWidth="1"/>
    <col min="10288" max="10288" width="11.28515625" style="30" customWidth="1"/>
    <col min="10289" max="10289" width="3.5703125" style="30" customWidth="1"/>
    <col min="10290" max="10290" width="11.28515625" style="30" customWidth="1"/>
    <col min="10291" max="10291" width="3.5703125" style="30" customWidth="1"/>
    <col min="10292" max="10292" width="11.28515625" style="30" customWidth="1"/>
    <col min="10293" max="10293" width="3.5703125" style="30" customWidth="1"/>
    <col min="10294" max="10294" width="11.28515625" style="30" customWidth="1"/>
    <col min="10295" max="10295" width="3.5703125" style="30" customWidth="1"/>
    <col min="10296" max="10296" width="11.28515625" style="30" customWidth="1"/>
    <col min="10297" max="10297" width="3.5703125" style="30" customWidth="1"/>
    <col min="10298" max="10298" width="11.28515625" style="30" customWidth="1"/>
    <col min="10299" max="10299" width="3.5703125" style="30" customWidth="1"/>
    <col min="10300" max="10300" width="11.28515625" style="30" customWidth="1"/>
    <col min="10301" max="10301" width="3.5703125" style="30" customWidth="1"/>
    <col min="10302" max="10302" width="11.28515625" style="30" customWidth="1"/>
    <col min="10303" max="10303" width="3.5703125" style="30" customWidth="1"/>
    <col min="10304" max="10304" width="11.28515625" style="30" customWidth="1"/>
    <col min="10305" max="10305" width="3.5703125" style="30" customWidth="1"/>
    <col min="10306" max="10306" width="11.28515625" style="30" customWidth="1"/>
    <col min="10307" max="10307" width="3.5703125" style="30" customWidth="1"/>
    <col min="10308" max="10308" width="11.28515625" style="30" customWidth="1"/>
    <col min="10309" max="10309" width="3.5703125" style="30" customWidth="1"/>
    <col min="10310" max="10310" width="11.28515625" style="30" customWidth="1"/>
    <col min="10311" max="10311" width="3.5703125" style="30" customWidth="1"/>
    <col min="10312" max="10312" width="11.28515625" style="30" customWidth="1"/>
    <col min="10313" max="10313" width="3.5703125" style="30" customWidth="1"/>
    <col min="10314" max="10314" width="11.28515625" style="30" customWidth="1"/>
    <col min="10315" max="10315" width="3.5703125" style="30" customWidth="1"/>
    <col min="10316" max="10316" width="11.28515625" style="30" customWidth="1"/>
    <col min="10317" max="10317" width="3.5703125" style="30" customWidth="1"/>
    <col min="10318" max="10318" width="11.28515625" style="30" customWidth="1"/>
    <col min="10319" max="10319" width="3.5703125" style="30" customWidth="1"/>
    <col min="10320" max="10320" width="11.28515625" style="30" customWidth="1"/>
    <col min="10321" max="10321" width="3.5703125" style="30" customWidth="1"/>
    <col min="10322" max="10322" width="11.28515625" style="30" customWidth="1"/>
    <col min="10323" max="10323" width="3.5703125" style="30" customWidth="1"/>
    <col min="10324" max="10324" width="11.28515625" style="30" customWidth="1"/>
    <col min="10325" max="10325" width="3.5703125" style="30" customWidth="1"/>
    <col min="10326" max="10326" width="11.28515625" style="30" customWidth="1"/>
    <col min="10327" max="10327" width="3.5703125" style="30" customWidth="1"/>
    <col min="10328" max="10328" width="11.28515625" style="30" customWidth="1"/>
    <col min="10329" max="10329" width="3.5703125" style="30" customWidth="1"/>
    <col min="10330" max="10330" width="11.28515625" style="30" customWidth="1"/>
    <col min="10331" max="10331" width="3.5703125" style="30" customWidth="1"/>
    <col min="10332" max="10332" width="11.28515625" style="30" customWidth="1"/>
    <col min="10333" max="10333" width="3.5703125" style="30" customWidth="1"/>
    <col min="10334" max="10334" width="11.28515625" style="30" customWidth="1"/>
    <col min="10335" max="10335" width="3.5703125" style="30" customWidth="1"/>
    <col min="10336" max="10336" width="11.28515625" style="30" customWidth="1"/>
    <col min="10337" max="10337" width="3.5703125" style="30" customWidth="1"/>
    <col min="10338" max="10338" width="11.28515625" style="30" customWidth="1"/>
    <col min="10339" max="10339" width="3.5703125" style="30" customWidth="1"/>
    <col min="10340" max="10340" width="11.28515625" style="30" customWidth="1"/>
    <col min="10341" max="10341" width="3.5703125" style="30" customWidth="1"/>
    <col min="10342" max="10342" width="11.28515625" style="30" customWidth="1"/>
    <col min="10343" max="10343" width="3.5703125" style="30" customWidth="1"/>
    <col min="10344" max="10344" width="11.28515625" style="30" customWidth="1"/>
    <col min="10345" max="10345" width="3.5703125" style="30" customWidth="1"/>
    <col min="10346" max="10346" width="11.28515625" style="30" customWidth="1"/>
    <col min="10347" max="10347" width="3.5703125" style="30" customWidth="1"/>
    <col min="10348" max="10348" width="11.28515625" style="30" customWidth="1"/>
    <col min="10349" max="10349" width="3.5703125" style="30" customWidth="1"/>
    <col min="10350" max="10350" width="11.28515625" style="30" customWidth="1"/>
    <col min="10351" max="10351" width="3.5703125" style="30" customWidth="1"/>
    <col min="10352" max="10352" width="11.28515625" style="30" customWidth="1"/>
    <col min="10353" max="10353" width="3.5703125" style="30" customWidth="1"/>
    <col min="10354" max="10354" width="11.28515625" style="30" customWidth="1"/>
    <col min="10355" max="10355" width="3.5703125" style="30" customWidth="1"/>
    <col min="10356" max="10356" width="11.28515625" style="30" customWidth="1"/>
    <col min="10357" max="10357" width="3.5703125" style="30" customWidth="1"/>
    <col min="10358" max="10358" width="11.28515625" style="30" customWidth="1"/>
    <col min="10359" max="10359" width="3.5703125" style="30" customWidth="1"/>
    <col min="10360" max="10360" width="11.28515625" style="30" customWidth="1"/>
    <col min="10361" max="10361" width="3.5703125" style="30" customWidth="1"/>
    <col min="10362" max="10362" width="11.28515625" style="30" customWidth="1"/>
    <col min="10363" max="10363" width="3.5703125" style="30" customWidth="1"/>
    <col min="10364" max="10364" width="11.28515625" style="30" customWidth="1"/>
    <col min="10365" max="10365" width="3.5703125" style="30" customWidth="1"/>
    <col min="10366" max="10366" width="11.28515625" style="30" customWidth="1"/>
    <col min="10367" max="10367" width="3.5703125" style="30" customWidth="1"/>
    <col min="10368" max="10368" width="11.28515625" style="30" customWidth="1"/>
    <col min="10369" max="10369" width="3.5703125" style="30" customWidth="1"/>
    <col min="10370" max="10370" width="11.28515625" style="30" customWidth="1"/>
    <col min="10371" max="10496" width="12.5703125" style="30"/>
    <col min="10497" max="10497" width="7.140625" style="30" customWidth="1"/>
    <col min="10498" max="10499" width="3.5703125" style="30" customWidth="1"/>
    <col min="10500" max="10500" width="4.85546875" style="30" customWidth="1"/>
    <col min="10501" max="10501" width="49.28515625" style="30" customWidth="1"/>
    <col min="10502" max="10502" width="6.140625" style="30" customWidth="1"/>
    <col min="10503" max="10503" width="10.7109375" style="30" customWidth="1"/>
    <col min="10504" max="10504" width="10" style="30" customWidth="1"/>
    <col min="10505" max="10505" width="11.28515625" style="30" customWidth="1"/>
    <col min="10506" max="10506" width="7.140625" style="30" customWidth="1"/>
    <col min="10507" max="10507" width="3.5703125" style="30" customWidth="1"/>
    <col min="10508" max="10508" width="11.28515625" style="30" customWidth="1"/>
    <col min="10509" max="10509" width="3.5703125" style="30" customWidth="1"/>
    <col min="10510" max="10510" width="11.28515625" style="30" customWidth="1"/>
    <col min="10511" max="10511" width="3.5703125" style="30" customWidth="1"/>
    <col min="10512" max="10512" width="11.28515625" style="30" customWidth="1"/>
    <col min="10513" max="10513" width="3.5703125" style="30" customWidth="1"/>
    <col min="10514" max="10514" width="11.28515625" style="30" customWidth="1"/>
    <col min="10515" max="10515" width="3.5703125" style="30" customWidth="1"/>
    <col min="10516" max="10516" width="11.28515625" style="30" customWidth="1"/>
    <col min="10517" max="10517" width="3.5703125" style="30" customWidth="1"/>
    <col min="10518" max="10518" width="11.28515625" style="30" customWidth="1"/>
    <col min="10519" max="10519" width="3.5703125" style="30" customWidth="1"/>
    <col min="10520" max="10520" width="11.28515625" style="30" customWidth="1"/>
    <col min="10521" max="10521" width="3.5703125" style="30" customWidth="1"/>
    <col min="10522" max="10522" width="11.28515625" style="30" customWidth="1"/>
    <col min="10523" max="10523" width="3.5703125" style="30" customWidth="1"/>
    <col min="10524" max="10524" width="11.28515625" style="30" customWidth="1"/>
    <col min="10525" max="10525" width="3.5703125" style="30" customWidth="1"/>
    <col min="10526" max="10526" width="11.28515625" style="30" customWidth="1"/>
    <col min="10527" max="10527" width="3.5703125" style="30" customWidth="1"/>
    <col min="10528" max="10528" width="11.28515625" style="30" customWidth="1"/>
    <col min="10529" max="10529" width="3.5703125" style="30" customWidth="1"/>
    <col min="10530" max="10530" width="11.28515625" style="30" customWidth="1"/>
    <col min="10531" max="10531" width="3.5703125" style="30" customWidth="1"/>
    <col min="10532" max="10532" width="11.28515625" style="30" customWidth="1"/>
    <col min="10533" max="10533" width="3.5703125" style="30" customWidth="1"/>
    <col min="10534" max="10534" width="11.28515625" style="30" customWidth="1"/>
    <col min="10535" max="10535" width="3.5703125" style="30" customWidth="1"/>
    <col min="10536" max="10536" width="11.28515625" style="30" customWidth="1"/>
    <col min="10537" max="10537" width="3.5703125" style="30" customWidth="1"/>
    <col min="10538" max="10538" width="11.28515625" style="30" customWidth="1"/>
    <col min="10539" max="10539" width="3.5703125" style="30" customWidth="1"/>
    <col min="10540" max="10540" width="11.28515625" style="30" customWidth="1"/>
    <col min="10541" max="10541" width="3.5703125" style="30" customWidth="1"/>
    <col min="10542" max="10542" width="11.28515625" style="30" customWidth="1"/>
    <col min="10543" max="10543" width="3.5703125" style="30" customWidth="1"/>
    <col min="10544" max="10544" width="11.28515625" style="30" customWidth="1"/>
    <col min="10545" max="10545" width="3.5703125" style="30" customWidth="1"/>
    <col min="10546" max="10546" width="11.28515625" style="30" customWidth="1"/>
    <col min="10547" max="10547" width="3.5703125" style="30" customWidth="1"/>
    <col min="10548" max="10548" width="11.28515625" style="30" customWidth="1"/>
    <col min="10549" max="10549" width="3.5703125" style="30" customWidth="1"/>
    <col min="10550" max="10550" width="11.28515625" style="30" customWidth="1"/>
    <col min="10551" max="10551" width="3.5703125" style="30" customWidth="1"/>
    <col min="10552" max="10552" width="11.28515625" style="30" customWidth="1"/>
    <col min="10553" max="10553" width="3.5703125" style="30" customWidth="1"/>
    <col min="10554" max="10554" width="11.28515625" style="30" customWidth="1"/>
    <col min="10555" max="10555" width="3.5703125" style="30" customWidth="1"/>
    <col min="10556" max="10556" width="11.28515625" style="30" customWidth="1"/>
    <col min="10557" max="10557" width="3.5703125" style="30" customWidth="1"/>
    <col min="10558" max="10558" width="11.28515625" style="30" customWidth="1"/>
    <col min="10559" max="10559" width="3.5703125" style="30" customWidth="1"/>
    <col min="10560" max="10560" width="11.28515625" style="30" customWidth="1"/>
    <col min="10561" max="10561" width="3.5703125" style="30" customWidth="1"/>
    <col min="10562" max="10562" width="11.28515625" style="30" customWidth="1"/>
    <col min="10563" max="10563" width="3.5703125" style="30" customWidth="1"/>
    <col min="10564" max="10564" width="11.28515625" style="30" customWidth="1"/>
    <col min="10565" max="10565" width="3.5703125" style="30" customWidth="1"/>
    <col min="10566" max="10566" width="11.28515625" style="30" customWidth="1"/>
    <col min="10567" max="10567" width="3.5703125" style="30" customWidth="1"/>
    <col min="10568" max="10568" width="11.28515625" style="30" customWidth="1"/>
    <col min="10569" max="10569" width="3.5703125" style="30" customWidth="1"/>
    <col min="10570" max="10570" width="11.28515625" style="30" customWidth="1"/>
    <col min="10571" max="10571" width="3.5703125" style="30" customWidth="1"/>
    <col min="10572" max="10572" width="11.28515625" style="30" customWidth="1"/>
    <col min="10573" max="10573" width="3.5703125" style="30" customWidth="1"/>
    <col min="10574" max="10574" width="11.28515625" style="30" customWidth="1"/>
    <col min="10575" max="10575" width="3.5703125" style="30" customWidth="1"/>
    <col min="10576" max="10576" width="11.28515625" style="30" customWidth="1"/>
    <col min="10577" max="10577" width="3.5703125" style="30" customWidth="1"/>
    <col min="10578" max="10578" width="11.28515625" style="30" customWidth="1"/>
    <col min="10579" max="10579" width="3.5703125" style="30" customWidth="1"/>
    <col min="10580" max="10580" width="11.28515625" style="30" customWidth="1"/>
    <col min="10581" max="10581" width="3.5703125" style="30" customWidth="1"/>
    <col min="10582" max="10582" width="11.28515625" style="30" customWidth="1"/>
    <col min="10583" max="10583" width="3.5703125" style="30" customWidth="1"/>
    <col min="10584" max="10584" width="11.28515625" style="30" customWidth="1"/>
    <col min="10585" max="10585" width="3.5703125" style="30" customWidth="1"/>
    <col min="10586" max="10586" width="11.28515625" style="30" customWidth="1"/>
    <col min="10587" max="10587" width="3.5703125" style="30" customWidth="1"/>
    <col min="10588" max="10588" width="11.28515625" style="30" customWidth="1"/>
    <col min="10589" max="10589" width="3.5703125" style="30" customWidth="1"/>
    <col min="10590" max="10590" width="11.28515625" style="30" customWidth="1"/>
    <col min="10591" max="10591" width="3.5703125" style="30" customWidth="1"/>
    <col min="10592" max="10592" width="11.28515625" style="30" customWidth="1"/>
    <col min="10593" max="10593" width="3.5703125" style="30" customWidth="1"/>
    <col min="10594" max="10594" width="11.28515625" style="30" customWidth="1"/>
    <col min="10595" max="10595" width="3.5703125" style="30" customWidth="1"/>
    <col min="10596" max="10596" width="11.28515625" style="30" customWidth="1"/>
    <col min="10597" max="10597" width="3.5703125" style="30" customWidth="1"/>
    <col min="10598" max="10598" width="11.28515625" style="30" customWidth="1"/>
    <col min="10599" max="10599" width="3.5703125" style="30" customWidth="1"/>
    <col min="10600" max="10600" width="11.28515625" style="30" customWidth="1"/>
    <col min="10601" max="10601" width="3.5703125" style="30" customWidth="1"/>
    <col min="10602" max="10602" width="11.28515625" style="30" customWidth="1"/>
    <col min="10603" max="10603" width="3.5703125" style="30" customWidth="1"/>
    <col min="10604" max="10604" width="11.28515625" style="30" customWidth="1"/>
    <col min="10605" max="10605" width="3.5703125" style="30" customWidth="1"/>
    <col min="10606" max="10606" width="11.28515625" style="30" customWidth="1"/>
    <col min="10607" max="10607" width="3.5703125" style="30" customWidth="1"/>
    <col min="10608" max="10608" width="11.28515625" style="30" customWidth="1"/>
    <col min="10609" max="10609" width="3.5703125" style="30" customWidth="1"/>
    <col min="10610" max="10610" width="11.28515625" style="30" customWidth="1"/>
    <col min="10611" max="10611" width="3.5703125" style="30" customWidth="1"/>
    <col min="10612" max="10612" width="11.28515625" style="30" customWidth="1"/>
    <col min="10613" max="10613" width="3.5703125" style="30" customWidth="1"/>
    <col min="10614" max="10614" width="11.28515625" style="30" customWidth="1"/>
    <col min="10615" max="10615" width="3.5703125" style="30" customWidth="1"/>
    <col min="10616" max="10616" width="11.28515625" style="30" customWidth="1"/>
    <col min="10617" max="10617" width="3.5703125" style="30" customWidth="1"/>
    <col min="10618" max="10618" width="11.28515625" style="30" customWidth="1"/>
    <col min="10619" max="10619" width="3.5703125" style="30" customWidth="1"/>
    <col min="10620" max="10620" width="11.28515625" style="30" customWidth="1"/>
    <col min="10621" max="10621" width="3.5703125" style="30" customWidth="1"/>
    <col min="10622" max="10622" width="11.28515625" style="30" customWidth="1"/>
    <col min="10623" max="10623" width="3.5703125" style="30" customWidth="1"/>
    <col min="10624" max="10624" width="11.28515625" style="30" customWidth="1"/>
    <col min="10625" max="10625" width="3.5703125" style="30" customWidth="1"/>
    <col min="10626" max="10626" width="11.28515625" style="30" customWidth="1"/>
    <col min="10627" max="10752" width="12.5703125" style="30"/>
    <col min="10753" max="10753" width="7.140625" style="30" customWidth="1"/>
    <col min="10754" max="10755" width="3.5703125" style="30" customWidth="1"/>
    <col min="10756" max="10756" width="4.85546875" style="30" customWidth="1"/>
    <col min="10757" max="10757" width="49.28515625" style="30" customWidth="1"/>
    <col min="10758" max="10758" width="6.140625" style="30" customWidth="1"/>
    <col min="10759" max="10759" width="10.7109375" style="30" customWidth="1"/>
    <col min="10760" max="10760" width="10" style="30" customWidth="1"/>
    <col min="10761" max="10761" width="11.28515625" style="30" customWidth="1"/>
    <col min="10762" max="10762" width="7.140625" style="30" customWidth="1"/>
    <col min="10763" max="10763" width="3.5703125" style="30" customWidth="1"/>
    <col min="10764" max="10764" width="11.28515625" style="30" customWidth="1"/>
    <col min="10765" max="10765" width="3.5703125" style="30" customWidth="1"/>
    <col min="10766" max="10766" width="11.28515625" style="30" customWidth="1"/>
    <col min="10767" max="10767" width="3.5703125" style="30" customWidth="1"/>
    <col min="10768" max="10768" width="11.28515625" style="30" customWidth="1"/>
    <col min="10769" max="10769" width="3.5703125" style="30" customWidth="1"/>
    <col min="10770" max="10770" width="11.28515625" style="30" customWidth="1"/>
    <col min="10771" max="10771" width="3.5703125" style="30" customWidth="1"/>
    <col min="10772" max="10772" width="11.28515625" style="30" customWidth="1"/>
    <col min="10773" max="10773" width="3.5703125" style="30" customWidth="1"/>
    <col min="10774" max="10774" width="11.28515625" style="30" customWidth="1"/>
    <col min="10775" max="10775" width="3.5703125" style="30" customWidth="1"/>
    <col min="10776" max="10776" width="11.28515625" style="30" customWidth="1"/>
    <col min="10777" max="10777" width="3.5703125" style="30" customWidth="1"/>
    <col min="10778" max="10778" width="11.28515625" style="30" customWidth="1"/>
    <col min="10779" max="10779" width="3.5703125" style="30" customWidth="1"/>
    <col min="10780" max="10780" width="11.28515625" style="30" customWidth="1"/>
    <col min="10781" max="10781" width="3.5703125" style="30" customWidth="1"/>
    <col min="10782" max="10782" width="11.28515625" style="30" customWidth="1"/>
    <col min="10783" max="10783" width="3.5703125" style="30" customWidth="1"/>
    <col min="10784" max="10784" width="11.28515625" style="30" customWidth="1"/>
    <col min="10785" max="10785" width="3.5703125" style="30" customWidth="1"/>
    <col min="10786" max="10786" width="11.28515625" style="30" customWidth="1"/>
    <col min="10787" max="10787" width="3.5703125" style="30" customWidth="1"/>
    <col min="10788" max="10788" width="11.28515625" style="30" customWidth="1"/>
    <col min="10789" max="10789" width="3.5703125" style="30" customWidth="1"/>
    <col min="10790" max="10790" width="11.28515625" style="30" customWidth="1"/>
    <col min="10791" max="10791" width="3.5703125" style="30" customWidth="1"/>
    <col min="10792" max="10792" width="11.28515625" style="30" customWidth="1"/>
    <col min="10793" max="10793" width="3.5703125" style="30" customWidth="1"/>
    <col min="10794" max="10794" width="11.28515625" style="30" customWidth="1"/>
    <col min="10795" max="10795" width="3.5703125" style="30" customWidth="1"/>
    <col min="10796" max="10796" width="11.28515625" style="30" customWidth="1"/>
    <col min="10797" max="10797" width="3.5703125" style="30" customWidth="1"/>
    <col min="10798" max="10798" width="11.28515625" style="30" customWidth="1"/>
    <col min="10799" max="10799" width="3.5703125" style="30" customWidth="1"/>
    <col min="10800" max="10800" width="11.28515625" style="30" customWidth="1"/>
    <col min="10801" max="10801" width="3.5703125" style="30" customWidth="1"/>
    <col min="10802" max="10802" width="11.28515625" style="30" customWidth="1"/>
    <col min="10803" max="10803" width="3.5703125" style="30" customWidth="1"/>
    <col min="10804" max="10804" width="11.28515625" style="30" customWidth="1"/>
    <col min="10805" max="10805" width="3.5703125" style="30" customWidth="1"/>
    <col min="10806" max="10806" width="11.28515625" style="30" customWidth="1"/>
    <col min="10807" max="10807" width="3.5703125" style="30" customWidth="1"/>
    <col min="10808" max="10808" width="11.28515625" style="30" customWidth="1"/>
    <col min="10809" max="10809" width="3.5703125" style="30" customWidth="1"/>
    <col min="10810" max="10810" width="11.28515625" style="30" customWidth="1"/>
    <col min="10811" max="10811" width="3.5703125" style="30" customWidth="1"/>
    <col min="10812" max="10812" width="11.28515625" style="30" customWidth="1"/>
    <col min="10813" max="10813" width="3.5703125" style="30" customWidth="1"/>
    <col min="10814" max="10814" width="11.28515625" style="30" customWidth="1"/>
    <col min="10815" max="10815" width="3.5703125" style="30" customWidth="1"/>
    <col min="10816" max="10816" width="11.28515625" style="30" customWidth="1"/>
    <col min="10817" max="10817" width="3.5703125" style="30" customWidth="1"/>
    <col min="10818" max="10818" width="11.28515625" style="30" customWidth="1"/>
    <col min="10819" max="10819" width="3.5703125" style="30" customWidth="1"/>
    <col min="10820" max="10820" width="11.28515625" style="30" customWidth="1"/>
    <col min="10821" max="10821" width="3.5703125" style="30" customWidth="1"/>
    <col min="10822" max="10822" width="11.28515625" style="30" customWidth="1"/>
    <col min="10823" max="10823" width="3.5703125" style="30" customWidth="1"/>
    <col min="10824" max="10824" width="11.28515625" style="30" customWidth="1"/>
    <col min="10825" max="10825" width="3.5703125" style="30" customWidth="1"/>
    <col min="10826" max="10826" width="11.28515625" style="30" customWidth="1"/>
    <col min="10827" max="10827" width="3.5703125" style="30" customWidth="1"/>
    <col min="10828" max="10828" width="11.28515625" style="30" customWidth="1"/>
    <col min="10829" max="10829" width="3.5703125" style="30" customWidth="1"/>
    <col min="10830" max="10830" width="11.28515625" style="30" customWidth="1"/>
    <col min="10831" max="10831" width="3.5703125" style="30" customWidth="1"/>
    <col min="10832" max="10832" width="11.28515625" style="30" customWidth="1"/>
    <col min="10833" max="10833" width="3.5703125" style="30" customWidth="1"/>
    <col min="10834" max="10834" width="11.28515625" style="30" customWidth="1"/>
    <col min="10835" max="10835" width="3.5703125" style="30" customWidth="1"/>
    <col min="10836" max="10836" width="11.28515625" style="30" customWidth="1"/>
    <col min="10837" max="10837" width="3.5703125" style="30" customWidth="1"/>
    <col min="10838" max="10838" width="11.28515625" style="30" customWidth="1"/>
    <col min="10839" max="10839" width="3.5703125" style="30" customWidth="1"/>
    <col min="10840" max="10840" width="11.28515625" style="30" customWidth="1"/>
    <col min="10841" max="10841" width="3.5703125" style="30" customWidth="1"/>
    <col min="10842" max="10842" width="11.28515625" style="30" customWidth="1"/>
    <col min="10843" max="10843" width="3.5703125" style="30" customWidth="1"/>
    <col min="10844" max="10844" width="11.28515625" style="30" customWidth="1"/>
    <col min="10845" max="10845" width="3.5703125" style="30" customWidth="1"/>
    <col min="10846" max="10846" width="11.28515625" style="30" customWidth="1"/>
    <col min="10847" max="10847" width="3.5703125" style="30" customWidth="1"/>
    <col min="10848" max="10848" width="11.28515625" style="30" customWidth="1"/>
    <col min="10849" max="10849" width="3.5703125" style="30" customWidth="1"/>
    <col min="10850" max="10850" width="11.28515625" style="30" customWidth="1"/>
    <col min="10851" max="10851" width="3.5703125" style="30" customWidth="1"/>
    <col min="10852" max="10852" width="11.28515625" style="30" customWidth="1"/>
    <col min="10853" max="10853" width="3.5703125" style="30" customWidth="1"/>
    <col min="10854" max="10854" width="11.28515625" style="30" customWidth="1"/>
    <col min="10855" max="10855" width="3.5703125" style="30" customWidth="1"/>
    <col min="10856" max="10856" width="11.28515625" style="30" customWidth="1"/>
    <col min="10857" max="10857" width="3.5703125" style="30" customWidth="1"/>
    <col min="10858" max="10858" width="11.28515625" style="30" customWidth="1"/>
    <col min="10859" max="10859" width="3.5703125" style="30" customWidth="1"/>
    <col min="10860" max="10860" width="11.28515625" style="30" customWidth="1"/>
    <col min="10861" max="10861" width="3.5703125" style="30" customWidth="1"/>
    <col min="10862" max="10862" width="11.28515625" style="30" customWidth="1"/>
    <col min="10863" max="10863" width="3.5703125" style="30" customWidth="1"/>
    <col min="10864" max="10864" width="11.28515625" style="30" customWidth="1"/>
    <col min="10865" max="10865" width="3.5703125" style="30" customWidth="1"/>
    <col min="10866" max="10866" width="11.28515625" style="30" customWidth="1"/>
    <col min="10867" max="10867" width="3.5703125" style="30" customWidth="1"/>
    <col min="10868" max="10868" width="11.28515625" style="30" customWidth="1"/>
    <col min="10869" max="10869" width="3.5703125" style="30" customWidth="1"/>
    <col min="10870" max="10870" width="11.28515625" style="30" customWidth="1"/>
    <col min="10871" max="10871" width="3.5703125" style="30" customWidth="1"/>
    <col min="10872" max="10872" width="11.28515625" style="30" customWidth="1"/>
    <col min="10873" max="10873" width="3.5703125" style="30" customWidth="1"/>
    <col min="10874" max="10874" width="11.28515625" style="30" customWidth="1"/>
    <col min="10875" max="10875" width="3.5703125" style="30" customWidth="1"/>
    <col min="10876" max="10876" width="11.28515625" style="30" customWidth="1"/>
    <col min="10877" max="10877" width="3.5703125" style="30" customWidth="1"/>
    <col min="10878" max="10878" width="11.28515625" style="30" customWidth="1"/>
    <col min="10879" max="10879" width="3.5703125" style="30" customWidth="1"/>
    <col min="10880" max="10880" width="11.28515625" style="30" customWidth="1"/>
    <col min="10881" max="10881" width="3.5703125" style="30" customWidth="1"/>
    <col min="10882" max="10882" width="11.28515625" style="30" customWidth="1"/>
    <col min="10883" max="11008" width="12.5703125" style="30"/>
    <col min="11009" max="11009" width="7.140625" style="30" customWidth="1"/>
    <col min="11010" max="11011" width="3.5703125" style="30" customWidth="1"/>
    <col min="11012" max="11012" width="4.85546875" style="30" customWidth="1"/>
    <col min="11013" max="11013" width="49.28515625" style="30" customWidth="1"/>
    <col min="11014" max="11014" width="6.140625" style="30" customWidth="1"/>
    <col min="11015" max="11015" width="10.7109375" style="30" customWidth="1"/>
    <col min="11016" max="11016" width="10" style="30" customWidth="1"/>
    <col min="11017" max="11017" width="11.28515625" style="30" customWidth="1"/>
    <col min="11018" max="11018" width="7.140625" style="30" customWidth="1"/>
    <col min="11019" max="11019" width="3.5703125" style="30" customWidth="1"/>
    <col min="11020" max="11020" width="11.28515625" style="30" customWidth="1"/>
    <col min="11021" max="11021" width="3.5703125" style="30" customWidth="1"/>
    <col min="11022" max="11022" width="11.28515625" style="30" customWidth="1"/>
    <col min="11023" max="11023" width="3.5703125" style="30" customWidth="1"/>
    <col min="11024" max="11024" width="11.28515625" style="30" customWidth="1"/>
    <col min="11025" max="11025" width="3.5703125" style="30" customWidth="1"/>
    <col min="11026" max="11026" width="11.28515625" style="30" customWidth="1"/>
    <col min="11027" max="11027" width="3.5703125" style="30" customWidth="1"/>
    <col min="11028" max="11028" width="11.28515625" style="30" customWidth="1"/>
    <col min="11029" max="11029" width="3.5703125" style="30" customWidth="1"/>
    <col min="11030" max="11030" width="11.28515625" style="30" customWidth="1"/>
    <col min="11031" max="11031" width="3.5703125" style="30" customWidth="1"/>
    <col min="11032" max="11032" width="11.28515625" style="30" customWidth="1"/>
    <col min="11033" max="11033" width="3.5703125" style="30" customWidth="1"/>
    <col min="11034" max="11034" width="11.28515625" style="30" customWidth="1"/>
    <col min="11035" max="11035" width="3.5703125" style="30" customWidth="1"/>
    <col min="11036" max="11036" width="11.28515625" style="30" customWidth="1"/>
    <col min="11037" max="11037" width="3.5703125" style="30" customWidth="1"/>
    <col min="11038" max="11038" width="11.28515625" style="30" customWidth="1"/>
    <col min="11039" max="11039" width="3.5703125" style="30" customWidth="1"/>
    <col min="11040" max="11040" width="11.28515625" style="30" customWidth="1"/>
    <col min="11041" max="11041" width="3.5703125" style="30" customWidth="1"/>
    <col min="11042" max="11042" width="11.28515625" style="30" customWidth="1"/>
    <col min="11043" max="11043" width="3.5703125" style="30" customWidth="1"/>
    <col min="11044" max="11044" width="11.28515625" style="30" customWidth="1"/>
    <col min="11045" max="11045" width="3.5703125" style="30" customWidth="1"/>
    <col min="11046" max="11046" width="11.28515625" style="30" customWidth="1"/>
    <col min="11047" max="11047" width="3.5703125" style="30" customWidth="1"/>
    <col min="11048" max="11048" width="11.28515625" style="30" customWidth="1"/>
    <col min="11049" max="11049" width="3.5703125" style="30" customWidth="1"/>
    <col min="11050" max="11050" width="11.28515625" style="30" customWidth="1"/>
    <col min="11051" max="11051" width="3.5703125" style="30" customWidth="1"/>
    <col min="11052" max="11052" width="11.28515625" style="30" customWidth="1"/>
    <col min="11053" max="11053" width="3.5703125" style="30" customWidth="1"/>
    <col min="11054" max="11054" width="11.28515625" style="30" customWidth="1"/>
    <col min="11055" max="11055" width="3.5703125" style="30" customWidth="1"/>
    <col min="11056" max="11056" width="11.28515625" style="30" customWidth="1"/>
    <col min="11057" max="11057" width="3.5703125" style="30" customWidth="1"/>
    <col min="11058" max="11058" width="11.28515625" style="30" customWidth="1"/>
    <col min="11059" max="11059" width="3.5703125" style="30" customWidth="1"/>
    <col min="11060" max="11060" width="11.28515625" style="30" customWidth="1"/>
    <col min="11061" max="11061" width="3.5703125" style="30" customWidth="1"/>
    <col min="11062" max="11062" width="11.28515625" style="30" customWidth="1"/>
    <col min="11063" max="11063" width="3.5703125" style="30" customWidth="1"/>
    <col min="11064" max="11064" width="11.28515625" style="30" customWidth="1"/>
    <col min="11065" max="11065" width="3.5703125" style="30" customWidth="1"/>
    <col min="11066" max="11066" width="11.28515625" style="30" customWidth="1"/>
    <col min="11067" max="11067" width="3.5703125" style="30" customWidth="1"/>
    <col min="11068" max="11068" width="11.28515625" style="30" customWidth="1"/>
    <col min="11069" max="11069" width="3.5703125" style="30" customWidth="1"/>
    <col min="11070" max="11070" width="11.28515625" style="30" customWidth="1"/>
    <col min="11071" max="11071" width="3.5703125" style="30" customWidth="1"/>
    <col min="11072" max="11072" width="11.28515625" style="30" customWidth="1"/>
    <col min="11073" max="11073" width="3.5703125" style="30" customWidth="1"/>
    <col min="11074" max="11074" width="11.28515625" style="30" customWidth="1"/>
    <col min="11075" max="11075" width="3.5703125" style="30" customWidth="1"/>
    <col min="11076" max="11076" width="11.28515625" style="30" customWidth="1"/>
    <col min="11077" max="11077" width="3.5703125" style="30" customWidth="1"/>
    <col min="11078" max="11078" width="11.28515625" style="30" customWidth="1"/>
    <col min="11079" max="11079" width="3.5703125" style="30" customWidth="1"/>
    <col min="11080" max="11080" width="11.28515625" style="30" customWidth="1"/>
    <col min="11081" max="11081" width="3.5703125" style="30" customWidth="1"/>
    <col min="11082" max="11082" width="11.28515625" style="30" customWidth="1"/>
    <col min="11083" max="11083" width="3.5703125" style="30" customWidth="1"/>
    <col min="11084" max="11084" width="11.28515625" style="30" customWidth="1"/>
    <col min="11085" max="11085" width="3.5703125" style="30" customWidth="1"/>
    <col min="11086" max="11086" width="11.28515625" style="30" customWidth="1"/>
    <col min="11087" max="11087" width="3.5703125" style="30" customWidth="1"/>
    <col min="11088" max="11088" width="11.28515625" style="30" customWidth="1"/>
    <col min="11089" max="11089" width="3.5703125" style="30" customWidth="1"/>
    <col min="11090" max="11090" width="11.28515625" style="30" customWidth="1"/>
    <col min="11091" max="11091" width="3.5703125" style="30" customWidth="1"/>
    <col min="11092" max="11092" width="11.28515625" style="30" customWidth="1"/>
    <col min="11093" max="11093" width="3.5703125" style="30" customWidth="1"/>
    <col min="11094" max="11094" width="11.28515625" style="30" customWidth="1"/>
    <col min="11095" max="11095" width="3.5703125" style="30" customWidth="1"/>
    <col min="11096" max="11096" width="11.28515625" style="30" customWidth="1"/>
    <col min="11097" max="11097" width="3.5703125" style="30" customWidth="1"/>
    <col min="11098" max="11098" width="11.28515625" style="30" customWidth="1"/>
    <col min="11099" max="11099" width="3.5703125" style="30" customWidth="1"/>
    <col min="11100" max="11100" width="11.28515625" style="30" customWidth="1"/>
    <col min="11101" max="11101" width="3.5703125" style="30" customWidth="1"/>
    <col min="11102" max="11102" width="11.28515625" style="30" customWidth="1"/>
    <col min="11103" max="11103" width="3.5703125" style="30" customWidth="1"/>
    <col min="11104" max="11104" width="11.28515625" style="30" customWidth="1"/>
    <col min="11105" max="11105" width="3.5703125" style="30" customWidth="1"/>
    <col min="11106" max="11106" width="11.28515625" style="30" customWidth="1"/>
    <col min="11107" max="11107" width="3.5703125" style="30" customWidth="1"/>
    <col min="11108" max="11108" width="11.28515625" style="30" customWidth="1"/>
    <col min="11109" max="11109" width="3.5703125" style="30" customWidth="1"/>
    <col min="11110" max="11110" width="11.28515625" style="30" customWidth="1"/>
    <col min="11111" max="11111" width="3.5703125" style="30" customWidth="1"/>
    <col min="11112" max="11112" width="11.28515625" style="30" customWidth="1"/>
    <col min="11113" max="11113" width="3.5703125" style="30" customWidth="1"/>
    <col min="11114" max="11114" width="11.28515625" style="30" customWidth="1"/>
    <col min="11115" max="11115" width="3.5703125" style="30" customWidth="1"/>
    <col min="11116" max="11116" width="11.28515625" style="30" customWidth="1"/>
    <col min="11117" max="11117" width="3.5703125" style="30" customWidth="1"/>
    <col min="11118" max="11118" width="11.28515625" style="30" customWidth="1"/>
    <col min="11119" max="11119" width="3.5703125" style="30" customWidth="1"/>
    <col min="11120" max="11120" width="11.28515625" style="30" customWidth="1"/>
    <col min="11121" max="11121" width="3.5703125" style="30" customWidth="1"/>
    <col min="11122" max="11122" width="11.28515625" style="30" customWidth="1"/>
    <col min="11123" max="11123" width="3.5703125" style="30" customWidth="1"/>
    <col min="11124" max="11124" width="11.28515625" style="30" customWidth="1"/>
    <col min="11125" max="11125" width="3.5703125" style="30" customWidth="1"/>
    <col min="11126" max="11126" width="11.28515625" style="30" customWidth="1"/>
    <col min="11127" max="11127" width="3.5703125" style="30" customWidth="1"/>
    <col min="11128" max="11128" width="11.28515625" style="30" customWidth="1"/>
    <col min="11129" max="11129" width="3.5703125" style="30" customWidth="1"/>
    <col min="11130" max="11130" width="11.28515625" style="30" customWidth="1"/>
    <col min="11131" max="11131" width="3.5703125" style="30" customWidth="1"/>
    <col min="11132" max="11132" width="11.28515625" style="30" customWidth="1"/>
    <col min="11133" max="11133" width="3.5703125" style="30" customWidth="1"/>
    <col min="11134" max="11134" width="11.28515625" style="30" customWidth="1"/>
    <col min="11135" max="11135" width="3.5703125" style="30" customWidth="1"/>
    <col min="11136" max="11136" width="11.28515625" style="30" customWidth="1"/>
    <col min="11137" max="11137" width="3.5703125" style="30" customWidth="1"/>
    <col min="11138" max="11138" width="11.28515625" style="30" customWidth="1"/>
    <col min="11139" max="11264" width="12.5703125" style="30"/>
    <col min="11265" max="11265" width="7.140625" style="30" customWidth="1"/>
    <col min="11266" max="11267" width="3.5703125" style="30" customWidth="1"/>
    <col min="11268" max="11268" width="4.85546875" style="30" customWidth="1"/>
    <col min="11269" max="11269" width="49.28515625" style="30" customWidth="1"/>
    <col min="11270" max="11270" width="6.140625" style="30" customWidth="1"/>
    <col min="11271" max="11271" width="10.7109375" style="30" customWidth="1"/>
    <col min="11272" max="11272" width="10" style="30" customWidth="1"/>
    <col min="11273" max="11273" width="11.28515625" style="30" customWidth="1"/>
    <col min="11274" max="11274" width="7.140625" style="30" customWidth="1"/>
    <col min="11275" max="11275" width="3.5703125" style="30" customWidth="1"/>
    <col min="11276" max="11276" width="11.28515625" style="30" customWidth="1"/>
    <col min="11277" max="11277" width="3.5703125" style="30" customWidth="1"/>
    <col min="11278" max="11278" width="11.28515625" style="30" customWidth="1"/>
    <col min="11279" max="11279" width="3.5703125" style="30" customWidth="1"/>
    <col min="11280" max="11280" width="11.28515625" style="30" customWidth="1"/>
    <col min="11281" max="11281" width="3.5703125" style="30" customWidth="1"/>
    <col min="11282" max="11282" width="11.28515625" style="30" customWidth="1"/>
    <col min="11283" max="11283" width="3.5703125" style="30" customWidth="1"/>
    <col min="11284" max="11284" width="11.28515625" style="30" customWidth="1"/>
    <col min="11285" max="11285" width="3.5703125" style="30" customWidth="1"/>
    <col min="11286" max="11286" width="11.28515625" style="30" customWidth="1"/>
    <col min="11287" max="11287" width="3.5703125" style="30" customWidth="1"/>
    <col min="11288" max="11288" width="11.28515625" style="30" customWidth="1"/>
    <col min="11289" max="11289" width="3.5703125" style="30" customWidth="1"/>
    <col min="11290" max="11290" width="11.28515625" style="30" customWidth="1"/>
    <col min="11291" max="11291" width="3.5703125" style="30" customWidth="1"/>
    <col min="11292" max="11292" width="11.28515625" style="30" customWidth="1"/>
    <col min="11293" max="11293" width="3.5703125" style="30" customWidth="1"/>
    <col min="11294" max="11294" width="11.28515625" style="30" customWidth="1"/>
    <col min="11295" max="11295" width="3.5703125" style="30" customWidth="1"/>
    <col min="11296" max="11296" width="11.28515625" style="30" customWidth="1"/>
    <col min="11297" max="11297" width="3.5703125" style="30" customWidth="1"/>
    <col min="11298" max="11298" width="11.28515625" style="30" customWidth="1"/>
    <col min="11299" max="11299" width="3.5703125" style="30" customWidth="1"/>
    <col min="11300" max="11300" width="11.28515625" style="30" customWidth="1"/>
    <col min="11301" max="11301" width="3.5703125" style="30" customWidth="1"/>
    <col min="11302" max="11302" width="11.28515625" style="30" customWidth="1"/>
    <col min="11303" max="11303" width="3.5703125" style="30" customWidth="1"/>
    <col min="11304" max="11304" width="11.28515625" style="30" customWidth="1"/>
    <col min="11305" max="11305" width="3.5703125" style="30" customWidth="1"/>
    <col min="11306" max="11306" width="11.28515625" style="30" customWidth="1"/>
    <col min="11307" max="11307" width="3.5703125" style="30" customWidth="1"/>
    <col min="11308" max="11308" width="11.28515625" style="30" customWidth="1"/>
    <col min="11309" max="11309" width="3.5703125" style="30" customWidth="1"/>
    <col min="11310" max="11310" width="11.28515625" style="30" customWidth="1"/>
    <col min="11311" max="11311" width="3.5703125" style="30" customWidth="1"/>
    <col min="11312" max="11312" width="11.28515625" style="30" customWidth="1"/>
    <col min="11313" max="11313" width="3.5703125" style="30" customWidth="1"/>
    <col min="11314" max="11314" width="11.28515625" style="30" customWidth="1"/>
    <col min="11315" max="11315" width="3.5703125" style="30" customWidth="1"/>
    <col min="11316" max="11316" width="11.28515625" style="30" customWidth="1"/>
    <col min="11317" max="11317" width="3.5703125" style="30" customWidth="1"/>
    <col min="11318" max="11318" width="11.28515625" style="30" customWidth="1"/>
    <col min="11319" max="11319" width="3.5703125" style="30" customWidth="1"/>
    <col min="11320" max="11320" width="11.28515625" style="30" customWidth="1"/>
    <col min="11321" max="11321" width="3.5703125" style="30" customWidth="1"/>
    <col min="11322" max="11322" width="11.28515625" style="30" customWidth="1"/>
    <col min="11323" max="11323" width="3.5703125" style="30" customWidth="1"/>
    <col min="11324" max="11324" width="11.28515625" style="30" customWidth="1"/>
    <col min="11325" max="11325" width="3.5703125" style="30" customWidth="1"/>
    <col min="11326" max="11326" width="11.28515625" style="30" customWidth="1"/>
    <col min="11327" max="11327" width="3.5703125" style="30" customWidth="1"/>
    <col min="11328" max="11328" width="11.28515625" style="30" customWidth="1"/>
    <col min="11329" max="11329" width="3.5703125" style="30" customWidth="1"/>
    <col min="11330" max="11330" width="11.28515625" style="30" customWidth="1"/>
    <col min="11331" max="11331" width="3.5703125" style="30" customWidth="1"/>
    <col min="11332" max="11332" width="11.28515625" style="30" customWidth="1"/>
    <col min="11333" max="11333" width="3.5703125" style="30" customWidth="1"/>
    <col min="11334" max="11334" width="11.28515625" style="30" customWidth="1"/>
    <col min="11335" max="11335" width="3.5703125" style="30" customWidth="1"/>
    <col min="11336" max="11336" width="11.28515625" style="30" customWidth="1"/>
    <col min="11337" max="11337" width="3.5703125" style="30" customWidth="1"/>
    <col min="11338" max="11338" width="11.28515625" style="30" customWidth="1"/>
    <col min="11339" max="11339" width="3.5703125" style="30" customWidth="1"/>
    <col min="11340" max="11340" width="11.28515625" style="30" customWidth="1"/>
    <col min="11341" max="11341" width="3.5703125" style="30" customWidth="1"/>
    <col min="11342" max="11342" width="11.28515625" style="30" customWidth="1"/>
    <col min="11343" max="11343" width="3.5703125" style="30" customWidth="1"/>
    <col min="11344" max="11344" width="11.28515625" style="30" customWidth="1"/>
    <col min="11345" max="11345" width="3.5703125" style="30" customWidth="1"/>
    <col min="11346" max="11346" width="11.28515625" style="30" customWidth="1"/>
    <col min="11347" max="11347" width="3.5703125" style="30" customWidth="1"/>
    <col min="11348" max="11348" width="11.28515625" style="30" customWidth="1"/>
    <col min="11349" max="11349" width="3.5703125" style="30" customWidth="1"/>
    <col min="11350" max="11350" width="11.28515625" style="30" customWidth="1"/>
    <col min="11351" max="11351" width="3.5703125" style="30" customWidth="1"/>
    <col min="11352" max="11352" width="11.28515625" style="30" customWidth="1"/>
    <col min="11353" max="11353" width="3.5703125" style="30" customWidth="1"/>
    <col min="11354" max="11354" width="11.28515625" style="30" customWidth="1"/>
    <col min="11355" max="11355" width="3.5703125" style="30" customWidth="1"/>
    <col min="11356" max="11356" width="11.28515625" style="30" customWidth="1"/>
    <col min="11357" max="11357" width="3.5703125" style="30" customWidth="1"/>
    <col min="11358" max="11358" width="11.28515625" style="30" customWidth="1"/>
    <col min="11359" max="11359" width="3.5703125" style="30" customWidth="1"/>
    <col min="11360" max="11360" width="11.28515625" style="30" customWidth="1"/>
    <col min="11361" max="11361" width="3.5703125" style="30" customWidth="1"/>
    <col min="11362" max="11362" width="11.28515625" style="30" customWidth="1"/>
    <col min="11363" max="11363" width="3.5703125" style="30" customWidth="1"/>
    <col min="11364" max="11364" width="11.28515625" style="30" customWidth="1"/>
    <col min="11365" max="11365" width="3.5703125" style="30" customWidth="1"/>
    <col min="11366" max="11366" width="11.28515625" style="30" customWidth="1"/>
    <col min="11367" max="11367" width="3.5703125" style="30" customWidth="1"/>
    <col min="11368" max="11368" width="11.28515625" style="30" customWidth="1"/>
    <col min="11369" max="11369" width="3.5703125" style="30" customWidth="1"/>
    <col min="11370" max="11370" width="11.28515625" style="30" customWidth="1"/>
    <col min="11371" max="11371" width="3.5703125" style="30" customWidth="1"/>
    <col min="11372" max="11372" width="11.28515625" style="30" customWidth="1"/>
    <col min="11373" max="11373" width="3.5703125" style="30" customWidth="1"/>
    <col min="11374" max="11374" width="11.28515625" style="30" customWidth="1"/>
    <col min="11375" max="11375" width="3.5703125" style="30" customWidth="1"/>
    <col min="11376" max="11376" width="11.28515625" style="30" customWidth="1"/>
    <col min="11377" max="11377" width="3.5703125" style="30" customWidth="1"/>
    <col min="11378" max="11378" width="11.28515625" style="30" customWidth="1"/>
    <col min="11379" max="11379" width="3.5703125" style="30" customWidth="1"/>
    <col min="11380" max="11380" width="11.28515625" style="30" customWidth="1"/>
    <col min="11381" max="11381" width="3.5703125" style="30" customWidth="1"/>
    <col min="11382" max="11382" width="11.28515625" style="30" customWidth="1"/>
    <col min="11383" max="11383" width="3.5703125" style="30" customWidth="1"/>
    <col min="11384" max="11384" width="11.28515625" style="30" customWidth="1"/>
    <col min="11385" max="11385" width="3.5703125" style="30" customWidth="1"/>
    <col min="11386" max="11386" width="11.28515625" style="30" customWidth="1"/>
    <col min="11387" max="11387" width="3.5703125" style="30" customWidth="1"/>
    <col min="11388" max="11388" width="11.28515625" style="30" customWidth="1"/>
    <col min="11389" max="11389" width="3.5703125" style="30" customWidth="1"/>
    <col min="11390" max="11390" width="11.28515625" style="30" customWidth="1"/>
    <col min="11391" max="11391" width="3.5703125" style="30" customWidth="1"/>
    <col min="11392" max="11392" width="11.28515625" style="30" customWidth="1"/>
    <col min="11393" max="11393" width="3.5703125" style="30" customWidth="1"/>
    <col min="11394" max="11394" width="11.28515625" style="30" customWidth="1"/>
    <col min="11395" max="11520" width="12.5703125" style="30"/>
    <col min="11521" max="11521" width="7.140625" style="30" customWidth="1"/>
    <col min="11522" max="11523" width="3.5703125" style="30" customWidth="1"/>
    <col min="11524" max="11524" width="4.85546875" style="30" customWidth="1"/>
    <col min="11525" max="11525" width="49.28515625" style="30" customWidth="1"/>
    <col min="11526" max="11526" width="6.140625" style="30" customWidth="1"/>
    <col min="11527" max="11527" width="10.7109375" style="30" customWidth="1"/>
    <col min="11528" max="11528" width="10" style="30" customWidth="1"/>
    <col min="11529" max="11529" width="11.28515625" style="30" customWidth="1"/>
    <col min="11530" max="11530" width="7.140625" style="30" customWidth="1"/>
    <col min="11531" max="11531" width="3.5703125" style="30" customWidth="1"/>
    <col min="11532" max="11532" width="11.28515625" style="30" customWidth="1"/>
    <col min="11533" max="11533" width="3.5703125" style="30" customWidth="1"/>
    <col min="11534" max="11534" width="11.28515625" style="30" customWidth="1"/>
    <col min="11535" max="11535" width="3.5703125" style="30" customWidth="1"/>
    <col min="11536" max="11536" width="11.28515625" style="30" customWidth="1"/>
    <col min="11537" max="11537" width="3.5703125" style="30" customWidth="1"/>
    <col min="11538" max="11538" width="11.28515625" style="30" customWidth="1"/>
    <col min="11539" max="11539" width="3.5703125" style="30" customWidth="1"/>
    <col min="11540" max="11540" width="11.28515625" style="30" customWidth="1"/>
    <col min="11541" max="11541" width="3.5703125" style="30" customWidth="1"/>
    <col min="11542" max="11542" width="11.28515625" style="30" customWidth="1"/>
    <col min="11543" max="11543" width="3.5703125" style="30" customWidth="1"/>
    <col min="11544" max="11544" width="11.28515625" style="30" customWidth="1"/>
    <col min="11545" max="11545" width="3.5703125" style="30" customWidth="1"/>
    <col min="11546" max="11546" width="11.28515625" style="30" customWidth="1"/>
    <col min="11547" max="11547" width="3.5703125" style="30" customWidth="1"/>
    <col min="11548" max="11548" width="11.28515625" style="30" customWidth="1"/>
    <col min="11549" max="11549" width="3.5703125" style="30" customWidth="1"/>
    <col min="11550" max="11550" width="11.28515625" style="30" customWidth="1"/>
    <col min="11551" max="11551" width="3.5703125" style="30" customWidth="1"/>
    <col min="11552" max="11552" width="11.28515625" style="30" customWidth="1"/>
    <col min="11553" max="11553" width="3.5703125" style="30" customWidth="1"/>
    <col min="11554" max="11554" width="11.28515625" style="30" customWidth="1"/>
    <col min="11555" max="11555" width="3.5703125" style="30" customWidth="1"/>
    <col min="11556" max="11556" width="11.28515625" style="30" customWidth="1"/>
    <col min="11557" max="11557" width="3.5703125" style="30" customWidth="1"/>
    <col min="11558" max="11558" width="11.28515625" style="30" customWidth="1"/>
    <col min="11559" max="11559" width="3.5703125" style="30" customWidth="1"/>
    <col min="11560" max="11560" width="11.28515625" style="30" customWidth="1"/>
    <col min="11561" max="11561" width="3.5703125" style="30" customWidth="1"/>
    <col min="11562" max="11562" width="11.28515625" style="30" customWidth="1"/>
    <col min="11563" max="11563" width="3.5703125" style="30" customWidth="1"/>
    <col min="11564" max="11564" width="11.28515625" style="30" customWidth="1"/>
    <col min="11565" max="11565" width="3.5703125" style="30" customWidth="1"/>
    <col min="11566" max="11566" width="11.28515625" style="30" customWidth="1"/>
    <col min="11567" max="11567" width="3.5703125" style="30" customWidth="1"/>
    <col min="11568" max="11568" width="11.28515625" style="30" customWidth="1"/>
    <col min="11569" max="11569" width="3.5703125" style="30" customWidth="1"/>
    <col min="11570" max="11570" width="11.28515625" style="30" customWidth="1"/>
    <col min="11571" max="11571" width="3.5703125" style="30" customWidth="1"/>
    <col min="11572" max="11572" width="11.28515625" style="30" customWidth="1"/>
    <col min="11573" max="11573" width="3.5703125" style="30" customWidth="1"/>
    <col min="11574" max="11574" width="11.28515625" style="30" customWidth="1"/>
    <col min="11575" max="11575" width="3.5703125" style="30" customWidth="1"/>
    <col min="11576" max="11576" width="11.28515625" style="30" customWidth="1"/>
    <col min="11577" max="11577" width="3.5703125" style="30" customWidth="1"/>
    <col min="11578" max="11578" width="11.28515625" style="30" customWidth="1"/>
    <col min="11579" max="11579" width="3.5703125" style="30" customWidth="1"/>
    <col min="11580" max="11580" width="11.28515625" style="30" customWidth="1"/>
    <col min="11581" max="11581" width="3.5703125" style="30" customWidth="1"/>
    <col min="11582" max="11582" width="11.28515625" style="30" customWidth="1"/>
    <col min="11583" max="11583" width="3.5703125" style="30" customWidth="1"/>
    <col min="11584" max="11584" width="11.28515625" style="30" customWidth="1"/>
    <col min="11585" max="11585" width="3.5703125" style="30" customWidth="1"/>
    <col min="11586" max="11586" width="11.28515625" style="30" customWidth="1"/>
    <col min="11587" max="11587" width="3.5703125" style="30" customWidth="1"/>
    <col min="11588" max="11588" width="11.28515625" style="30" customWidth="1"/>
    <col min="11589" max="11589" width="3.5703125" style="30" customWidth="1"/>
    <col min="11590" max="11590" width="11.28515625" style="30" customWidth="1"/>
    <col min="11591" max="11591" width="3.5703125" style="30" customWidth="1"/>
    <col min="11592" max="11592" width="11.28515625" style="30" customWidth="1"/>
    <col min="11593" max="11593" width="3.5703125" style="30" customWidth="1"/>
    <col min="11594" max="11594" width="11.28515625" style="30" customWidth="1"/>
    <col min="11595" max="11595" width="3.5703125" style="30" customWidth="1"/>
    <col min="11596" max="11596" width="11.28515625" style="30" customWidth="1"/>
    <col min="11597" max="11597" width="3.5703125" style="30" customWidth="1"/>
    <col min="11598" max="11598" width="11.28515625" style="30" customWidth="1"/>
    <col min="11599" max="11599" width="3.5703125" style="30" customWidth="1"/>
    <col min="11600" max="11600" width="11.28515625" style="30" customWidth="1"/>
    <col min="11601" max="11601" width="3.5703125" style="30" customWidth="1"/>
    <col min="11602" max="11602" width="11.28515625" style="30" customWidth="1"/>
    <col min="11603" max="11603" width="3.5703125" style="30" customWidth="1"/>
    <col min="11604" max="11604" width="11.28515625" style="30" customWidth="1"/>
    <col min="11605" max="11605" width="3.5703125" style="30" customWidth="1"/>
    <col min="11606" max="11606" width="11.28515625" style="30" customWidth="1"/>
    <col min="11607" max="11607" width="3.5703125" style="30" customWidth="1"/>
    <col min="11608" max="11608" width="11.28515625" style="30" customWidth="1"/>
    <col min="11609" max="11609" width="3.5703125" style="30" customWidth="1"/>
    <col min="11610" max="11610" width="11.28515625" style="30" customWidth="1"/>
    <col min="11611" max="11611" width="3.5703125" style="30" customWidth="1"/>
    <col min="11612" max="11612" width="11.28515625" style="30" customWidth="1"/>
    <col min="11613" max="11613" width="3.5703125" style="30" customWidth="1"/>
    <col min="11614" max="11614" width="11.28515625" style="30" customWidth="1"/>
    <col min="11615" max="11615" width="3.5703125" style="30" customWidth="1"/>
    <col min="11616" max="11616" width="11.28515625" style="30" customWidth="1"/>
    <col min="11617" max="11617" width="3.5703125" style="30" customWidth="1"/>
    <col min="11618" max="11618" width="11.28515625" style="30" customWidth="1"/>
    <col min="11619" max="11619" width="3.5703125" style="30" customWidth="1"/>
    <col min="11620" max="11620" width="11.28515625" style="30" customWidth="1"/>
    <col min="11621" max="11621" width="3.5703125" style="30" customWidth="1"/>
    <col min="11622" max="11622" width="11.28515625" style="30" customWidth="1"/>
    <col min="11623" max="11623" width="3.5703125" style="30" customWidth="1"/>
    <col min="11624" max="11624" width="11.28515625" style="30" customWidth="1"/>
    <col min="11625" max="11625" width="3.5703125" style="30" customWidth="1"/>
    <col min="11626" max="11626" width="11.28515625" style="30" customWidth="1"/>
    <col min="11627" max="11627" width="3.5703125" style="30" customWidth="1"/>
    <col min="11628" max="11628" width="11.28515625" style="30" customWidth="1"/>
    <col min="11629" max="11629" width="3.5703125" style="30" customWidth="1"/>
    <col min="11630" max="11630" width="11.28515625" style="30" customWidth="1"/>
    <col min="11631" max="11631" width="3.5703125" style="30" customWidth="1"/>
    <col min="11632" max="11632" width="11.28515625" style="30" customWidth="1"/>
    <col min="11633" max="11633" width="3.5703125" style="30" customWidth="1"/>
    <col min="11634" max="11634" width="11.28515625" style="30" customWidth="1"/>
    <col min="11635" max="11635" width="3.5703125" style="30" customWidth="1"/>
    <col min="11636" max="11636" width="11.28515625" style="30" customWidth="1"/>
    <col min="11637" max="11637" width="3.5703125" style="30" customWidth="1"/>
    <col min="11638" max="11638" width="11.28515625" style="30" customWidth="1"/>
    <col min="11639" max="11639" width="3.5703125" style="30" customWidth="1"/>
    <col min="11640" max="11640" width="11.28515625" style="30" customWidth="1"/>
    <col min="11641" max="11641" width="3.5703125" style="30" customWidth="1"/>
    <col min="11642" max="11642" width="11.28515625" style="30" customWidth="1"/>
    <col min="11643" max="11643" width="3.5703125" style="30" customWidth="1"/>
    <col min="11644" max="11644" width="11.28515625" style="30" customWidth="1"/>
    <col min="11645" max="11645" width="3.5703125" style="30" customWidth="1"/>
    <col min="11646" max="11646" width="11.28515625" style="30" customWidth="1"/>
    <col min="11647" max="11647" width="3.5703125" style="30" customWidth="1"/>
    <col min="11648" max="11648" width="11.28515625" style="30" customWidth="1"/>
    <col min="11649" max="11649" width="3.5703125" style="30" customWidth="1"/>
    <col min="11650" max="11650" width="11.28515625" style="30" customWidth="1"/>
    <col min="11651" max="11776" width="12.5703125" style="30"/>
    <col min="11777" max="11777" width="7.140625" style="30" customWidth="1"/>
    <col min="11778" max="11779" width="3.5703125" style="30" customWidth="1"/>
    <col min="11780" max="11780" width="4.85546875" style="30" customWidth="1"/>
    <col min="11781" max="11781" width="49.28515625" style="30" customWidth="1"/>
    <col min="11782" max="11782" width="6.140625" style="30" customWidth="1"/>
    <col min="11783" max="11783" width="10.7109375" style="30" customWidth="1"/>
    <col min="11784" max="11784" width="10" style="30" customWidth="1"/>
    <col min="11785" max="11785" width="11.28515625" style="30" customWidth="1"/>
    <col min="11786" max="11786" width="7.140625" style="30" customWidth="1"/>
    <col min="11787" max="11787" width="3.5703125" style="30" customWidth="1"/>
    <col min="11788" max="11788" width="11.28515625" style="30" customWidth="1"/>
    <col min="11789" max="11789" width="3.5703125" style="30" customWidth="1"/>
    <col min="11790" max="11790" width="11.28515625" style="30" customWidth="1"/>
    <col min="11791" max="11791" width="3.5703125" style="30" customWidth="1"/>
    <col min="11792" max="11792" width="11.28515625" style="30" customWidth="1"/>
    <col min="11793" max="11793" width="3.5703125" style="30" customWidth="1"/>
    <col min="11794" max="11794" width="11.28515625" style="30" customWidth="1"/>
    <col min="11795" max="11795" width="3.5703125" style="30" customWidth="1"/>
    <col min="11796" max="11796" width="11.28515625" style="30" customWidth="1"/>
    <col min="11797" max="11797" width="3.5703125" style="30" customWidth="1"/>
    <col min="11798" max="11798" width="11.28515625" style="30" customWidth="1"/>
    <col min="11799" max="11799" width="3.5703125" style="30" customWidth="1"/>
    <col min="11800" max="11800" width="11.28515625" style="30" customWidth="1"/>
    <col min="11801" max="11801" width="3.5703125" style="30" customWidth="1"/>
    <col min="11802" max="11802" width="11.28515625" style="30" customWidth="1"/>
    <col min="11803" max="11803" width="3.5703125" style="30" customWidth="1"/>
    <col min="11804" max="11804" width="11.28515625" style="30" customWidth="1"/>
    <col min="11805" max="11805" width="3.5703125" style="30" customWidth="1"/>
    <col min="11806" max="11806" width="11.28515625" style="30" customWidth="1"/>
    <col min="11807" max="11807" width="3.5703125" style="30" customWidth="1"/>
    <col min="11808" max="11808" width="11.28515625" style="30" customWidth="1"/>
    <col min="11809" max="11809" width="3.5703125" style="30" customWidth="1"/>
    <col min="11810" max="11810" width="11.28515625" style="30" customWidth="1"/>
    <col min="11811" max="11811" width="3.5703125" style="30" customWidth="1"/>
    <col min="11812" max="11812" width="11.28515625" style="30" customWidth="1"/>
    <col min="11813" max="11813" width="3.5703125" style="30" customWidth="1"/>
    <col min="11814" max="11814" width="11.28515625" style="30" customWidth="1"/>
    <col min="11815" max="11815" width="3.5703125" style="30" customWidth="1"/>
    <col min="11816" max="11816" width="11.28515625" style="30" customWidth="1"/>
    <col min="11817" max="11817" width="3.5703125" style="30" customWidth="1"/>
    <col min="11818" max="11818" width="11.28515625" style="30" customWidth="1"/>
    <col min="11819" max="11819" width="3.5703125" style="30" customWidth="1"/>
    <col min="11820" max="11820" width="11.28515625" style="30" customWidth="1"/>
    <col min="11821" max="11821" width="3.5703125" style="30" customWidth="1"/>
    <col min="11822" max="11822" width="11.28515625" style="30" customWidth="1"/>
    <col min="11823" max="11823" width="3.5703125" style="30" customWidth="1"/>
    <col min="11824" max="11824" width="11.28515625" style="30" customWidth="1"/>
    <col min="11825" max="11825" width="3.5703125" style="30" customWidth="1"/>
    <col min="11826" max="11826" width="11.28515625" style="30" customWidth="1"/>
    <col min="11827" max="11827" width="3.5703125" style="30" customWidth="1"/>
    <col min="11828" max="11828" width="11.28515625" style="30" customWidth="1"/>
    <col min="11829" max="11829" width="3.5703125" style="30" customWidth="1"/>
    <col min="11830" max="11830" width="11.28515625" style="30" customWidth="1"/>
    <col min="11831" max="11831" width="3.5703125" style="30" customWidth="1"/>
    <col min="11832" max="11832" width="11.28515625" style="30" customWidth="1"/>
    <col min="11833" max="11833" width="3.5703125" style="30" customWidth="1"/>
    <col min="11834" max="11834" width="11.28515625" style="30" customWidth="1"/>
    <col min="11835" max="11835" width="3.5703125" style="30" customWidth="1"/>
    <col min="11836" max="11836" width="11.28515625" style="30" customWidth="1"/>
    <col min="11837" max="11837" width="3.5703125" style="30" customWidth="1"/>
    <col min="11838" max="11838" width="11.28515625" style="30" customWidth="1"/>
    <col min="11839" max="11839" width="3.5703125" style="30" customWidth="1"/>
    <col min="11840" max="11840" width="11.28515625" style="30" customWidth="1"/>
    <col min="11841" max="11841" width="3.5703125" style="30" customWidth="1"/>
    <col min="11842" max="11842" width="11.28515625" style="30" customWidth="1"/>
    <col min="11843" max="11843" width="3.5703125" style="30" customWidth="1"/>
    <col min="11844" max="11844" width="11.28515625" style="30" customWidth="1"/>
    <col min="11845" max="11845" width="3.5703125" style="30" customWidth="1"/>
    <col min="11846" max="11846" width="11.28515625" style="30" customWidth="1"/>
    <col min="11847" max="11847" width="3.5703125" style="30" customWidth="1"/>
    <col min="11848" max="11848" width="11.28515625" style="30" customWidth="1"/>
    <col min="11849" max="11849" width="3.5703125" style="30" customWidth="1"/>
    <col min="11850" max="11850" width="11.28515625" style="30" customWidth="1"/>
    <col min="11851" max="11851" width="3.5703125" style="30" customWidth="1"/>
    <col min="11852" max="11852" width="11.28515625" style="30" customWidth="1"/>
    <col min="11853" max="11853" width="3.5703125" style="30" customWidth="1"/>
    <col min="11854" max="11854" width="11.28515625" style="30" customWidth="1"/>
    <col min="11855" max="11855" width="3.5703125" style="30" customWidth="1"/>
    <col min="11856" max="11856" width="11.28515625" style="30" customWidth="1"/>
    <col min="11857" max="11857" width="3.5703125" style="30" customWidth="1"/>
    <col min="11858" max="11858" width="11.28515625" style="30" customWidth="1"/>
    <col min="11859" max="11859" width="3.5703125" style="30" customWidth="1"/>
    <col min="11860" max="11860" width="11.28515625" style="30" customWidth="1"/>
    <col min="11861" max="11861" width="3.5703125" style="30" customWidth="1"/>
    <col min="11862" max="11862" width="11.28515625" style="30" customWidth="1"/>
    <col min="11863" max="11863" width="3.5703125" style="30" customWidth="1"/>
    <col min="11864" max="11864" width="11.28515625" style="30" customWidth="1"/>
    <col min="11865" max="11865" width="3.5703125" style="30" customWidth="1"/>
    <col min="11866" max="11866" width="11.28515625" style="30" customWidth="1"/>
    <col min="11867" max="11867" width="3.5703125" style="30" customWidth="1"/>
    <col min="11868" max="11868" width="11.28515625" style="30" customWidth="1"/>
    <col min="11869" max="11869" width="3.5703125" style="30" customWidth="1"/>
    <col min="11870" max="11870" width="11.28515625" style="30" customWidth="1"/>
    <col min="11871" max="11871" width="3.5703125" style="30" customWidth="1"/>
    <col min="11872" max="11872" width="11.28515625" style="30" customWidth="1"/>
    <col min="11873" max="11873" width="3.5703125" style="30" customWidth="1"/>
    <col min="11874" max="11874" width="11.28515625" style="30" customWidth="1"/>
    <col min="11875" max="11875" width="3.5703125" style="30" customWidth="1"/>
    <col min="11876" max="11876" width="11.28515625" style="30" customWidth="1"/>
    <col min="11877" max="11877" width="3.5703125" style="30" customWidth="1"/>
    <col min="11878" max="11878" width="11.28515625" style="30" customWidth="1"/>
    <col min="11879" max="11879" width="3.5703125" style="30" customWidth="1"/>
    <col min="11880" max="11880" width="11.28515625" style="30" customWidth="1"/>
    <col min="11881" max="11881" width="3.5703125" style="30" customWidth="1"/>
    <col min="11882" max="11882" width="11.28515625" style="30" customWidth="1"/>
    <col min="11883" max="11883" width="3.5703125" style="30" customWidth="1"/>
    <col min="11884" max="11884" width="11.28515625" style="30" customWidth="1"/>
    <col min="11885" max="11885" width="3.5703125" style="30" customWidth="1"/>
    <col min="11886" max="11886" width="11.28515625" style="30" customWidth="1"/>
    <col min="11887" max="11887" width="3.5703125" style="30" customWidth="1"/>
    <col min="11888" max="11888" width="11.28515625" style="30" customWidth="1"/>
    <col min="11889" max="11889" width="3.5703125" style="30" customWidth="1"/>
    <col min="11890" max="11890" width="11.28515625" style="30" customWidth="1"/>
    <col min="11891" max="11891" width="3.5703125" style="30" customWidth="1"/>
    <col min="11892" max="11892" width="11.28515625" style="30" customWidth="1"/>
    <col min="11893" max="11893" width="3.5703125" style="30" customWidth="1"/>
    <col min="11894" max="11894" width="11.28515625" style="30" customWidth="1"/>
    <col min="11895" max="11895" width="3.5703125" style="30" customWidth="1"/>
    <col min="11896" max="11896" width="11.28515625" style="30" customWidth="1"/>
    <col min="11897" max="11897" width="3.5703125" style="30" customWidth="1"/>
    <col min="11898" max="11898" width="11.28515625" style="30" customWidth="1"/>
    <col min="11899" max="11899" width="3.5703125" style="30" customWidth="1"/>
    <col min="11900" max="11900" width="11.28515625" style="30" customWidth="1"/>
    <col min="11901" max="11901" width="3.5703125" style="30" customWidth="1"/>
    <col min="11902" max="11902" width="11.28515625" style="30" customWidth="1"/>
    <col min="11903" max="11903" width="3.5703125" style="30" customWidth="1"/>
    <col min="11904" max="11904" width="11.28515625" style="30" customWidth="1"/>
    <col min="11905" max="11905" width="3.5703125" style="30" customWidth="1"/>
    <col min="11906" max="11906" width="11.28515625" style="30" customWidth="1"/>
    <col min="11907" max="12032" width="12.5703125" style="30"/>
    <col min="12033" max="12033" width="7.140625" style="30" customWidth="1"/>
    <col min="12034" max="12035" width="3.5703125" style="30" customWidth="1"/>
    <col min="12036" max="12036" width="4.85546875" style="30" customWidth="1"/>
    <col min="12037" max="12037" width="49.28515625" style="30" customWidth="1"/>
    <col min="12038" max="12038" width="6.140625" style="30" customWidth="1"/>
    <col min="12039" max="12039" width="10.7109375" style="30" customWidth="1"/>
    <col min="12040" max="12040" width="10" style="30" customWidth="1"/>
    <col min="12041" max="12041" width="11.28515625" style="30" customWidth="1"/>
    <col min="12042" max="12042" width="7.140625" style="30" customWidth="1"/>
    <col min="12043" max="12043" width="3.5703125" style="30" customWidth="1"/>
    <col min="12044" max="12044" width="11.28515625" style="30" customWidth="1"/>
    <col min="12045" max="12045" width="3.5703125" style="30" customWidth="1"/>
    <col min="12046" max="12046" width="11.28515625" style="30" customWidth="1"/>
    <col min="12047" max="12047" width="3.5703125" style="30" customWidth="1"/>
    <col min="12048" max="12048" width="11.28515625" style="30" customWidth="1"/>
    <col min="12049" max="12049" width="3.5703125" style="30" customWidth="1"/>
    <col min="12050" max="12050" width="11.28515625" style="30" customWidth="1"/>
    <col min="12051" max="12051" width="3.5703125" style="30" customWidth="1"/>
    <col min="12052" max="12052" width="11.28515625" style="30" customWidth="1"/>
    <col min="12053" max="12053" width="3.5703125" style="30" customWidth="1"/>
    <col min="12054" max="12054" width="11.28515625" style="30" customWidth="1"/>
    <col min="12055" max="12055" width="3.5703125" style="30" customWidth="1"/>
    <col min="12056" max="12056" width="11.28515625" style="30" customWidth="1"/>
    <col min="12057" max="12057" width="3.5703125" style="30" customWidth="1"/>
    <col min="12058" max="12058" width="11.28515625" style="30" customWidth="1"/>
    <col min="12059" max="12059" width="3.5703125" style="30" customWidth="1"/>
    <col min="12060" max="12060" width="11.28515625" style="30" customWidth="1"/>
    <col min="12061" max="12061" width="3.5703125" style="30" customWidth="1"/>
    <col min="12062" max="12062" width="11.28515625" style="30" customWidth="1"/>
    <col min="12063" max="12063" width="3.5703125" style="30" customWidth="1"/>
    <col min="12064" max="12064" width="11.28515625" style="30" customWidth="1"/>
    <col min="12065" max="12065" width="3.5703125" style="30" customWidth="1"/>
    <col min="12066" max="12066" width="11.28515625" style="30" customWidth="1"/>
    <col min="12067" max="12067" width="3.5703125" style="30" customWidth="1"/>
    <col min="12068" max="12068" width="11.28515625" style="30" customWidth="1"/>
    <col min="12069" max="12069" width="3.5703125" style="30" customWidth="1"/>
    <col min="12070" max="12070" width="11.28515625" style="30" customWidth="1"/>
    <col min="12071" max="12071" width="3.5703125" style="30" customWidth="1"/>
    <col min="12072" max="12072" width="11.28515625" style="30" customWidth="1"/>
    <col min="12073" max="12073" width="3.5703125" style="30" customWidth="1"/>
    <col min="12074" max="12074" width="11.28515625" style="30" customWidth="1"/>
    <col min="12075" max="12075" width="3.5703125" style="30" customWidth="1"/>
    <col min="12076" max="12076" width="11.28515625" style="30" customWidth="1"/>
    <col min="12077" max="12077" width="3.5703125" style="30" customWidth="1"/>
    <col min="12078" max="12078" width="11.28515625" style="30" customWidth="1"/>
    <col min="12079" max="12079" width="3.5703125" style="30" customWidth="1"/>
    <col min="12080" max="12080" width="11.28515625" style="30" customWidth="1"/>
    <col min="12081" max="12081" width="3.5703125" style="30" customWidth="1"/>
    <col min="12082" max="12082" width="11.28515625" style="30" customWidth="1"/>
    <col min="12083" max="12083" width="3.5703125" style="30" customWidth="1"/>
    <col min="12084" max="12084" width="11.28515625" style="30" customWidth="1"/>
    <col min="12085" max="12085" width="3.5703125" style="30" customWidth="1"/>
    <col min="12086" max="12086" width="11.28515625" style="30" customWidth="1"/>
    <col min="12087" max="12087" width="3.5703125" style="30" customWidth="1"/>
    <col min="12088" max="12088" width="11.28515625" style="30" customWidth="1"/>
    <col min="12089" max="12089" width="3.5703125" style="30" customWidth="1"/>
    <col min="12090" max="12090" width="11.28515625" style="30" customWidth="1"/>
    <col min="12091" max="12091" width="3.5703125" style="30" customWidth="1"/>
    <col min="12092" max="12092" width="11.28515625" style="30" customWidth="1"/>
    <col min="12093" max="12093" width="3.5703125" style="30" customWidth="1"/>
    <col min="12094" max="12094" width="11.28515625" style="30" customWidth="1"/>
    <col min="12095" max="12095" width="3.5703125" style="30" customWidth="1"/>
    <col min="12096" max="12096" width="11.28515625" style="30" customWidth="1"/>
    <col min="12097" max="12097" width="3.5703125" style="30" customWidth="1"/>
    <col min="12098" max="12098" width="11.28515625" style="30" customWidth="1"/>
    <col min="12099" max="12099" width="3.5703125" style="30" customWidth="1"/>
    <col min="12100" max="12100" width="11.28515625" style="30" customWidth="1"/>
    <col min="12101" max="12101" width="3.5703125" style="30" customWidth="1"/>
    <col min="12102" max="12102" width="11.28515625" style="30" customWidth="1"/>
    <col min="12103" max="12103" width="3.5703125" style="30" customWidth="1"/>
    <col min="12104" max="12104" width="11.28515625" style="30" customWidth="1"/>
    <col min="12105" max="12105" width="3.5703125" style="30" customWidth="1"/>
    <col min="12106" max="12106" width="11.28515625" style="30" customWidth="1"/>
    <col min="12107" max="12107" width="3.5703125" style="30" customWidth="1"/>
    <col min="12108" max="12108" width="11.28515625" style="30" customWidth="1"/>
    <col min="12109" max="12109" width="3.5703125" style="30" customWidth="1"/>
    <col min="12110" max="12110" width="11.28515625" style="30" customWidth="1"/>
    <col min="12111" max="12111" width="3.5703125" style="30" customWidth="1"/>
    <col min="12112" max="12112" width="11.28515625" style="30" customWidth="1"/>
    <col min="12113" max="12113" width="3.5703125" style="30" customWidth="1"/>
    <col min="12114" max="12114" width="11.28515625" style="30" customWidth="1"/>
    <col min="12115" max="12115" width="3.5703125" style="30" customWidth="1"/>
    <col min="12116" max="12116" width="11.28515625" style="30" customWidth="1"/>
    <col min="12117" max="12117" width="3.5703125" style="30" customWidth="1"/>
    <col min="12118" max="12118" width="11.28515625" style="30" customWidth="1"/>
    <col min="12119" max="12119" width="3.5703125" style="30" customWidth="1"/>
    <col min="12120" max="12120" width="11.28515625" style="30" customWidth="1"/>
    <col min="12121" max="12121" width="3.5703125" style="30" customWidth="1"/>
    <col min="12122" max="12122" width="11.28515625" style="30" customWidth="1"/>
    <col min="12123" max="12123" width="3.5703125" style="30" customWidth="1"/>
    <col min="12124" max="12124" width="11.28515625" style="30" customWidth="1"/>
    <col min="12125" max="12125" width="3.5703125" style="30" customWidth="1"/>
    <col min="12126" max="12126" width="11.28515625" style="30" customWidth="1"/>
    <col min="12127" max="12127" width="3.5703125" style="30" customWidth="1"/>
    <col min="12128" max="12128" width="11.28515625" style="30" customWidth="1"/>
    <col min="12129" max="12129" width="3.5703125" style="30" customWidth="1"/>
    <col min="12130" max="12130" width="11.28515625" style="30" customWidth="1"/>
    <col min="12131" max="12131" width="3.5703125" style="30" customWidth="1"/>
    <col min="12132" max="12132" width="11.28515625" style="30" customWidth="1"/>
    <col min="12133" max="12133" width="3.5703125" style="30" customWidth="1"/>
    <col min="12134" max="12134" width="11.28515625" style="30" customWidth="1"/>
    <col min="12135" max="12135" width="3.5703125" style="30" customWidth="1"/>
    <col min="12136" max="12136" width="11.28515625" style="30" customWidth="1"/>
    <col min="12137" max="12137" width="3.5703125" style="30" customWidth="1"/>
    <col min="12138" max="12138" width="11.28515625" style="30" customWidth="1"/>
    <col min="12139" max="12139" width="3.5703125" style="30" customWidth="1"/>
    <col min="12140" max="12140" width="11.28515625" style="30" customWidth="1"/>
    <col min="12141" max="12141" width="3.5703125" style="30" customWidth="1"/>
    <col min="12142" max="12142" width="11.28515625" style="30" customWidth="1"/>
    <col min="12143" max="12143" width="3.5703125" style="30" customWidth="1"/>
    <col min="12144" max="12144" width="11.28515625" style="30" customWidth="1"/>
    <col min="12145" max="12145" width="3.5703125" style="30" customWidth="1"/>
    <col min="12146" max="12146" width="11.28515625" style="30" customWidth="1"/>
    <col min="12147" max="12147" width="3.5703125" style="30" customWidth="1"/>
    <col min="12148" max="12148" width="11.28515625" style="30" customWidth="1"/>
    <col min="12149" max="12149" width="3.5703125" style="30" customWidth="1"/>
    <col min="12150" max="12150" width="11.28515625" style="30" customWidth="1"/>
    <col min="12151" max="12151" width="3.5703125" style="30" customWidth="1"/>
    <col min="12152" max="12152" width="11.28515625" style="30" customWidth="1"/>
    <col min="12153" max="12153" width="3.5703125" style="30" customWidth="1"/>
    <col min="12154" max="12154" width="11.28515625" style="30" customWidth="1"/>
    <col min="12155" max="12155" width="3.5703125" style="30" customWidth="1"/>
    <col min="12156" max="12156" width="11.28515625" style="30" customWidth="1"/>
    <col min="12157" max="12157" width="3.5703125" style="30" customWidth="1"/>
    <col min="12158" max="12158" width="11.28515625" style="30" customWidth="1"/>
    <col min="12159" max="12159" width="3.5703125" style="30" customWidth="1"/>
    <col min="12160" max="12160" width="11.28515625" style="30" customWidth="1"/>
    <col min="12161" max="12161" width="3.5703125" style="30" customWidth="1"/>
    <col min="12162" max="12162" width="11.28515625" style="30" customWidth="1"/>
    <col min="12163" max="12288" width="12.5703125" style="30"/>
    <col min="12289" max="12289" width="7.140625" style="30" customWidth="1"/>
    <col min="12290" max="12291" width="3.5703125" style="30" customWidth="1"/>
    <col min="12292" max="12292" width="4.85546875" style="30" customWidth="1"/>
    <col min="12293" max="12293" width="49.28515625" style="30" customWidth="1"/>
    <col min="12294" max="12294" width="6.140625" style="30" customWidth="1"/>
    <col min="12295" max="12295" width="10.7109375" style="30" customWidth="1"/>
    <col min="12296" max="12296" width="10" style="30" customWidth="1"/>
    <col min="12297" max="12297" width="11.28515625" style="30" customWidth="1"/>
    <col min="12298" max="12298" width="7.140625" style="30" customWidth="1"/>
    <col min="12299" max="12299" width="3.5703125" style="30" customWidth="1"/>
    <col min="12300" max="12300" width="11.28515625" style="30" customWidth="1"/>
    <col min="12301" max="12301" width="3.5703125" style="30" customWidth="1"/>
    <col min="12302" max="12302" width="11.28515625" style="30" customWidth="1"/>
    <col min="12303" max="12303" width="3.5703125" style="30" customWidth="1"/>
    <col min="12304" max="12304" width="11.28515625" style="30" customWidth="1"/>
    <col min="12305" max="12305" width="3.5703125" style="30" customWidth="1"/>
    <col min="12306" max="12306" width="11.28515625" style="30" customWidth="1"/>
    <col min="12307" max="12307" width="3.5703125" style="30" customWidth="1"/>
    <col min="12308" max="12308" width="11.28515625" style="30" customWidth="1"/>
    <col min="12309" max="12309" width="3.5703125" style="30" customWidth="1"/>
    <col min="12310" max="12310" width="11.28515625" style="30" customWidth="1"/>
    <col min="12311" max="12311" width="3.5703125" style="30" customWidth="1"/>
    <col min="12312" max="12312" width="11.28515625" style="30" customWidth="1"/>
    <col min="12313" max="12313" width="3.5703125" style="30" customWidth="1"/>
    <col min="12314" max="12314" width="11.28515625" style="30" customWidth="1"/>
    <col min="12315" max="12315" width="3.5703125" style="30" customWidth="1"/>
    <col min="12316" max="12316" width="11.28515625" style="30" customWidth="1"/>
    <col min="12317" max="12317" width="3.5703125" style="30" customWidth="1"/>
    <col min="12318" max="12318" width="11.28515625" style="30" customWidth="1"/>
    <col min="12319" max="12319" width="3.5703125" style="30" customWidth="1"/>
    <col min="12320" max="12320" width="11.28515625" style="30" customWidth="1"/>
    <col min="12321" max="12321" width="3.5703125" style="30" customWidth="1"/>
    <col min="12322" max="12322" width="11.28515625" style="30" customWidth="1"/>
    <col min="12323" max="12323" width="3.5703125" style="30" customWidth="1"/>
    <col min="12324" max="12324" width="11.28515625" style="30" customWidth="1"/>
    <col min="12325" max="12325" width="3.5703125" style="30" customWidth="1"/>
    <col min="12326" max="12326" width="11.28515625" style="30" customWidth="1"/>
    <col min="12327" max="12327" width="3.5703125" style="30" customWidth="1"/>
    <col min="12328" max="12328" width="11.28515625" style="30" customWidth="1"/>
    <col min="12329" max="12329" width="3.5703125" style="30" customWidth="1"/>
    <col min="12330" max="12330" width="11.28515625" style="30" customWidth="1"/>
    <col min="12331" max="12331" width="3.5703125" style="30" customWidth="1"/>
    <col min="12332" max="12332" width="11.28515625" style="30" customWidth="1"/>
    <col min="12333" max="12333" width="3.5703125" style="30" customWidth="1"/>
    <col min="12334" max="12334" width="11.28515625" style="30" customWidth="1"/>
    <col min="12335" max="12335" width="3.5703125" style="30" customWidth="1"/>
    <col min="12336" max="12336" width="11.28515625" style="30" customWidth="1"/>
    <col min="12337" max="12337" width="3.5703125" style="30" customWidth="1"/>
    <col min="12338" max="12338" width="11.28515625" style="30" customWidth="1"/>
    <col min="12339" max="12339" width="3.5703125" style="30" customWidth="1"/>
    <col min="12340" max="12340" width="11.28515625" style="30" customWidth="1"/>
    <col min="12341" max="12341" width="3.5703125" style="30" customWidth="1"/>
    <col min="12342" max="12342" width="11.28515625" style="30" customWidth="1"/>
    <col min="12343" max="12343" width="3.5703125" style="30" customWidth="1"/>
    <col min="12344" max="12344" width="11.28515625" style="30" customWidth="1"/>
    <col min="12345" max="12345" width="3.5703125" style="30" customWidth="1"/>
    <col min="12346" max="12346" width="11.28515625" style="30" customWidth="1"/>
    <col min="12347" max="12347" width="3.5703125" style="30" customWidth="1"/>
    <col min="12348" max="12348" width="11.28515625" style="30" customWidth="1"/>
    <col min="12349" max="12349" width="3.5703125" style="30" customWidth="1"/>
    <col min="12350" max="12350" width="11.28515625" style="30" customWidth="1"/>
    <col min="12351" max="12351" width="3.5703125" style="30" customWidth="1"/>
    <col min="12352" max="12352" width="11.28515625" style="30" customWidth="1"/>
    <col min="12353" max="12353" width="3.5703125" style="30" customWidth="1"/>
    <col min="12354" max="12354" width="11.28515625" style="30" customWidth="1"/>
    <col min="12355" max="12355" width="3.5703125" style="30" customWidth="1"/>
    <col min="12356" max="12356" width="11.28515625" style="30" customWidth="1"/>
    <col min="12357" max="12357" width="3.5703125" style="30" customWidth="1"/>
    <col min="12358" max="12358" width="11.28515625" style="30" customWidth="1"/>
    <col min="12359" max="12359" width="3.5703125" style="30" customWidth="1"/>
    <col min="12360" max="12360" width="11.28515625" style="30" customWidth="1"/>
    <col min="12361" max="12361" width="3.5703125" style="30" customWidth="1"/>
    <col min="12362" max="12362" width="11.28515625" style="30" customWidth="1"/>
    <col min="12363" max="12363" width="3.5703125" style="30" customWidth="1"/>
    <col min="12364" max="12364" width="11.28515625" style="30" customWidth="1"/>
    <col min="12365" max="12365" width="3.5703125" style="30" customWidth="1"/>
    <col min="12366" max="12366" width="11.28515625" style="30" customWidth="1"/>
    <col min="12367" max="12367" width="3.5703125" style="30" customWidth="1"/>
    <col min="12368" max="12368" width="11.28515625" style="30" customWidth="1"/>
    <col min="12369" max="12369" width="3.5703125" style="30" customWidth="1"/>
    <col min="12370" max="12370" width="11.28515625" style="30" customWidth="1"/>
    <col min="12371" max="12371" width="3.5703125" style="30" customWidth="1"/>
    <col min="12372" max="12372" width="11.28515625" style="30" customWidth="1"/>
    <col min="12373" max="12373" width="3.5703125" style="30" customWidth="1"/>
    <col min="12374" max="12374" width="11.28515625" style="30" customWidth="1"/>
    <col min="12375" max="12375" width="3.5703125" style="30" customWidth="1"/>
    <col min="12376" max="12376" width="11.28515625" style="30" customWidth="1"/>
    <col min="12377" max="12377" width="3.5703125" style="30" customWidth="1"/>
    <col min="12378" max="12378" width="11.28515625" style="30" customWidth="1"/>
    <col min="12379" max="12379" width="3.5703125" style="30" customWidth="1"/>
    <col min="12380" max="12380" width="11.28515625" style="30" customWidth="1"/>
    <col min="12381" max="12381" width="3.5703125" style="30" customWidth="1"/>
    <col min="12382" max="12382" width="11.28515625" style="30" customWidth="1"/>
    <col min="12383" max="12383" width="3.5703125" style="30" customWidth="1"/>
    <col min="12384" max="12384" width="11.28515625" style="30" customWidth="1"/>
    <col min="12385" max="12385" width="3.5703125" style="30" customWidth="1"/>
    <col min="12386" max="12386" width="11.28515625" style="30" customWidth="1"/>
    <col min="12387" max="12387" width="3.5703125" style="30" customWidth="1"/>
    <col min="12388" max="12388" width="11.28515625" style="30" customWidth="1"/>
    <col min="12389" max="12389" width="3.5703125" style="30" customWidth="1"/>
    <col min="12390" max="12390" width="11.28515625" style="30" customWidth="1"/>
    <col min="12391" max="12391" width="3.5703125" style="30" customWidth="1"/>
    <col min="12392" max="12392" width="11.28515625" style="30" customWidth="1"/>
    <col min="12393" max="12393" width="3.5703125" style="30" customWidth="1"/>
    <col min="12394" max="12394" width="11.28515625" style="30" customWidth="1"/>
    <col min="12395" max="12395" width="3.5703125" style="30" customWidth="1"/>
    <col min="12396" max="12396" width="11.28515625" style="30" customWidth="1"/>
    <col min="12397" max="12397" width="3.5703125" style="30" customWidth="1"/>
    <col min="12398" max="12398" width="11.28515625" style="30" customWidth="1"/>
    <col min="12399" max="12399" width="3.5703125" style="30" customWidth="1"/>
    <col min="12400" max="12400" width="11.28515625" style="30" customWidth="1"/>
    <col min="12401" max="12401" width="3.5703125" style="30" customWidth="1"/>
    <col min="12402" max="12402" width="11.28515625" style="30" customWidth="1"/>
    <col min="12403" max="12403" width="3.5703125" style="30" customWidth="1"/>
    <col min="12404" max="12404" width="11.28515625" style="30" customWidth="1"/>
    <col min="12405" max="12405" width="3.5703125" style="30" customWidth="1"/>
    <col min="12406" max="12406" width="11.28515625" style="30" customWidth="1"/>
    <col min="12407" max="12407" width="3.5703125" style="30" customWidth="1"/>
    <col min="12408" max="12408" width="11.28515625" style="30" customWidth="1"/>
    <col min="12409" max="12409" width="3.5703125" style="30" customWidth="1"/>
    <col min="12410" max="12410" width="11.28515625" style="30" customWidth="1"/>
    <col min="12411" max="12411" width="3.5703125" style="30" customWidth="1"/>
    <col min="12412" max="12412" width="11.28515625" style="30" customWidth="1"/>
    <col min="12413" max="12413" width="3.5703125" style="30" customWidth="1"/>
    <col min="12414" max="12414" width="11.28515625" style="30" customWidth="1"/>
    <col min="12415" max="12415" width="3.5703125" style="30" customWidth="1"/>
    <col min="12416" max="12416" width="11.28515625" style="30" customWidth="1"/>
    <col min="12417" max="12417" width="3.5703125" style="30" customWidth="1"/>
    <col min="12418" max="12418" width="11.28515625" style="30" customWidth="1"/>
    <col min="12419" max="12544" width="12.5703125" style="30"/>
    <col min="12545" max="12545" width="7.140625" style="30" customWidth="1"/>
    <col min="12546" max="12547" width="3.5703125" style="30" customWidth="1"/>
    <col min="12548" max="12548" width="4.85546875" style="30" customWidth="1"/>
    <col min="12549" max="12549" width="49.28515625" style="30" customWidth="1"/>
    <col min="12550" max="12550" width="6.140625" style="30" customWidth="1"/>
    <col min="12551" max="12551" width="10.7109375" style="30" customWidth="1"/>
    <col min="12552" max="12552" width="10" style="30" customWidth="1"/>
    <col min="12553" max="12553" width="11.28515625" style="30" customWidth="1"/>
    <col min="12554" max="12554" width="7.140625" style="30" customWidth="1"/>
    <col min="12555" max="12555" width="3.5703125" style="30" customWidth="1"/>
    <col min="12556" max="12556" width="11.28515625" style="30" customWidth="1"/>
    <col min="12557" max="12557" width="3.5703125" style="30" customWidth="1"/>
    <col min="12558" max="12558" width="11.28515625" style="30" customWidth="1"/>
    <col min="12559" max="12559" width="3.5703125" style="30" customWidth="1"/>
    <col min="12560" max="12560" width="11.28515625" style="30" customWidth="1"/>
    <col min="12561" max="12561" width="3.5703125" style="30" customWidth="1"/>
    <col min="12562" max="12562" width="11.28515625" style="30" customWidth="1"/>
    <col min="12563" max="12563" width="3.5703125" style="30" customWidth="1"/>
    <col min="12564" max="12564" width="11.28515625" style="30" customWidth="1"/>
    <col min="12565" max="12565" width="3.5703125" style="30" customWidth="1"/>
    <col min="12566" max="12566" width="11.28515625" style="30" customWidth="1"/>
    <col min="12567" max="12567" width="3.5703125" style="30" customWidth="1"/>
    <col min="12568" max="12568" width="11.28515625" style="30" customWidth="1"/>
    <col min="12569" max="12569" width="3.5703125" style="30" customWidth="1"/>
    <col min="12570" max="12570" width="11.28515625" style="30" customWidth="1"/>
    <col min="12571" max="12571" width="3.5703125" style="30" customWidth="1"/>
    <col min="12572" max="12572" width="11.28515625" style="30" customWidth="1"/>
    <col min="12573" max="12573" width="3.5703125" style="30" customWidth="1"/>
    <col min="12574" max="12574" width="11.28515625" style="30" customWidth="1"/>
    <col min="12575" max="12575" width="3.5703125" style="30" customWidth="1"/>
    <col min="12576" max="12576" width="11.28515625" style="30" customWidth="1"/>
    <col min="12577" max="12577" width="3.5703125" style="30" customWidth="1"/>
    <col min="12578" max="12578" width="11.28515625" style="30" customWidth="1"/>
    <col min="12579" max="12579" width="3.5703125" style="30" customWidth="1"/>
    <col min="12580" max="12580" width="11.28515625" style="30" customWidth="1"/>
    <col min="12581" max="12581" width="3.5703125" style="30" customWidth="1"/>
    <col min="12582" max="12582" width="11.28515625" style="30" customWidth="1"/>
    <col min="12583" max="12583" width="3.5703125" style="30" customWidth="1"/>
    <col min="12584" max="12584" width="11.28515625" style="30" customWidth="1"/>
    <col min="12585" max="12585" width="3.5703125" style="30" customWidth="1"/>
    <col min="12586" max="12586" width="11.28515625" style="30" customWidth="1"/>
    <col min="12587" max="12587" width="3.5703125" style="30" customWidth="1"/>
    <col min="12588" max="12588" width="11.28515625" style="30" customWidth="1"/>
    <col min="12589" max="12589" width="3.5703125" style="30" customWidth="1"/>
    <col min="12590" max="12590" width="11.28515625" style="30" customWidth="1"/>
    <col min="12591" max="12591" width="3.5703125" style="30" customWidth="1"/>
    <col min="12592" max="12592" width="11.28515625" style="30" customWidth="1"/>
    <col min="12593" max="12593" width="3.5703125" style="30" customWidth="1"/>
    <col min="12594" max="12594" width="11.28515625" style="30" customWidth="1"/>
    <col min="12595" max="12595" width="3.5703125" style="30" customWidth="1"/>
    <col min="12596" max="12596" width="11.28515625" style="30" customWidth="1"/>
    <col min="12597" max="12597" width="3.5703125" style="30" customWidth="1"/>
    <col min="12598" max="12598" width="11.28515625" style="30" customWidth="1"/>
    <col min="12599" max="12599" width="3.5703125" style="30" customWidth="1"/>
    <col min="12600" max="12600" width="11.28515625" style="30" customWidth="1"/>
    <col min="12601" max="12601" width="3.5703125" style="30" customWidth="1"/>
    <col min="12602" max="12602" width="11.28515625" style="30" customWidth="1"/>
    <col min="12603" max="12603" width="3.5703125" style="30" customWidth="1"/>
    <col min="12604" max="12604" width="11.28515625" style="30" customWidth="1"/>
    <col min="12605" max="12605" width="3.5703125" style="30" customWidth="1"/>
    <col min="12606" max="12606" width="11.28515625" style="30" customWidth="1"/>
    <col min="12607" max="12607" width="3.5703125" style="30" customWidth="1"/>
    <col min="12608" max="12608" width="11.28515625" style="30" customWidth="1"/>
    <col min="12609" max="12609" width="3.5703125" style="30" customWidth="1"/>
    <col min="12610" max="12610" width="11.28515625" style="30" customWidth="1"/>
    <col min="12611" max="12611" width="3.5703125" style="30" customWidth="1"/>
    <col min="12612" max="12612" width="11.28515625" style="30" customWidth="1"/>
    <col min="12613" max="12613" width="3.5703125" style="30" customWidth="1"/>
    <col min="12614" max="12614" width="11.28515625" style="30" customWidth="1"/>
    <col min="12615" max="12615" width="3.5703125" style="30" customWidth="1"/>
    <col min="12616" max="12616" width="11.28515625" style="30" customWidth="1"/>
    <col min="12617" max="12617" width="3.5703125" style="30" customWidth="1"/>
    <col min="12618" max="12618" width="11.28515625" style="30" customWidth="1"/>
    <col min="12619" max="12619" width="3.5703125" style="30" customWidth="1"/>
    <col min="12620" max="12620" width="11.28515625" style="30" customWidth="1"/>
    <col min="12621" max="12621" width="3.5703125" style="30" customWidth="1"/>
    <col min="12622" max="12622" width="11.28515625" style="30" customWidth="1"/>
    <col min="12623" max="12623" width="3.5703125" style="30" customWidth="1"/>
    <col min="12624" max="12624" width="11.28515625" style="30" customWidth="1"/>
    <col min="12625" max="12625" width="3.5703125" style="30" customWidth="1"/>
    <col min="12626" max="12626" width="11.28515625" style="30" customWidth="1"/>
    <col min="12627" max="12627" width="3.5703125" style="30" customWidth="1"/>
    <col min="12628" max="12628" width="11.28515625" style="30" customWidth="1"/>
    <col min="12629" max="12629" width="3.5703125" style="30" customWidth="1"/>
    <col min="12630" max="12630" width="11.28515625" style="30" customWidth="1"/>
    <col min="12631" max="12631" width="3.5703125" style="30" customWidth="1"/>
    <col min="12632" max="12632" width="11.28515625" style="30" customWidth="1"/>
    <col min="12633" max="12633" width="3.5703125" style="30" customWidth="1"/>
    <col min="12634" max="12634" width="11.28515625" style="30" customWidth="1"/>
    <col min="12635" max="12635" width="3.5703125" style="30" customWidth="1"/>
    <col min="12636" max="12636" width="11.28515625" style="30" customWidth="1"/>
    <col min="12637" max="12637" width="3.5703125" style="30" customWidth="1"/>
    <col min="12638" max="12638" width="11.28515625" style="30" customWidth="1"/>
    <col min="12639" max="12639" width="3.5703125" style="30" customWidth="1"/>
    <col min="12640" max="12640" width="11.28515625" style="30" customWidth="1"/>
    <col min="12641" max="12641" width="3.5703125" style="30" customWidth="1"/>
    <col min="12642" max="12642" width="11.28515625" style="30" customWidth="1"/>
    <col min="12643" max="12643" width="3.5703125" style="30" customWidth="1"/>
    <col min="12644" max="12644" width="11.28515625" style="30" customWidth="1"/>
    <col min="12645" max="12645" width="3.5703125" style="30" customWidth="1"/>
    <col min="12646" max="12646" width="11.28515625" style="30" customWidth="1"/>
    <col min="12647" max="12647" width="3.5703125" style="30" customWidth="1"/>
    <col min="12648" max="12648" width="11.28515625" style="30" customWidth="1"/>
    <col min="12649" max="12649" width="3.5703125" style="30" customWidth="1"/>
    <col min="12650" max="12650" width="11.28515625" style="30" customWidth="1"/>
    <col min="12651" max="12651" width="3.5703125" style="30" customWidth="1"/>
    <col min="12652" max="12652" width="11.28515625" style="30" customWidth="1"/>
    <col min="12653" max="12653" width="3.5703125" style="30" customWidth="1"/>
    <col min="12654" max="12654" width="11.28515625" style="30" customWidth="1"/>
    <col min="12655" max="12655" width="3.5703125" style="30" customWidth="1"/>
    <col min="12656" max="12656" width="11.28515625" style="30" customWidth="1"/>
    <col min="12657" max="12657" width="3.5703125" style="30" customWidth="1"/>
    <col min="12658" max="12658" width="11.28515625" style="30" customWidth="1"/>
    <col min="12659" max="12659" width="3.5703125" style="30" customWidth="1"/>
    <col min="12660" max="12660" width="11.28515625" style="30" customWidth="1"/>
    <col min="12661" max="12661" width="3.5703125" style="30" customWidth="1"/>
    <col min="12662" max="12662" width="11.28515625" style="30" customWidth="1"/>
    <col min="12663" max="12663" width="3.5703125" style="30" customWidth="1"/>
    <col min="12664" max="12664" width="11.28515625" style="30" customWidth="1"/>
    <col min="12665" max="12665" width="3.5703125" style="30" customWidth="1"/>
    <col min="12666" max="12666" width="11.28515625" style="30" customWidth="1"/>
    <col min="12667" max="12667" width="3.5703125" style="30" customWidth="1"/>
    <col min="12668" max="12668" width="11.28515625" style="30" customWidth="1"/>
    <col min="12669" max="12669" width="3.5703125" style="30" customWidth="1"/>
    <col min="12670" max="12670" width="11.28515625" style="30" customWidth="1"/>
    <col min="12671" max="12671" width="3.5703125" style="30" customWidth="1"/>
    <col min="12672" max="12672" width="11.28515625" style="30" customWidth="1"/>
    <col min="12673" max="12673" width="3.5703125" style="30" customWidth="1"/>
    <col min="12674" max="12674" width="11.28515625" style="30" customWidth="1"/>
    <col min="12675" max="12800" width="12.5703125" style="30"/>
    <col min="12801" max="12801" width="7.140625" style="30" customWidth="1"/>
    <col min="12802" max="12803" width="3.5703125" style="30" customWidth="1"/>
    <col min="12804" max="12804" width="4.85546875" style="30" customWidth="1"/>
    <col min="12805" max="12805" width="49.28515625" style="30" customWidth="1"/>
    <col min="12806" max="12806" width="6.140625" style="30" customWidth="1"/>
    <col min="12807" max="12807" width="10.7109375" style="30" customWidth="1"/>
    <col min="12808" max="12808" width="10" style="30" customWidth="1"/>
    <col min="12809" max="12809" width="11.28515625" style="30" customWidth="1"/>
    <col min="12810" max="12810" width="7.140625" style="30" customWidth="1"/>
    <col min="12811" max="12811" width="3.5703125" style="30" customWidth="1"/>
    <col min="12812" max="12812" width="11.28515625" style="30" customWidth="1"/>
    <col min="12813" max="12813" width="3.5703125" style="30" customWidth="1"/>
    <col min="12814" max="12814" width="11.28515625" style="30" customWidth="1"/>
    <col min="12815" max="12815" width="3.5703125" style="30" customWidth="1"/>
    <col min="12816" max="12816" width="11.28515625" style="30" customWidth="1"/>
    <col min="12817" max="12817" width="3.5703125" style="30" customWidth="1"/>
    <col min="12818" max="12818" width="11.28515625" style="30" customWidth="1"/>
    <col min="12819" max="12819" width="3.5703125" style="30" customWidth="1"/>
    <col min="12820" max="12820" width="11.28515625" style="30" customWidth="1"/>
    <col min="12821" max="12821" width="3.5703125" style="30" customWidth="1"/>
    <col min="12822" max="12822" width="11.28515625" style="30" customWidth="1"/>
    <col min="12823" max="12823" width="3.5703125" style="30" customWidth="1"/>
    <col min="12824" max="12824" width="11.28515625" style="30" customWidth="1"/>
    <col min="12825" max="12825" width="3.5703125" style="30" customWidth="1"/>
    <col min="12826" max="12826" width="11.28515625" style="30" customWidth="1"/>
    <col min="12827" max="12827" width="3.5703125" style="30" customWidth="1"/>
    <col min="12828" max="12828" width="11.28515625" style="30" customWidth="1"/>
    <col min="12829" max="12829" width="3.5703125" style="30" customWidth="1"/>
    <col min="12830" max="12830" width="11.28515625" style="30" customWidth="1"/>
    <col min="12831" max="12831" width="3.5703125" style="30" customWidth="1"/>
    <col min="12832" max="12832" width="11.28515625" style="30" customWidth="1"/>
    <col min="12833" max="12833" width="3.5703125" style="30" customWidth="1"/>
    <col min="12834" max="12834" width="11.28515625" style="30" customWidth="1"/>
    <col min="12835" max="12835" width="3.5703125" style="30" customWidth="1"/>
    <col min="12836" max="12836" width="11.28515625" style="30" customWidth="1"/>
    <col min="12837" max="12837" width="3.5703125" style="30" customWidth="1"/>
    <col min="12838" max="12838" width="11.28515625" style="30" customWidth="1"/>
    <col min="12839" max="12839" width="3.5703125" style="30" customWidth="1"/>
    <col min="12840" max="12840" width="11.28515625" style="30" customWidth="1"/>
    <col min="12841" max="12841" width="3.5703125" style="30" customWidth="1"/>
    <col min="12842" max="12842" width="11.28515625" style="30" customWidth="1"/>
    <col min="12843" max="12843" width="3.5703125" style="30" customWidth="1"/>
    <col min="12844" max="12844" width="11.28515625" style="30" customWidth="1"/>
    <col min="12845" max="12845" width="3.5703125" style="30" customWidth="1"/>
    <col min="12846" max="12846" width="11.28515625" style="30" customWidth="1"/>
    <col min="12847" max="12847" width="3.5703125" style="30" customWidth="1"/>
    <col min="12848" max="12848" width="11.28515625" style="30" customWidth="1"/>
    <col min="12849" max="12849" width="3.5703125" style="30" customWidth="1"/>
    <col min="12850" max="12850" width="11.28515625" style="30" customWidth="1"/>
    <col min="12851" max="12851" width="3.5703125" style="30" customWidth="1"/>
    <col min="12852" max="12852" width="11.28515625" style="30" customWidth="1"/>
    <col min="12853" max="12853" width="3.5703125" style="30" customWidth="1"/>
    <col min="12854" max="12854" width="11.28515625" style="30" customWidth="1"/>
    <col min="12855" max="12855" width="3.5703125" style="30" customWidth="1"/>
    <col min="12856" max="12856" width="11.28515625" style="30" customWidth="1"/>
    <col min="12857" max="12857" width="3.5703125" style="30" customWidth="1"/>
    <col min="12858" max="12858" width="11.28515625" style="30" customWidth="1"/>
    <col min="12859" max="12859" width="3.5703125" style="30" customWidth="1"/>
    <col min="12860" max="12860" width="11.28515625" style="30" customWidth="1"/>
    <col min="12861" max="12861" width="3.5703125" style="30" customWidth="1"/>
    <col min="12862" max="12862" width="11.28515625" style="30" customWidth="1"/>
    <col min="12863" max="12863" width="3.5703125" style="30" customWidth="1"/>
    <col min="12864" max="12864" width="11.28515625" style="30" customWidth="1"/>
    <col min="12865" max="12865" width="3.5703125" style="30" customWidth="1"/>
    <col min="12866" max="12866" width="11.28515625" style="30" customWidth="1"/>
    <col min="12867" max="12867" width="3.5703125" style="30" customWidth="1"/>
    <col min="12868" max="12868" width="11.28515625" style="30" customWidth="1"/>
    <col min="12869" max="12869" width="3.5703125" style="30" customWidth="1"/>
    <col min="12870" max="12870" width="11.28515625" style="30" customWidth="1"/>
    <col min="12871" max="12871" width="3.5703125" style="30" customWidth="1"/>
    <col min="12872" max="12872" width="11.28515625" style="30" customWidth="1"/>
    <col min="12873" max="12873" width="3.5703125" style="30" customWidth="1"/>
    <col min="12874" max="12874" width="11.28515625" style="30" customWidth="1"/>
    <col min="12875" max="12875" width="3.5703125" style="30" customWidth="1"/>
    <col min="12876" max="12876" width="11.28515625" style="30" customWidth="1"/>
    <col min="12877" max="12877" width="3.5703125" style="30" customWidth="1"/>
    <col min="12878" max="12878" width="11.28515625" style="30" customWidth="1"/>
    <col min="12879" max="12879" width="3.5703125" style="30" customWidth="1"/>
    <col min="12880" max="12880" width="11.28515625" style="30" customWidth="1"/>
    <col min="12881" max="12881" width="3.5703125" style="30" customWidth="1"/>
    <col min="12882" max="12882" width="11.28515625" style="30" customWidth="1"/>
    <col min="12883" max="12883" width="3.5703125" style="30" customWidth="1"/>
    <col min="12884" max="12884" width="11.28515625" style="30" customWidth="1"/>
    <col min="12885" max="12885" width="3.5703125" style="30" customWidth="1"/>
    <col min="12886" max="12886" width="11.28515625" style="30" customWidth="1"/>
    <col min="12887" max="12887" width="3.5703125" style="30" customWidth="1"/>
    <col min="12888" max="12888" width="11.28515625" style="30" customWidth="1"/>
    <col min="12889" max="12889" width="3.5703125" style="30" customWidth="1"/>
    <col min="12890" max="12890" width="11.28515625" style="30" customWidth="1"/>
    <col min="12891" max="12891" width="3.5703125" style="30" customWidth="1"/>
    <col min="12892" max="12892" width="11.28515625" style="30" customWidth="1"/>
    <col min="12893" max="12893" width="3.5703125" style="30" customWidth="1"/>
    <col min="12894" max="12894" width="11.28515625" style="30" customWidth="1"/>
    <col min="12895" max="12895" width="3.5703125" style="30" customWidth="1"/>
    <col min="12896" max="12896" width="11.28515625" style="30" customWidth="1"/>
    <col min="12897" max="12897" width="3.5703125" style="30" customWidth="1"/>
    <col min="12898" max="12898" width="11.28515625" style="30" customWidth="1"/>
    <col min="12899" max="12899" width="3.5703125" style="30" customWidth="1"/>
    <col min="12900" max="12900" width="11.28515625" style="30" customWidth="1"/>
    <col min="12901" max="12901" width="3.5703125" style="30" customWidth="1"/>
    <col min="12902" max="12902" width="11.28515625" style="30" customWidth="1"/>
    <col min="12903" max="12903" width="3.5703125" style="30" customWidth="1"/>
    <col min="12904" max="12904" width="11.28515625" style="30" customWidth="1"/>
    <col min="12905" max="12905" width="3.5703125" style="30" customWidth="1"/>
    <col min="12906" max="12906" width="11.28515625" style="30" customWidth="1"/>
    <col min="12907" max="12907" width="3.5703125" style="30" customWidth="1"/>
    <col min="12908" max="12908" width="11.28515625" style="30" customWidth="1"/>
    <col min="12909" max="12909" width="3.5703125" style="30" customWidth="1"/>
    <col min="12910" max="12910" width="11.28515625" style="30" customWidth="1"/>
    <col min="12911" max="12911" width="3.5703125" style="30" customWidth="1"/>
    <col min="12912" max="12912" width="11.28515625" style="30" customWidth="1"/>
    <col min="12913" max="12913" width="3.5703125" style="30" customWidth="1"/>
    <col min="12914" max="12914" width="11.28515625" style="30" customWidth="1"/>
    <col min="12915" max="12915" width="3.5703125" style="30" customWidth="1"/>
    <col min="12916" max="12916" width="11.28515625" style="30" customWidth="1"/>
    <col min="12917" max="12917" width="3.5703125" style="30" customWidth="1"/>
    <col min="12918" max="12918" width="11.28515625" style="30" customWidth="1"/>
    <col min="12919" max="12919" width="3.5703125" style="30" customWidth="1"/>
    <col min="12920" max="12920" width="11.28515625" style="30" customWidth="1"/>
    <col min="12921" max="12921" width="3.5703125" style="30" customWidth="1"/>
    <col min="12922" max="12922" width="11.28515625" style="30" customWidth="1"/>
    <col min="12923" max="12923" width="3.5703125" style="30" customWidth="1"/>
    <col min="12924" max="12924" width="11.28515625" style="30" customWidth="1"/>
    <col min="12925" max="12925" width="3.5703125" style="30" customWidth="1"/>
    <col min="12926" max="12926" width="11.28515625" style="30" customWidth="1"/>
    <col min="12927" max="12927" width="3.5703125" style="30" customWidth="1"/>
    <col min="12928" max="12928" width="11.28515625" style="30" customWidth="1"/>
    <col min="12929" max="12929" width="3.5703125" style="30" customWidth="1"/>
    <col min="12930" max="12930" width="11.28515625" style="30" customWidth="1"/>
    <col min="12931" max="13056" width="12.5703125" style="30"/>
    <col min="13057" max="13057" width="7.140625" style="30" customWidth="1"/>
    <col min="13058" max="13059" width="3.5703125" style="30" customWidth="1"/>
    <col min="13060" max="13060" width="4.85546875" style="30" customWidth="1"/>
    <col min="13061" max="13061" width="49.28515625" style="30" customWidth="1"/>
    <col min="13062" max="13062" width="6.140625" style="30" customWidth="1"/>
    <col min="13063" max="13063" width="10.7109375" style="30" customWidth="1"/>
    <col min="13064" max="13064" width="10" style="30" customWidth="1"/>
    <col min="13065" max="13065" width="11.28515625" style="30" customWidth="1"/>
    <col min="13066" max="13066" width="7.140625" style="30" customWidth="1"/>
    <col min="13067" max="13067" width="3.5703125" style="30" customWidth="1"/>
    <col min="13068" max="13068" width="11.28515625" style="30" customWidth="1"/>
    <col min="13069" max="13069" width="3.5703125" style="30" customWidth="1"/>
    <col min="13070" max="13070" width="11.28515625" style="30" customWidth="1"/>
    <col min="13071" max="13071" width="3.5703125" style="30" customWidth="1"/>
    <col min="13072" max="13072" width="11.28515625" style="30" customWidth="1"/>
    <col min="13073" max="13073" width="3.5703125" style="30" customWidth="1"/>
    <col min="13074" max="13074" width="11.28515625" style="30" customWidth="1"/>
    <col min="13075" max="13075" width="3.5703125" style="30" customWidth="1"/>
    <col min="13076" max="13076" width="11.28515625" style="30" customWidth="1"/>
    <col min="13077" max="13077" width="3.5703125" style="30" customWidth="1"/>
    <col min="13078" max="13078" width="11.28515625" style="30" customWidth="1"/>
    <col min="13079" max="13079" width="3.5703125" style="30" customWidth="1"/>
    <col min="13080" max="13080" width="11.28515625" style="30" customWidth="1"/>
    <col min="13081" max="13081" width="3.5703125" style="30" customWidth="1"/>
    <col min="13082" max="13082" width="11.28515625" style="30" customWidth="1"/>
    <col min="13083" max="13083" width="3.5703125" style="30" customWidth="1"/>
    <col min="13084" max="13084" width="11.28515625" style="30" customWidth="1"/>
    <col min="13085" max="13085" width="3.5703125" style="30" customWidth="1"/>
    <col min="13086" max="13086" width="11.28515625" style="30" customWidth="1"/>
    <col min="13087" max="13087" width="3.5703125" style="30" customWidth="1"/>
    <col min="13088" max="13088" width="11.28515625" style="30" customWidth="1"/>
    <col min="13089" max="13089" width="3.5703125" style="30" customWidth="1"/>
    <col min="13090" max="13090" width="11.28515625" style="30" customWidth="1"/>
    <col min="13091" max="13091" width="3.5703125" style="30" customWidth="1"/>
    <col min="13092" max="13092" width="11.28515625" style="30" customWidth="1"/>
    <col min="13093" max="13093" width="3.5703125" style="30" customWidth="1"/>
    <col min="13094" max="13094" width="11.28515625" style="30" customWidth="1"/>
    <col min="13095" max="13095" width="3.5703125" style="30" customWidth="1"/>
    <col min="13096" max="13096" width="11.28515625" style="30" customWidth="1"/>
    <col min="13097" max="13097" width="3.5703125" style="30" customWidth="1"/>
    <col min="13098" max="13098" width="11.28515625" style="30" customWidth="1"/>
    <col min="13099" max="13099" width="3.5703125" style="30" customWidth="1"/>
    <col min="13100" max="13100" width="11.28515625" style="30" customWidth="1"/>
    <col min="13101" max="13101" width="3.5703125" style="30" customWidth="1"/>
    <col min="13102" max="13102" width="11.28515625" style="30" customWidth="1"/>
    <col min="13103" max="13103" width="3.5703125" style="30" customWidth="1"/>
    <col min="13104" max="13104" width="11.28515625" style="30" customWidth="1"/>
    <col min="13105" max="13105" width="3.5703125" style="30" customWidth="1"/>
    <col min="13106" max="13106" width="11.28515625" style="30" customWidth="1"/>
    <col min="13107" max="13107" width="3.5703125" style="30" customWidth="1"/>
    <col min="13108" max="13108" width="11.28515625" style="30" customWidth="1"/>
    <col min="13109" max="13109" width="3.5703125" style="30" customWidth="1"/>
    <col min="13110" max="13110" width="11.28515625" style="30" customWidth="1"/>
    <col min="13111" max="13111" width="3.5703125" style="30" customWidth="1"/>
    <col min="13112" max="13112" width="11.28515625" style="30" customWidth="1"/>
    <col min="13113" max="13113" width="3.5703125" style="30" customWidth="1"/>
    <col min="13114" max="13114" width="11.28515625" style="30" customWidth="1"/>
    <col min="13115" max="13115" width="3.5703125" style="30" customWidth="1"/>
    <col min="13116" max="13116" width="11.28515625" style="30" customWidth="1"/>
    <col min="13117" max="13117" width="3.5703125" style="30" customWidth="1"/>
    <col min="13118" max="13118" width="11.28515625" style="30" customWidth="1"/>
    <col min="13119" max="13119" width="3.5703125" style="30" customWidth="1"/>
    <col min="13120" max="13120" width="11.28515625" style="30" customWidth="1"/>
    <col min="13121" max="13121" width="3.5703125" style="30" customWidth="1"/>
    <col min="13122" max="13122" width="11.28515625" style="30" customWidth="1"/>
    <col min="13123" max="13123" width="3.5703125" style="30" customWidth="1"/>
    <col min="13124" max="13124" width="11.28515625" style="30" customWidth="1"/>
    <col min="13125" max="13125" width="3.5703125" style="30" customWidth="1"/>
    <col min="13126" max="13126" width="11.28515625" style="30" customWidth="1"/>
    <col min="13127" max="13127" width="3.5703125" style="30" customWidth="1"/>
    <col min="13128" max="13128" width="11.28515625" style="30" customWidth="1"/>
    <col min="13129" max="13129" width="3.5703125" style="30" customWidth="1"/>
    <col min="13130" max="13130" width="11.28515625" style="30" customWidth="1"/>
    <col min="13131" max="13131" width="3.5703125" style="30" customWidth="1"/>
    <col min="13132" max="13132" width="11.28515625" style="30" customWidth="1"/>
    <col min="13133" max="13133" width="3.5703125" style="30" customWidth="1"/>
    <col min="13134" max="13134" width="11.28515625" style="30" customWidth="1"/>
    <col min="13135" max="13135" width="3.5703125" style="30" customWidth="1"/>
    <col min="13136" max="13136" width="11.28515625" style="30" customWidth="1"/>
    <col min="13137" max="13137" width="3.5703125" style="30" customWidth="1"/>
    <col min="13138" max="13138" width="11.28515625" style="30" customWidth="1"/>
    <col min="13139" max="13139" width="3.5703125" style="30" customWidth="1"/>
    <col min="13140" max="13140" width="11.28515625" style="30" customWidth="1"/>
    <col min="13141" max="13141" width="3.5703125" style="30" customWidth="1"/>
    <col min="13142" max="13142" width="11.28515625" style="30" customWidth="1"/>
    <col min="13143" max="13143" width="3.5703125" style="30" customWidth="1"/>
    <col min="13144" max="13144" width="11.28515625" style="30" customWidth="1"/>
    <col min="13145" max="13145" width="3.5703125" style="30" customWidth="1"/>
    <col min="13146" max="13146" width="11.28515625" style="30" customWidth="1"/>
    <col min="13147" max="13147" width="3.5703125" style="30" customWidth="1"/>
    <col min="13148" max="13148" width="11.28515625" style="30" customWidth="1"/>
    <col min="13149" max="13149" width="3.5703125" style="30" customWidth="1"/>
    <col min="13150" max="13150" width="11.28515625" style="30" customWidth="1"/>
    <col min="13151" max="13151" width="3.5703125" style="30" customWidth="1"/>
    <col min="13152" max="13152" width="11.28515625" style="30" customWidth="1"/>
    <col min="13153" max="13153" width="3.5703125" style="30" customWidth="1"/>
    <col min="13154" max="13154" width="11.28515625" style="30" customWidth="1"/>
    <col min="13155" max="13155" width="3.5703125" style="30" customWidth="1"/>
    <col min="13156" max="13156" width="11.28515625" style="30" customWidth="1"/>
    <col min="13157" max="13157" width="3.5703125" style="30" customWidth="1"/>
    <col min="13158" max="13158" width="11.28515625" style="30" customWidth="1"/>
    <col min="13159" max="13159" width="3.5703125" style="30" customWidth="1"/>
    <col min="13160" max="13160" width="11.28515625" style="30" customWidth="1"/>
    <col min="13161" max="13161" width="3.5703125" style="30" customWidth="1"/>
    <col min="13162" max="13162" width="11.28515625" style="30" customWidth="1"/>
    <col min="13163" max="13163" width="3.5703125" style="30" customWidth="1"/>
    <col min="13164" max="13164" width="11.28515625" style="30" customWidth="1"/>
    <col min="13165" max="13165" width="3.5703125" style="30" customWidth="1"/>
    <col min="13166" max="13166" width="11.28515625" style="30" customWidth="1"/>
    <col min="13167" max="13167" width="3.5703125" style="30" customWidth="1"/>
    <col min="13168" max="13168" width="11.28515625" style="30" customWidth="1"/>
    <col min="13169" max="13169" width="3.5703125" style="30" customWidth="1"/>
    <col min="13170" max="13170" width="11.28515625" style="30" customWidth="1"/>
    <col min="13171" max="13171" width="3.5703125" style="30" customWidth="1"/>
    <col min="13172" max="13172" width="11.28515625" style="30" customWidth="1"/>
    <col min="13173" max="13173" width="3.5703125" style="30" customWidth="1"/>
    <col min="13174" max="13174" width="11.28515625" style="30" customWidth="1"/>
    <col min="13175" max="13175" width="3.5703125" style="30" customWidth="1"/>
    <col min="13176" max="13176" width="11.28515625" style="30" customWidth="1"/>
    <col min="13177" max="13177" width="3.5703125" style="30" customWidth="1"/>
    <col min="13178" max="13178" width="11.28515625" style="30" customWidth="1"/>
    <col min="13179" max="13179" width="3.5703125" style="30" customWidth="1"/>
    <col min="13180" max="13180" width="11.28515625" style="30" customWidth="1"/>
    <col min="13181" max="13181" width="3.5703125" style="30" customWidth="1"/>
    <col min="13182" max="13182" width="11.28515625" style="30" customWidth="1"/>
    <col min="13183" max="13183" width="3.5703125" style="30" customWidth="1"/>
    <col min="13184" max="13184" width="11.28515625" style="30" customWidth="1"/>
    <col min="13185" max="13185" width="3.5703125" style="30" customWidth="1"/>
    <col min="13186" max="13186" width="11.28515625" style="30" customWidth="1"/>
    <col min="13187" max="13312" width="12.5703125" style="30"/>
    <col min="13313" max="13313" width="7.140625" style="30" customWidth="1"/>
    <col min="13314" max="13315" width="3.5703125" style="30" customWidth="1"/>
    <col min="13316" max="13316" width="4.85546875" style="30" customWidth="1"/>
    <col min="13317" max="13317" width="49.28515625" style="30" customWidth="1"/>
    <col min="13318" max="13318" width="6.140625" style="30" customWidth="1"/>
    <col min="13319" max="13319" width="10.7109375" style="30" customWidth="1"/>
    <col min="13320" max="13320" width="10" style="30" customWidth="1"/>
    <col min="13321" max="13321" width="11.28515625" style="30" customWidth="1"/>
    <col min="13322" max="13322" width="7.140625" style="30" customWidth="1"/>
    <col min="13323" max="13323" width="3.5703125" style="30" customWidth="1"/>
    <col min="13324" max="13324" width="11.28515625" style="30" customWidth="1"/>
    <col min="13325" max="13325" width="3.5703125" style="30" customWidth="1"/>
    <col min="13326" max="13326" width="11.28515625" style="30" customWidth="1"/>
    <col min="13327" max="13327" width="3.5703125" style="30" customWidth="1"/>
    <col min="13328" max="13328" width="11.28515625" style="30" customWidth="1"/>
    <col min="13329" max="13329" width="3.5703125" style="30" customWidth="1"/>
    <col min="13330" max="13330" width="11.28515625" style="30" customWidth="1"/>
    <col min="13331" max="13331" width="3.5703125" style="30" customWidth="1"/>
    <col min="13332" max="13332" width="11.28515625" style="30" customWidth="1"/>
    <col min="13333" max="13333" width="3.5703125" style="30" customWidth="1"/>
    <col min="13334" max="13334" width="11.28515625" style="30" customWidth="1"/>
    <col min="13335" max="13335" width="3.5703125" style="30" customWidth="1"/>
    <col min="13336" max="13336" width="11.28515625" style="30" customWidth="1"/>
    <col min="13337" max="13337" width="3.5703125" style="30" customWidth="1"/>
    <col min="13338" max="13338" width="11.28515625" style="30" customWidth="1"/>
    <col min="13339" max="13339" width="3.5703125" style="30" customWidth="1"/>
    <col min="13340" max="13340" width="11.28515625" style="30" customWidth="1"/>
    <col min="13341" max="13341" width="3.5703125" style="30" customWidth="1"/>
    <col min="13342" max="13342" width="11.28515625" style="30" customWidth="1"/>
    <col min="13343" max="13343" width="3.5703125" style="30" customWidth="1"/>
    <col min="13344" max="13344" width="11.28515625" style="30" customWidth="1"/>
    <col min="13345" max="13345" width="3.5703125" style="30" customWidth="1"/>
    <col min="13346" max="13346" width="11.28515625" style="30" customWidth="1"/>
    <col min="13347" max="13347" width="3.5703125" style="30" customWidth="1"/>
    <col min="13348" max="13348" width="11.28515625" style="30" customWidth="1"/>
    <col min="13349" max="13349" width="3.5703125" style="30" customWidth="1"/>
    <col min="13350" max="13350" width="11.28515625" style="30" customWidth="1"/>
    <col min="13351" max="13351" width="3.5703125" style="30" customWidth="1"/>
    <col min="13352" max="13352" width="11.28515625" style="30" customWidth="1"/>
    <col min="13353" max="13353" width="3.5703125" style="30" customWidth="1"/>
    <col min="13354" max="13354" width="11.28515625" style="30" customWidth="1"/>
    <col min="13355" max="13355" width="3.5703125" style="30" customWidth="1"/>
    <col min="13356" max="13356" width="11.28515625" style="30" customWidth="1"/>
    <col min="13357" max="13357" width="3.5703125" style="30" customWidth="1"/>
    <col min="13358" max="13358" width="11.28515625" style="30" customWidth="1"/>
    <col min="13359" max="13359" width="3.5703125" style="30" customWidth="1"/>
    <col min="13360" max="13360" width="11.28515625" style="30" customWidth="1"/>
    <col min="13361" max="13361" width="3.5703125" style="30" customWidth="1"/>
    <col min="13362" max="13362" width="11.28515625" style="30" customWidth="1"/>
    <col min="13363" max="13363" width="3.5703125" style="30" customWidth="1"/>
    <col min="13364" max="13364" width="11.28515625" style="30" customWidth="1"/>
    <col min="13365" max="13365" width="3.5703125" style="30" customWidth="1"/>
    <col min="13366" max="13366" width="11.28515625" style="30" customWidth="1"/>
    <col min="13367" max="13367" width="3.5703125" style="30" customWidth="1"/>
    <col min="13368" max="13368" width="11.28515625" style="30" customWidth="1"/>
    <col min="13369" max="13369" width="3.5703125" style="30" customWidth="1"/>
    <col min="13370" max="13370" width="11.28515625" style="30" customWidth="1"/>
    <col min="13371" max="13371" width="3.5703125" style="30" customWidth="1"/>
    <col min="13372" max="13372" width="11.28515625" style="30" customWidth="1"/>
    <col min="13373" max="13373" width="3.5703125" style="30" customWidth="1"/>
    <col min="13374" max="13374" width="11.28515625" style="30" customWidth="1"/>
    <col min="13375" max="13375" width="3.5703125" style="30" customWidth="1"/>
    <col min="13376" max="13376" width="11.28515625" style="30" customWidth="1"/>
    <col min="13377" max="13377" width="3.5703125" style="30" customWidth="1"/>
    <col min="13378" max="13378" width="11.28515625" style="30" customWidth="1"/>
    <col min="13379" max="13379" width="3.5703125" style="30" customWidth="1"/>
    <col min="13380" max="13380" width="11.28515625" style="30" customWidth="1"/>
    <col min="13381" max="13381" width="3.5703125" style="30" customWidth="1"/>
    <col min="13382" max="13382" width="11.28515625" style="30" customWidth="1"/>
    <col min="13383" max="13383" width="3.5703125" style="30" customWidth="1"/>
    <col min="13384" max="13384" width="11.28515625" style="30" customWidth="1"/>
    <col min="13385" max="13385" width="3.5703125" style="30" customWidth="1"/>
    <col min="13386" max="13386" width="11.28515625" style="30" customWidth="1"/>
    <col min="13387" max="13387" width="3.5703125" style="30" customWidth="1"/>
    <col min="13388" max="13388" width="11.28515625" style="30" customWidth="1"/>
    <col min="13389" max="13389" width="3.5703125" style="30" customWidth="1"/>
    <col min="13390" max="13390" width="11.28515625" style="30" customWidth="1"/>
    <col min="13391" max="13391" width="3.5703125" style="30" customWidth="1"/>
    <col min="13392" max="13392" width="11.28515625" style="30" customWidth="1"/>
    <col min="13393" max="13393" width="3.5703125" style="30" customWidth="1"/>
    <col min="13394" max="13394" width="11.28515625" style="30" customWidth="1"/>
    <col min="13395" max="13395" width="3.5703125" style="30" customWidth="1"/>
    <col min="13396" max="13396" width="11.28515625" style="30" customWidth="1"/>
    <col min="13397" max="13397" width="3.5703125" style="30" customWidth="1"/>
    <col min="13398" max="13398" width="11.28515625" style="30" customWidth="1"/>
    <col min="13399" max="13399" width="3.5703125" style="30" customWidth="1"/>
    <col min="13400" max="13400" width="11.28515625" style="30" customWidth="1"/>
    <col min="13401" max="13401" width="3.5703125" style="30" customWidth="1"/>
    <col min="13402" max="13402" width="11.28515625" style="30" customWidth="1"/>
    <col min="13403" max="13403" width="3.5703125" style="30" customWidth="1"/>
    <col min="13404" max="13404" width="11.28515625" style="30" customWidth="1"/>
    <col min="13405" max="13405" width="3.5703125" style="30" customWidth="1"/>
    <col min="13406" max="13406" width="11.28515625" style="30" customWidth="1"/>
    <col min="13407" max="13407" width="3.5703125" style="30" customWidth="1"/>
    <col min="13408" max="13408" width="11.28515625" style="30" customWidth="1"/>
    <col min="13409" max="13409" width="3.5703125" style="30" customWidth="1"/>
    <col min="13410" max="13410" width="11.28515625" style="30" customWidth="1"/>
    <col min="13411" max="13411" width="3.5703125" style="30" customWidth="1"/>
    <col min="13412" max="13412" width="11.28515625" style="30" customWidth="1"/>
    <col min="13413" max="13413" width="3.5703125" style="30" customWidth="1"/>
    <col min="13414" max="13414" width="11.28515625" style="30" customWidth="1"/>
    <col min="13415" max="13415" width="3.5703125" style="30" customWidth="1"/>
    <col min="13416" max="13416" width="11.28515625" style="30" customWidth="1"/>
    <col min="13417" max="13417" width="3.5703125" style="30" customWidth="1"/>
    <col min="13418" max="13418" width="11.28515625" style="30" customWidth="1"/>
    <col min="13419" max="13419" width="3.5703125" style="30" customWidth="1"/>
    <col min="13420" max="13420" width="11.28515625" style="30" customWidth="1"/>
    <col min="13421" max="13421" width="3.5703125" style="30" customWidth="1"/>
    <col min="13422" max="13422" width="11.28515625" style="30" customWidth="1"/>
    <col min="13423" max="13423" width="3.5703125" style="30" customWidth="1"/>
    <col min="13424" max="13424" width="11.28515625" style="30" customWidth="1"/>
    <col min="13425" max="13425" width="3.5703125" style="30" customWidth="1"/>
    <col min="13426" max="13426" width="11.28515625" style="30" customWidth="1"/>
    <col min="13427" max="13427" width="3.5703125" style="30" customWidth="1"/>
    <col min="13428" max="13428" width="11.28515625" style="30" customWidth="1"/>
    <col min="13429" max="13429" width="3.5703125" style="30" customWidth="1"/>
    <col min="13430" max="13430" width="11.28515625" style="30" customWidth="1"/>
    <col min="13431" max="13431" width="3.5703125" style="30" customWidth="1"/>
    <col min="13432" max="13432" width="11.28515625" style="30" customWidth="1"/>
    <col min="13433" max="13433" width="3.5703125" style="30" customWidth="1"/>
    <col min="13434" max="13434" width="11.28515625" style="30" customWidth="1"/>
    <col min="13435" max="13435" width="3.5703125" style="30" customWidth="1"/>
    <col min="13436" max="13436" width="11.28515625" style="30" customWidth="1"/>
    <col min="13437" max="13437" width="3.5703125" style="30" customWidth="1"/>
    <col min="13438" max="13438" width="11.28515625" style="30" customWidth="1"/>
    <col min="13439" max="13439" width="3.5703125" style="30" customWidth="1"/>
    <col min="13440" max="13440" width="11.28515625" style="30" customWidth="1"/>
    <col min="13441" max="13441" width="3.5703125" style="30" customWidth="1"/>
    <col min="13442" max="13442" width="11.28515625" style="30" customWidth="1"/>
    <col min="13443" max="13568" width="12.5703125" style="30"/>
    <col min="13569" max="13569" width="7.140625" style="30" customWidth="1"/>
    <col min="13570" max="13571" width="3.5703125" style="30" customWidth="1"/>
    <col min="13572" max="13572" width="4.85546875" style="30" customWidth="1"/>
    <col min="13573" max="13573" width="49.28515625" style="30" customWidth="1"/>
    <col min="13574" max="13574" width="6.140625" style="30" customWidth="1"/>
    <col min="13575" max="13575" width="10.7109375" style="30" customWidth="1"/>
    <col min="13576" max="13576" width="10" style="30" customWidth="1"/>
    <col min="13577" max="13577" width="11.28515625" style="30" customWidth="1"/>
    <col min="13578" max="13578" width="7.140625" style="30" customWidth="1"/>
    <col min="13579" max="13579" width="3.5703125" style="30" customWidth="1"/>
    <col min="13580" max="13580" width="11.28515625" style="30" customWidth="1"/>
    <col min="13581" max="13581" width="3.5703125" style="30" customWidth="1"/>
    <col min="13582" max="13582" width="11.28515625" style="30" customWidth="1"/>
    <col min="13583" max="13583" width="3.5703125" style="30" customWidth="1"/>
    <col min="13584" max="13584" width="11.28515625" style="30" customWidth="1"/>
    <col min="13585" max="13585" width="3.5703125" style="30" customWidth="1"/>
    <col min="13586" max="13586" width="11.28515625" style="30" customWidth="1"/>
    <col min="13587" max="13587" width="3.5703125" style="30" customWidth="1"/>
    <col min="13588" max="13588" width="11.28515625" style="30" customWidth="1"/>
    <col min="13589" max="13589" width="3.5703125" style="30" customWidth="1"/>
    <col min="13590" max="13590" width="11.28515625" style="30" customWidth="1"/>
    <col min="13591" max="13591" width="3.5703125" style="30" customWidth="1"/>
    <col min="13592" max="13592" width="11.28515625" style="30" customWidth="1"/>
    <col min="13593" max="13593" width="3.5703125" style="30" customWidth="1"/>
    <col min="13594" max="13594" width="11.28515625" style="30" customWidth="1"/>
    <col min="13595" max="13595" width="3.5703125" style="30" customWidth="1"/>
    <col min="13596" max="13596" width="11.28515625" style="30" customWidth="1"/>
    <col min="13597" max="13597" width="3.5703125" style="30" customWidth="1"/>
    <col min="13598" max="13598" width="11.28515625" style="30" customWidth="1"/>
    <col min="13599" max="13599" width="3.5703125" style="30" customWidth="1"/>
    <col min="13600" max="13600" width="11.28515625" style="30" customWidth="1"/>
    <col min="13601" max="13601" width="3.5703125" style="30" customWidth="1"/>
    <col min="13602" max="13602" width="11.28515625" style="30" customWidth="1"/>
    <col min="13603" max="13603" width="3.5703125" style="30" customWidth="1"/>
    <col min="13604" max="13604" width="11.28515625" style="30" customWidth="1"/>
    <col min="13605" max="13605" width="3.5703125" style="30" customWidth="1"/>
    <col min="13606" max="13606" width="11.28515625" style="30" customWidth="1"/>
    <col min="13607" max="13607" width="3.5703125" style="30" customWidth="1"/>
    <col min="13608" max="13608" width="11.28515625" style="30" customWidth="1"/>
    <col min="13609" max="13609" width="3.5703125" style="30" customWidth="1"/>
    <col min="13610" max="13610" width="11.28515625" style="30" customWidth="1"/>
    <col min="13611" max="13611" width="3.5703125" style="30" customWidth="1"/>
    <col min="13612" max="13612" width="11.28515625" style="30" customWidth="1"/>
    <col min="13613" max="13613" width="3.5703125" style="30" customWidth="1"/>
    <col min="13614" max="13614" width="11.28515625" style="30" customWidth="1"/>
    <col min="13615" max="13615" width="3.5703125" style="30" customWidth="1"/>
    <col min="13616" max="13616" width="11.28515625" style="30" customWidth="1"/>
    <col min="13617" max="13617" width="3.5703125" style="30" customWidth="1"/>
    <col min="13618" max="13618" width="11.28515625" style="30" customWidth="1"/>
    <col min="13619" max="13619" width="3.5703125" style="30" customWidth="1"/>
    <col min="13620" max="13620" width="11.28515625" style="30" customWidth="1"/>
    <col min="13621" max="13621" width="3.5703125" style="30" customWidth="1"/>
    <col min="13622" max="13622" width="11.28515625" style="30" customWidth="1"/>
    <col min="13623" max="13623" width="3.5703125" style="30" customWidth="1"/>
    <col min="13624" max="13624" width="11.28515625" style="30" customWidth="1"/>
    <col min="13625" max="13625" width="3.5703125" style="30" customWidth="1"/>
    <col min="13626" max="13626" width="11.28515625" style="30" customWidth="1"/>
    <col min="13627" max="13627" width="3.5703125" style="30" customWidth="1"/>
    <col min="13628" max="13628" width="11.28515625" style="30" customWidth="1"/>
    <col min="13629" max="13629" width="3.5703125" style="30" customWidth="1"/>
    <col min="13630" max="13630" width="11.28515625" style="30" customWidth="1"/>
    <col min="13631" max="13631" width="3.5703125" style="30" customWidth="1"/>
    <col min="13632" max="13632" width="11.28515625" style="30" customWidth="1"/>
    <col min="13633" max="13633" width="3.5703125" style="30" customWidth="1"/>
    <col min="13634" max="13634" width="11.28515625" style="30" customWidth="1"/>
    <col min="13635" max="13635" width="3.5703125" style="30" customWidth="1"/>
    <col min="13636" max="13636" width="11.28515625" style="30" customWidth="1"/>
    <col min="13637" max="13637" width="3.5703125" style="30" customWidth="1"/>
    <col min="13638" max="13638" width="11.28515625" style="30" customWidth="1"/>
    <col min="13639" max="13639" width="3.5703125" style="30" customWidth="1"/>
    <col min="13640" max="13640" width="11.28515625" style="30" customWidth="1"/>
    <col min="13641" max="13641" width="3.5703125" style="30" customWidth="1"/>
    <col min="13642" max="13642" width="11.28515625" style="30" customWidth="1"/>
    <col min="13643" max="13643" width="3.5703125" style="30" customWidth="1"/>
    <col min="13644" max="13644" width="11.28515625" style="30" customWidth="1"/>
    <col min="13645" max="13645" width="3.5703125" style="30" customWidth="1"/>
    <col min="13646" max="13646" width="11.28515625" style="30" customWidth="1"/>
    <col min="13647" max="13647" width="3.5703125" style="30" customWidth="1"/>
    <col min="13648" max="13648" width="11.28515625" style="30" customWidth="1"/>
    <col min="13649" max="13649" width="3.5703125" style="30" customWidth="1"/>
    <col min="13650" max="13650" width="11.28515625" style="30" customWidth="1"/>
    <col min="13651" max="13651" width="3.5703125" style="30" customWidth="1"/>
    <col min="13652" max="13652" width="11.28515625" style="30" customWidth="1"/>
    <col min="13653" max="13653" width="3.5703125" style="30" customWidth="1"/>
    <col min="13654" max="13654" width="11.28515625" style="30" customWidth="1"/>
    <col min="13655" max="13655" width="3.5703125" style="30" customWidth="1"/>
    <col min="13656" max="13656" width="11.28515625" style="30" customWidth="1"/>
    <col min="13657" max="13657" width="3.5703125" style="30" customWidth="1"/>
    <col min="13658" max="13658" width="11.28515625" style="30" customWidth="1"/>
    <col min="13659" max="13659" width="3.5703125" style="30" customWidth="1"/>
    <col min="13660" max="13660" width="11.28515625" style="30" customWidth="1"/>
    <col min="13661" max="13661" width="3.5703125" style="30" customWidth="1"/>
    <col min="13662" max="13662" width="11.28515625" style="30" customWidth="1"/>
    <col min="13663" max="13663" width="3.5703125" style="30" customWidth="1"/>
    <col min="13664" max="13664" width="11.28515625" style="30" customWidth="1"/>
    <col min="13665" max="13665" width="3.5703125" style="30" customWidth="1"/>
    <col min="13666" max="13666" width="11.28515625" style="30" customWidth="1"/>
    <col min="13667" max="13667" width="3.5703125" style="30" customWidth="1"/>
    <col min="13668" max="13668" width="11.28515625" style="30" customWidth="1"/>
    <col min="13669" max="13669" width="3.5703125" style="30" customWidth="1"/>
    <col min="13670" max="13670" width="11.28515625" style="30" customWidth="1"/>
    <col min="13671" max="13671" width="3.5703125" style="30" customWidth="1"/>
    <col min="13672" max="13672" width="11.28515625" style="30" customWidth="1"/>
    <col min="13673" max="13673" width="3.5703125" style="30" customWidth="1"/>
    <col min="13674" max="13674" width="11.28515625" style="30" customWidth="1"/>
    <col min="13675" max="13675" width="3.5703125" style="30" customWidth="1"/>
    <col min="13676" max="13676" width="11.28515625" style="30" customWidth="1"/>
    <col min="13677" max="13677" width="3.5703125" style="30" customWidth="1"/>
    <col min="13678" max="13678" width="11.28515625" style="30" customWidth="1"/>
    <col min="13679" max="13679" width="3.5703125" style="30" customWidth="1"/>
    <col min="13680" max="13680" width="11.28515625" style="30" customWidth="1"/>
    <col min="13681" max="13681" width="3.5703125" style="30" customWidth="1"/>
    <col min="13682" max="13682" width="11.28515625" style="30" customWidth="1"/>
    <col min="13683" max="13683" width="3.5703125" style="30" customWidth="1"/>
    <col min="13684" max="13684" width="11.28515625" style="30" customWidth="1"/>
    <col min="13685" max="13685" width="3.5703125" style="30" customWidth="1"/>
    <col min="13686" max="13686" width="11.28515625" style="30" customWidth="1"/>
    <col min="13687" max="13687" width="3.5703125" style="30" customWidth="1"/>
    <col min="13688" max="13688" width="11.28515625" style="30" customWidth="1"/>
    <col min="13689" max="13689" width="3.5703125" style="30" customWidth="1"/>
    <col min="13690" max="13690" width="11.28515625" style="30" customWidth="1"/>
    <col min="13691" max="13691" width="3.5703125" style="30" customWidth="1"/>
    <col min="13692" max="13692" width="11.28515625" style="30" customWidth="1"/>
    <col min="13693" max="13693" width="3.5703125" style="30" customWidth="1"/>
    <col min="13694" max="13694" width="11.28515625" style="30" customWidth="1"/>
    <col min="13695" max="13695" width="3.5703125" style="30" customWidth="1"/>
    <col min="13696" max="13696" width="11.28515625" style="30" customWidth="1"/>
    <col min="13697" max="13697" width="3.5703125" style="30" customWidth="1"/>
    <col min="13698" max="13698" width="11.28515625" style="30" customWidth="1"/>
    <col min="13699" max="13824" width="12.5703125" style="30"/>
    <col min="13825" max="13825" width="7.140625" style="30" customWidth="1"/>
    <col min="13826" max="13827" width="3.5703125" style="30" customWidth="1"/>
    <col min="13828" max="13828" width="4.85546875" style="30" customWidth="1"/>
    <col min="13829" max="13829" width="49.28515625" style="30" customWidth="1"/>
    <col min="13830" max="13830" width="6.140625" style="30" customWidth="1"/>
    <col min="13831" max="13831" width="10.7109375" style="30" customWidth="1"/>
    <col min="13832" max="13832" width="10" style="30" customWidth="1"/>
    <col min="13833" max="13833" width="11.28515625" style="30" customWidth="1"/>
    <col min="13834" max="13834" width="7.140625" style="30" customWidth="1"/>
    <col min="13835" max="13835" width="3.5703125" style="30" customWidth="1"/>
    <col min="13836" max="13836" width="11.28515625" style="30" customWidth="1"/>
    <col min="13837" max="13837" width="3.5703125" style="30" customWidth="1"/>
    <col min="13838" max="13838" width="11.28515625" style="30" customWidth="1"/>
    <col min="13839" max="13839" width="3.5703125" style="30" customWidth="1"/>
    <col min="13840" max="13840" width="11.28515625" style="30" customWidth="1"/>
    <col min="13841" max="13841" width="3.5703125" style="30" customWidth="1"/>
    <col min="13842" max="13842" width="11.28515625" style="30" customWidth="1"/>
    <col min="13843" max="13843" width="3.5703125" style="30" customWidth="1"/>
    <col min="13844" max="13844" width="11.28515625" style="30" customWidth="1"/>
    <col min="13845" max="13845" width="3.5703125" style="30" customWidth="1"/>
    <col min="13846" max="13846" width="11.28515625" style="30" customWidth="1"/>
    <col min="13847" max="13847" width="3.5703125" style="30" customWidth="1"/>
    <col min="13848" max="13848" width="11.28515625" style="30" customWidth="1"/>
    <col min="13849" max="13849" width="3.5703125" style="30" customWidth="1"/>
    <col min="13850" max="13850" width="11.28515625" style="30" customWidth="1"/>
    <col min="13851" max="13851" width="3.5703125" style="30" customWidth="1"/>
    <col min="13852" max="13852" width="11.28515625" style="30" customWidth="1"/>
    <col min="13853" max="13853" width="3.5703125" style="30" customWidth="1"/>
    <col min="13854" max="13854" width="11.28515625" style="30" customWidth="1"/>
    <col min="13855" max="13855" width="3.5703125" style="30" customWidth="1"/>
    <col min="13856" max="13856" width="11.28515625" style="30" customWidth="1"/>
    <col min="13857" max="13857" width="3.5703125" style="30" customWidth="1"/>
    <col min="13858" max="13858" width="11.28515625" style="30" customWidth="1"/>
    <col min="13859" max="13859" width="3.5703125" style="30" customWidth="1"/>
    <col min="13860" max="13860" width="11.28515625" style="30" customWidth="1"/>
    <col min="13861" max="13861" width="3.5703125" style="30" customWidth="1"/>
    <col min="13862" max="13862" width="11.28515625" style="30" customWidth="1"/>
    <col min="13863" max="13863" width="3.5703125" style="30" customWidth="1"/>
    <col min="13864" max="13864" width="11.28515625" style="30" customWidth="1"/>
    <col min="13865" max="13865" width="3.5703125" style="30" customWidth="1"/>
    <col min="13866" max="13866" width="11.28515625" style="30" customWidth="1"/>
    <col min="13867" max="13867" width="3.5703125" style="30" customWidth="1"/>
    <col min="13868" max="13868" width="11.28515625" style="30" customWidth="1"/>
    <col min="13869" max="13869" width="3.5703125" style="30" customWidth="1"/>
    <col min="13870" max="13870" width="11.28515625" style="30" customWidth="1"/>
    <col min="13871" max="13871" width="3.5703125" style="30" customWidth="1"/>
    <col min="13872" max="13872" width="11.28515625" style="30" customWidth="1"/>
    <col min="13873" max="13873" width="3.5703125" style="30" customWidth="1"/>
    <col min="13874" max="13874" width="11.28515625" style="30" customWidth="1"/>
    <col min="13875" max="13875" width="3.5703125" style="30" customWidth="1"/>
    <col min="13876" max="13876" width="11.28515625" style="30" customWidth="1"/>
    <col min="13877" max="13877" width="3.5703125" style="30" customWidth="1"/>
    <col min="13878" max="13878" width="11.28515625" style="30" customWidth="1"/>
    <col min="13879" max="13879" width="3.5703125" style="30" customWidth="1"/>
    <col min="13880" max="13880" width="11.28515625" style="30" customWidth="1"/>
    <col min="13881" max="13881" width="3.5703125" style="30" customWidth="1"/>
    <col min="13882" max="13882" width="11.28515625" style="30" customWidth="1"/>
    <col min="13883" max="13883" width="3.5703125" style="30" customWidth="1"/>
    <col min="13884" max="13884" width="11.28515625" style="30" customWidth="1"/>
    <col min="13885" max="13885" width="3.5703125" style="30" customWidth="1"/>
    <col min="13886" max="13886" width="11.28515625" style="30" customWidth="1"/>
    <col min="13887" max="13887" width="3.5703125" style="30" customWidth="1"/>
    <col min="13888" max="13888" width="11.28515625" style="30" customWidth="1"/>
    <col min="13889" max="13889" width="3.5703125" style="30" customWidth="1"/>
    <col min="13890" max="13890" width="11.28515625" style="30" customWidth="1"/>
    <col min="13891" max="13891" width="3.5703125" style="30" customWidth="1"/>
    <col min="13892" max="13892" width="11.28515625" style="30" customWidth="1"/>
    <col min="13893" max="13893" width="3.5703125" style="30" customWidth="1"/>
    <col min="13894" max="13894" width="11.28515625" style="30" customWidth="1"/>
    <col min="13895" max="13895" width="3.5703125" style="30" customWidth="1"/>
    <col min="13896" max="13896" width="11.28515625" style="30" customWidth="1"/>
    <col min="13897" max="13897" width="3.5703125" style="30" customWidth="1"/>
    <col min="13898" max="13898" width="11.28515625" style="30" customWidth="1"/>
    <col min="13899" max="13899" width="3.5703125" style="30" customWidth="1"/>
    <col min="13900" max="13900" width="11.28515625" style="30" customWidth="1"/>
    <col min="13901" max="13901" width="3.5703125" style="30" customWidth="1"/>
    <col min="13902" max="13902" width="11.28515625" style="30" customWidth="1"/>
    <col min="13903" max="13903" width="3.5703125" style="30" customWidth="1"/>
    <col min="13904" max="13904" width="11.28515625" style="30" customWidth="1"/>
    <col min="13905" max="13905" width="3.5703125" style="30" customWidth="1"/>
    <col min="13906" max="13906" width="11.28515625" style="30" customWidth="1"/>
    <col min="13907" max="13907" width="3.5703125" style="30" customWidth="1"/>
    <col min="13908" max="13908" width="11.28515625" style="30" customWidth="1"/>
    <col min="13909" max="13909" width="3.5703125" style="30" customWidth="1"/>
    <col min="13910" max="13910" width="11.28515625" style="30" customWidth="1"/>
    <col min="13911" max="13911" width="3.5703125" style="30" customWidth="1"/>
    <col min="13912" max="13912" width="11.28515625" style="30" customWidth="1"/>
    <col min="13913" max="13913" width="3.5703125" style="30" customWidth="1"/>
    <col min="13914" max="13914" width="11.28515625" style="30" customWidth="1"/>
    <col min="13915" max="13915" width="3.5703125" style="30" customWidth="1"/>
    <col min="13916" max="13916" width="11.28515625" style="30" customWidth="1"/>
    <col min="13917" max="13917" width="3.5703125" style="30" customWidth="1"/>
    <col min="13918" max="13918" width="11.28515625" style="30" customWidth="1"/>
    <col min="13919" max="13919" width="3.5703125" style="30" customWidth="1"/>
    <col min="13920" max="13920" width="11.28515625" style="30" customWidth="1"/>
    <col min="13921" max="13921" width="3.5703125" style="30" customWidth="1"/>
    <col min="13922" max="13922" width="11.28515625" style="30" customWidth="1"/>
    <col min="13923" max="13923" width="3.5703125" style="30" customWidth="1"/>
    <col min="13924" max="13924" width="11.28515625" style="30" customWidth="1"/>
    <col min="13925" max="13925" width="3.5703125" style="30" customWidth="1"/>
    <col min="13926" max="13926" width="11.28515625" style="30" customWidth="1"/>
    <col min="13927" max="13927" width="3.5703125" style="30" customWidth="1"/>
    <col min="13928" max="13928" width="11.28515625" style="30" customWidth="1"/>
    <col min="13929" max="13929" width="3.5703125" style="30" customWidth="1"/>
    <col min="13930" max="13930" width="11.28515625" style="30" customWidth="1"/>
    <col min="13931" max="13931" width="3.5703125" style="30" customWidth="1"/>
    <col min="13932" max="13932" width="11.28515625" style="30" customWidth="1"/>
    <col min="13933" max="13933" width="3.5703125" style="30" customWidth="1"/>
    <col min="13934" max="13934" width="11.28515625" style="30" customWidth="1"/>
    <col min="13935" max="13935" width="3.5703125" style="30" customWidth="1"/>
    <col min="13936" max="13936" width="11.28515625" style="30" customWidth="1"/>
    <col min="13937" max="13937" width="3.5703125" style="30" customWidth="1"/>
    <col min="13938" max="13938" width="11.28515625" style="30" customWidth="1"/>
    <col min="13939" max="13939" width="3.5703125" style="30" customWidth="1"/>
    <col min="13940" max="13940" width="11.28515625" style="30" customWidth="1"/>
    <col min="13941" max="13941" width="3.5703125" style="30" customWidth="1"/>
    <col min="13942" max="13942" width="11.28515625" style="30" customWidth="1"/>
    <col min="13943" max="13943" width="3.5703125" style="30" customWidth="1"/>
    <col min="13944" max="13944" width="11.28515625" style="30" customWidth="1"/>
    <col min="13945" max="13945" width="3.5703125" style="30" customWidth="1"/>
    <col min="13946" max="13946" width="11.28515625" style="30" customWidth="1"/>
    <col min="13947" max="13947" width="3.5703125" style="30" customWidth="1"/>
    <col min="13948" max="13948" width="11.28515625" style="30" customWidth="1"/>
    <col min="13949" max="13949" width="3.5703125" style="30" customWidth="1"/>
    <col min="13950" max="13950" width="11.28515625" style="30" customWidth="1"/>
    <col min="13951" max="13951" width="3.5703125" style="30" customWidth="1"/>
    <col min="13952" max="13952" width="11.28515625" style="30" customWidth="1"/>
    <col min="13953" max="13953" width="3.5703125" style="30" customWidth="1"/>
    <col min="13954" max="13954" width="11.28515625" style="30" customWidth="1"/>
    <col min="13955" max="14080" width="12.5703125" style="30"/>
    <col min="14081" max="14081" width="7.140625" style="30" customWidth="1"/>
    <col min="14082" max="14083" width="3.5703125" style="30" customWidth="1"/>
    <col min="14084" max="14084" width="4.85546875" style="30" customWidth="1"/>
    <col min="14085" max="14085" width="49.28515625" style="30" customWidth="1"/>
    <col min="14086" max="14086" width="6.140625" style="30" customWidth="1"/>
    <col min="14087" max="14087" width="10.7109375" style="30" customWidth="1"/>
    <col min="14088" max="14088" width="10" style="30" customWidth="1"/>
    <col min="14089" max="14089" width="11.28515625" style="30" customWidth="1"/>
    <col min="14090" max="14090" width="7.140625" style="30" customWidth="1"/>
    <col min="14091" max="14091" width="3.5703125" style="30" customWidth="1"/>
    <col min="14092" max="14092" width="11.28515625" style="30" customWidth="1"/>
    <col min="14093" max="14093" width="3.5703125" style="30" customWidth="1"/>
    <col min="14094" max="14094" width="11.28515625" style="30" customWidth="1"/>
    <col min="14095" max="14095" width="3.5703125" style="30" customWidth="1"/>
    <col min="14096" max="14096" width="11.28515625" style="30" customWidth="1"/>
    <col min="14097" max="14097" width="3.5703125" style="30" customWidth="1"/>
    <col min="14098" max="14098" width="11.28515625" style="30" customWidth="1"/>
    <col min="14099" max="14099" width="3.5703125" style="30" customWidth="1"/>
    <col min="14100" max="14100" width="11.28515625" style="30" customWidth="1"/>
    <col min="14101" max="14101" width="3.5703125" style="30" customWidth="1"/>
    <col min="14102" max="14102" width="11.28515625" style="30" customWidth="1"/>
    <col min="14103" max="14103" width="3.5703125" style="30" customWidth="1"/>
    <col min="14104" max="14104" width="11.28515625" style="30" customWidth="1"/>
    <col min="14105" max="14105" width="3.5703125" style="30" customWidth="1"/>
    <col min="14106" max="14106" width="11.28515625" style="30" customWidth="1"/>
    <col min="14107" max="14107" width="3.5703125" style="30" customWidth="1"/>
    <col min="14108" max="14108" width="11.28515625" style="30" customWidth="1"/>
    <col min="14109" max="14109" width="3.5703125" style="30" customWidth="1"/>
    <col min="14110" max="14110" width="11.28515625" style="30" customWidth="1"/>
    <col min="14111" max="14111" width="3.5703125" style="30" customWidth="1"/>
    <col min="14112" max="14112" width="11.28515625" style="30" customWidth="1"/>
    <col min="14113" max="14113" width="3.5703125" style="30" customWidth="1"/>
    <col min="14114" max="14114" width="11.28515625" style="30" customWidth="1"/>
    <col min="14115" max="14115" width="3.5703125" style="30" customWidth="1"/>
    <col min="14116" max="14116" width="11.28515625" style="30" customWidth="1"/>
    <col min="14117" max="14117" width="3.5703125" style="30" customWidth="1"/>
    <col min="14118" max="14118" width="11.28515625" style="30" customWidth="1"/>
    <col min="14119" max="14119" width="3.5703125" style="30" customWidth="1"/>
    <col min="14120" max="14120" width="11.28515625" style="30" customWidth="1"/>
    <col min="14121" max="14121" width="3.5703125" style="30" customWidth="1"/>
    <col min="14122" max="14122" width="11.28515625" style="30" customWidth="1"/>
    <col min="14123" max="14123" width="3.5703125" style="30" customWidth="1"/>
    <col min="14124" max="14124" width="11.28515625" style="30" customWidth="1"/>
    <col min="14125" max="14125" width="3.5703125" style="30" customWidth="1"/>
    <col min="14126" max="14126" width="11.28515625" style="30" customWidth="1"/>
    <col min="14127" max="14127" width="3.5703125" style="30" customWidth="1"/>
    <col min="14128" max="14128" width="11.28515625" style="30" customWidth="1"/>
    <col min="14129" max="14129" width="3.5703125" style="30" customWidth="1"/>
    <col min="14130" max="14130" width="11.28515625" style="30" customWidth="1"/>
    <col min="14131" max="14131" width="3.5703125" style="30" customWidth="1"/>
    <col min="14132" max="14132" width="11.28515625" style="30" customWidth="1"/>
    <col min="14133" max="14133" width="3.5703125" style="30" customWidth="1"/>
    <col min="14134" max="14134" width="11.28515625" style="30" customWidth="1"/>
    <col min="14135" max="14135" width="3.5703125" style="30" customWidth="1"/>
    <col min="14136" max="14136" width="11.28515625" style="30" customWidth="1"/>
    <col min="14137" max="14137" width="3.5703125" style="30" customWidth="1"/>
    <col min="14138" max="14138" width="11.28515625" style="30" customWidth="1"/>
    <col min="14139" max="14139" width="3.5703125" style="30" customWidth="1"/>
    <col min="14140" max="14140" width="11.28515625" style="30" customWidth="1"/>
    <col min="14141" max="14141" width="3.5703125" style="30" customWidth="1"/>
    <col min="14142" max="14142" width="11.28515625" style="30" customWidth="1"/>
    <col min="14143" max="14143" width="3.5703125" style="30" customWidth="1"/>
    <col min="14144" max="14144" width="11.28515625" style="30" customWidth="1"/>
    <col min="14145" max="14145" width="3.5703125" style="30" customWidth="1"/>
    <col min="14146" max="14146" width="11.28515625" style="30" customWidth="1"/>
    <col min="14147" max="14147" width="3.5703125" style="30" customWidth="1"/>
    <col min="14148" max="14148" width="11.28515625" style="30" customWidth="1"/>
    <col min="14149" max="14149" width="3.5703125" style="30" customWidth="1"/>
    <col min="14150" max="14150" width="11.28515625" style="30" customWidth="1"/>
    <col min="14151" max="14151" width="3.5703125" style="30" customWidth="1"/>
    <col min="14152" max="14152" width="11.28515625" style="30" customWidth="1"/>
    <col min="14153" max="14153" width="3.5703125" style="30" customWidth="1"/>
    <col min="14154" max="14154" width="11.28515625" style="30" customWidth="1"/>
    <col min="14155" max="14155" width="3.5703125" style="30" customWidth="1"/>
    <col min="14156" max="14156" width="11.28515625" style="30" customWidth="1"/>
    <col min="14157" max="14157" width="3.5703125" style="30" customWidth="1"/>
    <col min="14158" max="14158" width="11.28515625" style="30" customWidth="1"/>
    <col min="14159" max="14159" width="3.5703125" style="30" customWidth="1"/>
    <col min="14160" max="14160" width="11.28515625" style="30" customWidth="1"/>
    <col min="14161" max="14161" width="3.5703125" style="30" customWidth="1"/>
    <col min="14162" max="14162" width="11.28515625" style="30" customWidth="1"/>
    <col min="14163" max="14163" width="3.5703125" style="30" customWidth="1"/>
    <col min="14164" max="14164" width="11.28515625" style="30" customWidth="1"/>
    <col min="14165" max="14165" width="3.5703125" style="30" customWidth="1"/>
    <col min="14166" max="14166" width="11.28515625" style="30" customWidth="1"/>
    <col min="14167" max="14167" width="3.5703125" style="30" customWidth="1"/>
    <col min="14168" max="14168" width="11.28515625" style="30" customWidth="1"/>
    <col min="14169" max="14169" width="3.5703125" style="30" customWidth="1"/>
    <col min="14170" max="14170" width="11.28515625" style="30" customWidth="1"/>
    <col min="14171" max="14171" width="3.5703125" style="30" customWidth="1"/>
    <col min="14172" max="14172" width="11.28515625" style="30" customWidth="1"/>
    <col min="14173" max="14173" width="3.5703125" style="30" customWidth="1"/>
    <col min="14174" max="14174" width="11.28515625" style="30" customWidth="1"/>
    <col min="14175" max="14175" width="3.5703125" style="30" customWidth="1"/>
    <col min="14176" max="14176" width="11.28515625" style="30" customWidth="1"/>
    <col min="14177" max="14177" width="3.5703125" style="30" customWidth="1"/>
    <col min="14178" max="14178" width="11.28515625" style="30" customWidth="1"/>
    <col min="14179" max="14179" width="3.5703125" style="30" customWidth="1"/>
    <col min="14180" max="14180" width="11.28515625" style="30" customWidth="1"/>
    <col min="14181" max="14181" width="3.5703125" style="30" customWidth="1"/>
    <col min="14182" max="14182" width="11.28515625" style="30" customWidth="1"/>
    <col min="14183" max="14183" width="3.5703125" style="30" customWidth="1"/>
    <col min="14184" max="14184" width="11.28515625" style="30" customWidth="1"/>
    <col min="14185" max="14185" width="3.5703125" style="30" customWidth="1"/>
    <col min="14186" max="14186" width="11.28515625" style="30" customWidth="1"/>
    <col min="14187" max="14187" width="3.5703125" style="30" customWidth="1"/>
    <col min="14188" max="14188" width="11.28515625" style="30" customWidth="1"/>
    <col min="14189" max="14189" width="3.5703125" style="30" customWidth="1"/>
    <col min="14190" max="14190" width="11.28515625" style="30" customWidth="1"/>
    <col min="14191" max="14191" width="3.5703125" style="30" customWidth="1"/>
    <col min="14192" max="14192" width="11.28515625" style="30" customWidth="1"/>
    <col min="14193" max="14193" width="3.5703125" style="30" customWidth="1"/>
    <col min="14194" max="14194" width="11.28515625" style="30" customWidth="1"/>
    <col min="14195" max="14195" width="3.5703125" style="30" customWidth="1"/>
    <col min="14196" max="14196" width="11.28515625" style="30" customWidth="1"/>
    <col min="14197" max="14197" width="3.5703125" style="30" customWidth="1"/>
    <col min="14198" max="14198" width="11.28515625" style="30" customWidth="1"/>
    <col min="14199" max="14199" width="3.5703125" style="30" customWidth="1"/>
    <col min="14200" max="14200" width="11.28515625" style="30" customWidth="1"/>
    <col min="14201" max="14201" width="3.5703125" style="30" customWidth="1"/>
    <col min="14202" max="14202" width="11.28515625" style="30" customWidth="1"/>
    <col min="14203" max="14203" width="3.5703125" style="30" customWidth="1"/>
    <col min="14204" max="14204" width="11.28515625" style="30" customWidth="1"/>
    <col min="14205" max="14205" width="3.5703125" style="30" customWidth="1"/>
    <col min="14206" max="14206" width="11.28515625" style="30" customWidth="1"/>
    <col min="14207" max="14207" width="3.5703125" style="30" customWidth="1"/>
    <col min="14208" max="14208" width="11.28515625" style="30" customWidth="1"/>
    <col min="14209" max="14209" width="3.5703125" style="30" customWidth="1"/>
    <col min="14210" max="14210" width="11.28515625" style="30" customWidth="1"/>
    <col min="14211" max="14336" width="12.5703125" style="30"/>
    <col min="14337" max="14337" width="7.140625" style="30" customWidth="1"/>
    <col min="14338" max="14339" width="3.5703125" style="30" customWidth="1"/>
    <col min="14340" max="14340" width="4.85546875" style="30" customWidth="1"/>
    <col min="14341" max="14341" width="49.28515625" style="30" customWidth="1"/>
    <col min="14342" max="14342" width="6.140625" style="30" customWidth="1"/>
    <col min="14343" max="14343" width="10.7109375" style="30" customWidth="1"/>
    <col min="14344" max="14344" width="10" style="30" customWidth="1"/>
    <col min="14345" max="14345" width="11.28515625" style="30" customWidth="1"/>
    <col min="14346" max="14346" width="7.140625" style="30" customWidth="1"/>
    <col min="14347" max="14347" width="3.5703125" style="30" customWidth="1"/>
    <col min="14348" max="14348" width="11.28515625" style="30" customWidth="1"/>
    <col min="14349" max="14349" width="3.5703125" style="30" customWidth="1"/>
    <col min="14350" max="14350" width="11.28515625" style="30" customWidth="1"/>
    <col min="14351" max="14351" width="3.5703125" style="30" customWidth="1"/>
    <col min="14352" max="14352" width="11.28515625" style="30" customWidth="1"/>
    <col min="14353" max="14353" width="3.5703125" style="30" customWidth="1"/>
    <col min="14354" max="14354" width="11.28515625" style="30" customWidth="1"/>
    <col min="14355" max="14355" width="3.5703125" style="30" customWidth="1"/>
    <col min="14356" max="14356" width="11.28515625" style="30" customWidth="1"/>
    <col min="14357" max="14357" width="3.5703125" style="30" customWidth="1"/>
    <col min="14358" max="14358" width="11.28515625" style="30" customWidth="1"/>
    <col min="14359" max="14359" width="3.5703125" style="30" customWidth="1"/>
    <col min="14360" max="14360" width="11.28515625" style="30" customWidth="1"/>
    <col min="14361" max="14361" width="3.5703125" style="30" customWidth="1"/>
    <col min="14362" max="14362" width="11.28515625" style="30" customWidth="1"/>
    <col min="14363" max="14363" width="3.5703125" style="30" customWidth="1"/>
    <col min="14364" max="14364" width="11.28515625" style="30" customWidth="1"/>
    <col min="14365" max="14365" width="3.5703125" style="30" customWidth="1"/>
    <col min="14366" max="14366" width="11.28515625" style="30" customWidth="1"/>
    <col min="14367" max="14367" width="3.5703125" style="30" customWidth="1"/>
    <col min="14368" max="14368" width="11.28515625" style="30" customWidth="1"/>
    <col min="14369" max="14369" width="3.5703125" style="30" customWidth="1"/>
    <col min="14370" max="14370" width="11.28515625" style="30" customWidth="1"/>
    <col min="14371" max="14371" width="3.5703125" style="30" customWidth="1"/>
    <col min="14372" max="14372" width="11.28515625" style="30" customWidth="1"/>
    <col min="14373" max="14373" width="3.5703125" style="30" customWidth="1"/>
    <col min="14374" max="14374" width="11.28515625" style="30" customWidth="1"/>
    <col min="14375" max="14375" width="3.5703125" style="30" customWidth="1"/>
    <col min="14376" max="14376" width="11.28515625" style="30" customWidth="1"/>
    <col min="14377" max="14377" width="3.5703125" style="30" customWidth="1"/>
    <col min="14378" max="14378" width="11.28515625" style="30" customWidth="1"/>
    <col min="14379" max="14379" width="3.5703125" style="30" customWidth="1"/>
    <col min="14380" max="14380" width="11.28515625" style="30" customWidth="1"/>
    <col min="14381" max="14381" width="3.5703125" style="30" customWidth="1"/>
    <col min="14382" max="14382" width="11.28515625" style="30" customWidth="1"/>
    <col min="14383" max="14383" width="3.5703125" style="30" customWidth="1"/>
    <col min="14384" max="14384" width="11.28515625" style="30" customWidth="1"/>
    <col min="14385" max="14385" width="3.5703125" style="30" customWidth="1"/>
    <col min="14386" max="14386" width="11.28515625" style="30" customWidth="1"/>
    <col min="14387" max="14387" width="3.5703125" style="30" customWidth="1"/>
    <col min="14388" max="14388" width="11.28515625" style="30" customWidth="1"/>
    <col min="14389" max="14389" width="3.5703125" style="30" customWidth="1"/>
    <col min="14390" max="14390" width="11.28515625" style="30" customWidth="1"/>
    <col min="14391" max="14391" width="3.5703125" style="30" customWidth="1"/>
    <col min="14392" max="14392" width="11.28515625" style="30" customWidth="1"/>
    <col min="14393" max="14393" width="3.5703125" style="30" customWidth="1"/>
    <col min="14394" max="14394" width="11.28515625" style="30" customWidth="1"/>
    <col min="14395" max="14395" width="3.5703125" style="30" customWidth="1"/>
    <col min="14396" max="14396" width="11.28515625" style="30" customWidth="1"/>
    <col min="14397" max="14397" width="3.5703125" style="30" customWidth="1"/>
    <col min="14398" max="14398" width="11.28515625" style="30" customWidth="1"/>
    <col min="14399" max="14399" width="3.5703125" style="30" customWidth="1"/>
    <col min="14400" max="14400" width="11.28515625" style="30" customWidth="1"/>
    <col min="14401" max="14401" width="3.5703125" style="30" customWidth="1"/>
    <col min="14402" max="14402" width="11.28515625" style="30" customWidth="1"/>
    <col min="14403" max="14403" width="3.5703125" style="30" customWidth="1"/>
    <col min="14404" max="14404" width="11.28515625" style="30" customWidth="1"/>
    <col min="14405" max="14405" width="3.5703125" style="30" customWidth="1"/>
    <col min="14406" max="14406" width="11.28515625" style="30" customWidth="1"/>
    <col min="14407" max="14407" width="3.5703125" style="30" customWidth="1"/>
    <col min="14408" max="14408" width="11.28515625" style="30" customWidth="1"/>
    <col min="14409" max="14409" width="3.5703125" style="30" customWidth="1"/>
    <col min="14410" max="14410" width="11.28515625" style="30" customWidth="1"/>
    <col min="14411" max="14411" width="3.5703125" style="30" customWidth="1"/>
    <col min="14412" max="14412" width="11.28515625" style="30" customWidth="1"/>
    <col min="14413" max="14413" width="3.5703125" style="30" customWidth="1"/>
    <col min="14414" max="14414" width="11.28515625" style="30" customWidth="1"/>
    <col min="14415" max="14415" width="3.5703125" style="30" customWidth="1"/>
    <col min="14416" max="14416" width="11.28515625" style="30" customWidth="1"/>
    <col min="14417" max="14417" width="3.5703125" style="30" customWidth="1"/>
    <col min="14418" max="14418" width="11.28515625" style="30" customWidth="1"/>
    <col min="14419" max="14419" width="3.5703125" style="30" customWidth="1"/>
    <col min="14420" max="14420" width="11.28515625" style="30" customWidth="1"/>
    <col min="14421" max="14421" width="3.5703125" style="30" customWidth="1"/>
    <col min="14422" max="14422" width="11.28515625" style="30" customWidth="1"/>
    <col min="14423" max="14423" width="3.5703125" style="30" customWidth="1"/>
    <col min="14424" max="14424" width="11.28515625" style="30" customWidth="1"/>
    <col min="14425" max="14425" width="3.5703125" style="30" customWidth="1"/>
    <col min="14426" max="14426" width="11.28515625" style="30" customWidth="1"/>
    <col min="14427" max="14427" width="3.5703125" style="30" customWidth="1"/>
    <col min="14428" max="14428" width="11.28515625" style="30" customWidth="1"/>
    <col min="14429" max="14429" width="3.5703125" style="30" customWidth="1"/>
    <col min="14430" max="14430" width="11.28515625" style="30" customWidth="1"/>
    <col min="14431" max="14431" width="3.5703125" style="30" customWidth="1"/>
    <col min="14432" max="14432" width="11.28515625" style="30" customWidth="1"/>
    <col min="14433" max="14433" width="3.5703125" style="30" customWidth="1"/>
    <col min="14434" max="14434" width="11.28515625" style="30" customWidth="1"/>
    <col min="14435" max="14435" width="3.5703125" style="30" customWidth="1"/>
    <col min="14436" max="14436" width="11.28515625" style="30" customWidth="1"/>
    <col min="14437" max="14437" width="3.5703125" style="30" customWidth="1"/>
    <col min="14438" max="14438" width="11.28515625" style="30" customWidth="1"/>
    <col min="14439" max="14439" width="3.5703125" style="30" customWidth="1"/>
    <col min="14440" max="14440" width="11.28515625" style="30" customWidth="1"/>
    <col min="14441" max="14441" width="3.5703125" style="30" customWidth="1"/>
    <col min="14442" max="14442" width="11.28515625" style="30" customWidth="1"/>
    <col min="14443" max="14443" width="3.5703125" style="30" customWidth="1"/>
    <col min="14444" max="14444" width="11.28515625" style="30" customWidth="1"/>
    <col min="14445" max="14445" width="3.5703125" style="30" customWidth="1"/>
    <col min="14446" max="14446" width="11.28515625" style="30" customWidth="1"/>
    <col min="14447" max="14447" width="3.5703125" style="30" customWidth="1"/>
    <col min="14448" max="14448" width="11.28515625" style="30" customWidth="1"/>
    <col min="14449" max="14449" width="3.5703125" style="30" customWidth="1"/>
    <col min="14450" max="14450" width="11.28515625" style="30" customWidth="1"/>
    <col min="14451" max="14451" width="3.5703125" style="30" customWidth="1"/>
    <col min="14452" max="14452" width="11.28515625" style="30" customWidth="1"/>
    <col min="14453" max="14453" width="3.5703125" style="30" customWidth="1"/>
    <col min="14454" max="14454" width="11.28515625" style="30" customWidth="1"/>
    <col min="14455" max="14455" width="3.5703125" style="30" customWidth="1"/>
    <col min="14456" max="14456" width="11.28515625" style="30" customWidth="1"/>
    <col min="14457" max="14457" width="3.5703125" style="30" customWidth="1"/>
    <col min="14458" max="14458" width="11.28515625" style="30" customWidth="1"/>
    <col min="14459" max="14459" width="3.5703125" style="30" customWidth="1"/>
    <col min="14460" max="14460" width="11.28515625" style="30" customWidth="1"/>
    <col min="14461" max="14461" width="3.5703125" style="30" customWidth="1"/>
    <col min="14462" max="14462" width="11.28515625" style="30" customWidth="1"/>
    <col min="14463" max="14463" width="3.5703125" style="30" customWidth="1"/>
    <col min="14464" max="14464" width="11.28515625" style="30" customWidth="1"/>
    <col min="14465" max="14465" width="3.5703125" style="30" customWidth="1"/>
    <col min="14466" max="14466" width="11.28515625" style="30" customWidth="1"/>
    <col min="14467" max="14592" width="12.5703125" style="30"/>
    <col min="14593" max="14593" width="7.140625" style="30" customWidth="1"/>
    <col min="14594" max="14595" width="3.5703125" style="30" customWidth="1"/>
    <col min="14596" max="14596" width="4.85546875" style="30" customWidth="1"/>
    <col min="14597" max="14597" width="49.28515625" style="30" customWidth="1"/>
    <col min="14598" max="14598" width="6.140625" style="30" customWidth="1"/>
    <col min="14599" max="14599" width="10.7109375" style="30" customWidth="1"/>
    <col min="14600" max="14600" width="10" style="30" customWidth="1"/>
    <col min="14601" max="14601" width="11.28515625" style="30" customWidth="1"/>
    <col min="14602" max="14602" width="7.140625" style="30" customWidth="1"/>
    <col min="14603" max="14603" width="3.5703125" style="30" customWidth="1"/>
    <col min="14604" max="14604" width="11.28515625" style="30" customWidth="1"/>
    <col min="14605" max="14605" width="3.5703125" style="30" customWidth="1"/>
    <col min="14606" max="14606" width="11.28515625" style="30" customWidth="1"/>
    <col min="14607" max="14607" width="3.5703125" style="30" customWidth="1"/>
    <col min="14608" max="14608" width="11.28515625" style="30" customWidth="1"/>
    <col min="14609" max="14609" width="3.5703125" style="30" customWidth="1"/>
    <col min="14610" max="14610" width="11.28515625" style="30" customWidth="1"/>
    <col min="14611" max="14611" width="3.5703125" style="30" customWidth="1"/>
    <col min="14612" max="14612" width="11.28515625" style="30" customWidth="1"/>
    <col min="14613" max="14613" width="3.5703125" style="30" customWidth="1"/>
    <col min="14614" max="14614" width="11.28515625" style="30" customWidth="1"/>
    <col min="14615" max="14615" width="3.5703125" style="30" customWidth="1"/>
    <col min="14616" max="14616" width="11.28515625" style="30" customWidth="1"/>
    <col min="14617" max="14617" width="3.5703125" style="30" customWidth="1"/>
    <col min="14618" max="14618" width="11.28515625" style="30" customWidth="1"/>
    <col min="14619" max="14619" width="3.5703125" style="30" customWidth="1"/>
    <col min="14620" max="14620" width="11.28515625" style="30" customWidth="1"/>
    <col min="14621" max="14621" width="3.5703125" style="30" customWidth="1"/>
    <col min="14622" max="14622" width="11.28515625" style="30" customWidth="1"/>
    <col min="14623" max="14623" width="3.5703125" style="30" customWidth="1"/>
    <col min="14624" max="14624" width="11.28515625" style="30" customWidth="1"/>
    <col min="14625" max="14625" width="3.5703125" style="30" customWidth="1"/>
    <col min="14626" max="14626" width="11.28515625" style="30" customWidth="1"/>
    <col min="14627" max="14627" width="3.5703125" style="30" customWidth="1"/>
    <col min="14628" max="14628" width="11.28515625" style="30" customWidth="1"/>
    <col min="14629" max="14629" width="3.5703125" style="30" customWidth="1"/>
    <col min="14630" max="14630" width="11.28515625" style="30" customWidth="1"/>
    <col min="14631" max="14631" width="3.5703125" style="30" customWidth="1"/>
    <col min="14632" max="14632" width="11.28515625" style="30" customWidth="1"/>
    <col min="14633" max="14633" width="3.5703125" style="30" customWidth="1"/>
    <col min="14634" max="14634" width="11.28515625" style="30" customWidth="1"/>
    <col min="14635" max="14635" width="3.5703125" style="30" customWidth="1"/>
    <col min="14636" max="14636" width="11.28515625" style="30" customWidth="1"/>
    <col min="14637" max="14637" width="3.5703125" style="30" customWidth="1"/>
    <col min="14638" max="14638" width="11.28515625" style="30" customWidth="1"/>
    <col min="14639" max="14639" width="3.5703125" style="30" customWidth="1"/>
    <col min="14640" max="14640" width="11.28515625" style="30" customWidth="1"/>
    <col min="14641" max="14641" width="3.5703125" style="30" customWidth="1"/>
    <col min="14642" max="14642" width="11.28515625" style="30" customWidth="1"/>
    <col min="14643" max="14643" width="3.5703125" style="30" customWidth="1"/>
    <col min="14644" max="14644" width="11.28515625" style="30" customWidth="1"/>
    <col min="14645" max="14645" width="3.5703125" style="30" customWidth="1"/>
    <col min="14646" max="14646" width="11.28515625" style="30" customWidth="1"/>
    <col min="14647" max="14647" width="3.5703125" style="30" customWidth="1"/>
    <col min="14648" max="14648" width="11.28515625" style="30" customWidth="1"/>
    <col min="14649" max="14649" width="3.5703125" style="30" customWidth="1"/>
    <col min="14650" max="14650" width="11.28515625" style="30" customWidth="1"/>
    <col min="14651" max="14651" width="3.5703125" style="30" customWidth="1"/>
    <col min="14652" max="14652" width="11.28515625" style="30" customWidth="1"/>
    <col min="14653" max="14653" width="3.5703125" style="30" customWidth="1"/>
    <col min="14654" max="14654" width="11.28515625" style="30" customWidth="1"/>
    <col min="14655" max="14655" width="3.5703125" style="30" customWidth="1"/>
    <col min="14656" max="14656" width="11.28515625" style="30" customWidth="1"/>
    <col min="14657" max="14657" width="3.5703125" style="30" customWidth="1"/>
    <col min="14658" max="14658" width="11.28515625" style="30" customWidth="1"/>
    <col min="14659" max="14659" width="3.5703125" style="30" customWidth="1"/>
    <col min="14660" max="14660" width="11.28515625" style="30" customWidth="1"/>
    <col min="14661" max="14661" width="3.5703125" style="30" customWidth="1"/>
    <col min="14662" max="14662" width="11.28515625" style="30" customWidth="1"/>
    <col min="14663" max="14663" width="3.5703125" style="30" customWidth="1"/>
    <col min="14664" max="14664" width="11.28515625" style="30" customWidth="1"/>
    <col min="14665" max="14665" width="3.5703125" style="30" customWidth="1"/>
    <col min="14666" max="14666" width="11.28515625" style="30" customWidth="1"/>
    <col min="14667" max="14667" width="3.5703125" style="30" customWidth="1"/>
    <col min="14668" max="14668" width="11.28515625" style="30" customWidth="1"/>
    <col min="14669" max="14669" width="3.5703125" style="30" customWidth="1"/>
    <col min="14670" max="14670" width="11.28515625" style="30" customWidth="1"/>
    <col min="14671" max="14671" width="3.5703125" style="30" customWidth="1"/>
    <col min="14672" max="14672" width="11.28515625" style="30" customWidth="1"/>
    <col min="14673" max="14673" width="3.5703125" style="30" customWidth="1"/>
    <col min="14674" max="14674" width="11.28515625" style="30" customWidth="1"/>
    <col min="14675" max="14675" width="3.5703125" style="30" customWidth="1"/>
    <col min="14676" max="14676" width="11.28515625" style="30" customWidth="1"/>
    <col min="14677" max="14677" width="3.5703125" style="30" customWidth="1"/>
    <col min="14678" max="14678" width="11.28515625" style="30" customWidth="1"/>
    <col min="14679" max="14679" width="3.5703125" style="30" customWidth="1"/>
    <col min="14680" max="14680" width="11.28515625" style="30" customWidth="1"/>
    <col min="14681" max="14681" width="3.5703125" style="30" customWidth="1"/>
    <col min="14682" max="14682" width="11.28515625" style="30" customWidth="1"/>
    <col min="14683" max="14683" width="3.5703125" style="30" customWidth="1"/>
    <col min="14684" max="14684" width="11.28515625" style="30" customWidth="1"/>
    <col min="14685" max="14685" width="3.5703125" style="30" customWidth="1"/>
    <col min="14686" max="14686" width="11.28515625" style="30" customWidth="1"/>
    <col min="14687" max="14687" width="3.5703125" style="30" customWidth="1"/>
    <col min="14688" max="14688" width="11.28515625" style="30" customWidth="1"/>
    <col min="14689" max="14689" width="3.5703125" style="30" customWidth="1"/>
    <col min="14690" max="14690" width="11.28515625" style="30" customWidth="1"/>
    <col min="14691" max="14691" width="3.5703125" style="30" customWidth="1"/>
    <col min="14692" max="14692" width="11.28515625" style="30" customWidth="1"/>
    <col min="14693" max="14693" width="3.5703125" style="30" customWidth="1"/>
    <col min="14694" max="14694" width="11.28515625" style="30" customWidth="1"/>
    <col min="14695" max="14695" width="3.5703125" style="30" customWidth="1"/>
    <col min="14696" max="14696" width="11.28515625" style="30" customWidth="1"/>
    <col min="14697" max="14697" width="3.5703125" style="30" customWidth="1"/>
    <col min="14698" max="14698" width="11.28515625" style="30" customWidth="1"/>
    <col min="14699" max="14699" width="3.5703125" style="30" customWidth="1"/>
    <col min="14700" max="14700" width="11.28515625" style="30" customWidth="1"/>
    <col min="14701" max="14701" width="3.5703125" style="30" customWidth="1"/>
    <col min="14702" max="14702" width="11.28515625" style="30" customWidth="1"/>
    <col min="14703" max="14703" width="3.5703125" style="30" customWidth="1"/>
    <col min="14704" max="14704" width="11.28515625" style="30" customWidth="1"/>
    <col min="14705" max="14705" width="3.5703125" style="30" customWidth="1"/>
    <col min="14706" max="14706" width="11.28515625" style="30" customWidth="1"/>
    <col min="14707" max="14707" width="3.5703125" style="30" customWidth="1"/>
    <col min="14708" max="14708" width="11.28515625" style="30" customWidth="1"/>
    <col min="14709" max="14709" width="3.5703125" style="30" customWidth="1"/>
    <col min="14710" max="14710" width="11.28515625" style="30" customWidth="1"/>
    <col min="14711" max="14711" width="3.5703125" style="30" customWidth="1"/>
    <col min="14712" max="14712" width="11.28515625" style="30" customWidth="1"/>
    <col min="14713" max="14713" width="3.5703125" style="30" customWidth="1"/>
    <col min="14714" max="14714" width="11.28515625" style="30" customWidth="1"/>
    <col min="14715" max="14715" width="3.5703125" style="30" customWidth="1"/>
    <col min="14716" max="14716" width="11.28515625" style="30" customWidth="1"/>
    <col min="14717" max="14717" width="3.5703125" style="30" customWidth="1"/>
    <col min="14718" max="14718" width="11.28515625" style="30" customWidth="1"/>
    <col min="14719" max="14719" width="3.5703125" style="30" customWidth="1"/>
    <col min="14720" max="14720" width="11.28515625" style="30" customWidth="1"/>
    <col min="14721" max="14721" width="3.5703125" style="30" customWidth="1"/>
    <col min="14722" max="14722" width="11.28515625" style="30" customWidth="1"/>
    <col min="14723" max="14848" width="12.5703125" style="30"/>
    <col min="14849" max="14849" width="7.140625" style="30" customWidth="1"/>
    <col min="14850" max="14851" width="3.5703125" style="30" customWidth="1"/>
    <col min="14852" max="14852" width="4.85546875" style="30" customWidth="1"/>
    <col min="14853" max="14853" width="49.28515625" style="30" customWidth="1"/>
    <col min="14854" max="14854" width="6.140625" style="30" customWidth="1"/>
    <col min="14855" max="14855" width="10.7109375" style="30" customWidth="1"/>
    <col min="14856" max="14856" width="10" style="30" customWidth="1"/>
    <col min="14857" max="14857" width="11.28515625" style="30" customWidth="1"/>
    <col min="14858" max="14858" width="7.140625" style="30" customWidth="1"/>
    <col min="14859" max="14859" width="3.5703125" style="30" customWidth="1"/>
    <col min="14860" max="14860" width="11.28515625" style="30" customWidth="1"/>
    <col min="14861" max="14861" width="3.5703125" style="30" customWidth="1"/>
    <col min="14862" max="14862" width="11.28515625" style="30" customWidth="1"/>
    <col min="14863" max="14863" width="3.5703125" style="30" customWidth="1"/>
    <col min="14864" max="14864" width="11.28515625" style="30" customWidth="1"/>
    <col min="14865" max="14865" width="3.5703125" style="30" customWidth="1"/>
    <col min="14866" max="14866" width="11.28515625" style="30" customWidth="1"/>
    <col min="14867" max="14867" width="3.5703125" style="30" customWidth="1"/>
    <col min="14868" max="14868" width="11.28515625" style="30" customWidth="1"/>
    <col min="14869" max="14869" width="3.5703125" style="30" customWidth="1"/>
    <col min="14870" max="14870" width="11.28515625" style="30" customWidth="1"/>
    <col min="14871" max="14871" width="3.5703125" style="30" customWidth="1"/>
    <col min="14872" max="14872" width="11.28515625" style="30" customWidth="1"/>
    <col min="14873" max="14873" width="3.5703125" style="30" customWidth="1"/>
    <col min="14874" max="14874" width="11.28515625" style="30" customWidth="1"/>
    <col min="14875" max="14875" width="3.5703125" style="30" customWidth="1"/>
    <col min="14876" max="14876" width="11.28515625" style="30" customWidth="1"/>
    <col min="14877" max="14877" width="3.5703125" style="30" customWidth="1"/>
    <col min="14878" max="14878" width="11.28515625" style="30" customWidth="1"/>
    <col min="14879" max="14879" width="3.5703125" style="30" customWidth="1"/>
    <col min="14880" max="14880" width="11.28515625" style="30" customWidth="1"/>
    <col min="14881" max="14881" width="3.5703125" style="30" customWidth="1"/>
    <col min="14882" max="14882" width="11.28515625" style="30" customWidth="1"/>
    <col min="14883" max="14883" width="3.5703125" style="30" customWidth="1"/>
    <col min="14884" max="14884" width="11.28515625" style="30" customWidth="1"/>
    <col min="14885" max="14885" width="3.5703125" style="30" customWidth="1"/>
    <col min="14886" max="14886" width="11.28515625" style="30" customWidth="1"/>
    <col min="14887" max="14887" width="3.5703125" style="30" customWidth="1"/>
    <col min="14888" max="14888" width="11.28515625" style="30" customWidth="1"/>
    <col min="14889" max="14889" width="3.5703125" style="30" customWidth="1"/>
    <col min="14890" max="14890" width="11.28515625" style="30" customWidth="1"/>
    <col min="14891" max="14891" width="3.5703125" style="30" customWidth="1"/>
    <col min="14892" max="14892" width="11.28515625" style="30" customWidth="1"/>
    <col min="14893" max="14893" width="3.5703125" style="30" customWidth="1"/>
    <col min="14894" max="14894" width="11.28515625" style="30" customWidth="1"/>
    <col min="14895" max="14895" width="3.5703125" style="30" customWidth="1"/>
    <col min="14896" max="14896" width="11.28515625" style="30" customWidth="1"/>
    <col min="14897" max="14897" width="3.5703125" style="30" customWidth="1"/>
    <col min="14898" max="14898" width="11.28515625" style="30" customWidth="1"/>
    <col min="14899" max="14899" width="3.5703125" style="30" customWidth="1"/>
    <col min="14900" max="14900" width="11.28515625" style="30" customWidth="1"/>
    <col min="14901" max="14901" width="3.5703125" style="30" customWidth="1"/>
    <col min="14902" max="14902" width="11.28515625" style="30" customWidth="1"/>
    <col min="14903" max="14903" width="3.5703125" style="30" customWidth="1"/>
    <col min="14904" max="14904" width="11.28515625" style="30" customWidth="1"/>
    <col min="14905" max="14905" width="3.5703125" style="30" customWidth="1"/>
    <col min="14906" max="14906" width="11.28515625" style="30" customWidth="1"/>
    <col min="14907" max="14907" width="3.5703125" style="30" customWidth="1"/>
    <col min="14908" max="14908" width="11.28515625" style="30" customWidth="1"/>
    <col min="14909" max="14909" width="3.5703125" style="30" customWidth="1"/>
    <col min="14910" max="14910" width="11.28515625" style="30" customWidth="1"/>
    <col min="14911" max="14911" width="3.5703125" style="30" customWidth="1"/>
    <col min="14912" max="14912" width="11.28515625" style="30" customWidth="1"/>
    <col min="14913" max="14913" width="3.5703125" style="30" customWidth="1"/>
    <col min="14914" max="14914" width="11.28515625" style="30" customWidth="1"/>
    <col min="14915" max="14915" width="3.5703125" style="30" customWidth="1"/>
    <col min="14916" max="14916" width="11.28515625" style="30" customWidth="1"/>
    <col min="14917" max="14917" width="3.5703125" style="30" customWidth="1"/>
    <col min="14918" max="14918" width="11.28515625" style="30" customWidth="1"/>
    <col min="14919" max="14919" width="3.5703125" style="30" customWidth="1"/>
    <col min="14920" max="14920" width="11.28515625" style="30" customWidth="1"/>
    <col min="14921" max="14921" width="3.5703125" style="30" customWidth="1"/>
    <col min="14922" max="14922" width="11.28515625" style="30" customWidth="1"/>
    <col min="14923" max="14923" width="3.5703125" style="30" customWidth="1"/>
    <col min="14924" max="14924" width="11.28515625" style="30" customWidth="1"/>
    <col min="14925" max="14925" width="3.5703125" style="30" customWidth="1"/>
    <col min="14926" max="14926" width="11.28515625" style="30" customWidth="1"/>
    <col min="14927" max="14927" width="3.5703125" style="30" customWidth="1"/>
    <col min="14928" max="14928" width="11.28515625" style="30" customWidth="1"/>
    <col min="14929" max="14929" width="3.5703125" style="30" customWidth="1"/>
    <col min="14930" max="14930" width="11.28515625" style="30" customWidth="1"/>
    <col min="14931" max="14931" width="3.5703125" style="30" customWidth="1"/>
    <col min="14932" max="14932" width="11.28515625" style="30" customWidth="1"/>
    <col min="14933" max="14933" width="3.5703125" style="30" customWidth="1"/>
    <col min="14934" max="14934" width="11.28515625" style="30" customWidth="1"/>
    <col min="14935" max="14935" width="3.5703125" style="30" customWidth="1"/>
    <col min="14936" max="14936" width="11.28515625" style="30" customWidth="1"/>
    <col min="14937" max="14937" width="3.5703125" style="30" customWidth="1"/>
    <col min="14938" max="14938" width="11.28515625" style="30" customWidth="1"/>
    <col min="14939" max="14939" width="3.5703125" style="30" customWidth="1"/>
    <col min="14940" max="14940" width="11.28515625" style="30" customWidth="1"/>
    <col min="14941" max="14941" width="3.5703125" style="30" customWidth="1"/>
    <col min="14942" max="14942" width="11.28515625" style="30" customWidth="1"/>
    <col min="14943" max="14943" width="3.5703125" style="30" customWidth="1"/>
    <col min="14944" max="14944" width="11.28515625" style="30" customWidth="1"/>
    <col min="14945" max="14945" width="3.5703125" style="30" customWidth="1"/>
    <col min="14946" max="14946" width="11.28515625" style="30" customWidth="1"/>
    <col min="14947" max="14947" width="3.5703125" style="30" customWidth="1"/>
    <col min="14948" max="14948" width="11.28515625" style="30" customWidth="1"/>
    <col min="14949" max="14949" width="3.5703125" style="30" customWidth="1"/>
    <col min="14950" max="14950" width="11.28515625" style="30" customWidth="1"/>
    <col min="14951" max="14951" width="3.5703125" style="30" customWidth="1"/>
    <col min="14952" max="14952" width="11.28515625" style="30" customWidth="1"/>
    <col min="14953" max="14953" width="3.5703125" style="30" customWidth="1"/>
    <col min="14954" max="14954" width="11.28515625" style="30" customWidth="1"/>
    <col min="14955" max="14955" width="3.5703125" style="30" customWidth="1"/>
    <col min="14956" max="14956" width="11.28515625" style="30" customWidth="1"/>
    <col min="14957" max="14957" width="3.5703125" style="30" customWidth="1"/>
    <col min="14958" max="14958" width="11.28515625" style="30" customWidth="1"/>
    <col min="14959" max="14959" width="3.5703125" style="30" customWidth="1"/>
    <col min="14960" max="14960" width="11.28515625" style="30" customWidth="1"/>
    <col min="14961" max="14961" width="3.5703125" style="30" customWidth="1"/>
    <col min="14962" max="14962" width="11.28515625" style="30" customWidth="1"/>
    <col min="14963" max="14963" width="3.5703125" style="30" customWidth="1"/>
    <col min="14964" max="14964" width="11.28515625" style="30" customWidth="1"/>
    <col min="14965" max="14965" width="3.5703125" style="30" customWidth="1"/>
    <col min="14966" max="14966" width="11.28515625" style="30" customWidth="1"/>
    <col min="14967" max="14967" width="3.5703125" style="30" customWidth="1"/>
    <col min="14968" max="14968" width="11.28515625" style="30" customWidth="1"/>
    <col min="14969" max="14969" width="3.5703125" style="30" customWidth="1"/>
    <col min="14970" max="14970" width="11.28515625" style="30" customWidth="1"/>
    <col min="14971" max="14971" width="3.5703125" style="30" customWidth="1"/>
    <col min="14972" max="14972" width="11.28515625" style="30" customWidth="1"/>
    <col min="14973" max="14973" width="3.5703125" style="30" customWidth="1"/>
    <col min="14974" max="14974" width="11.28515625" style="30" customWidth="1"/>
    <col min="14975" max="14975" width="3.5703125" style="30" customWidth="1"/>
    <col min="14976" max="14976" width="11.28515625" style="30" customWidth="1"/>
    <col min="14977" max="14977" width="3.5703125" style="30" customWidth="1"/>
    <col min="14978" max="14978" width="11.28515625" style="30" customWidth="1"/>
    <col min="14979" max="15104" width="12.5703125" style="30"/>
    <col min="15105" max="15105" width="7.140625" style="30" customWidth="1"/>
    <col min="15106" max="15107" width="3.5703125" style="30" customWidth="1"/>
    <col min="15108" max="15108" width="4.85546875" style="30" customWidth="1"/>
    <col min="15109" max="15109" width="49.28515625" style="30" customWidth="1"/>
    <col min="15110" max="15110" width="6.140625" style="30" customWidth="1"/>
    <col min="15111" max="15111" width="10.7109375" style="30" customWidth="1"/>
    <col min="15112" max="15112" width="10" style="30" customWidth="1"/>
    <col min="15113" max="15113" width="11.28515625" style="30" customWidth="1"/>
    <col min="15114" max="15114" width="7.140625" style="30" customWidth="1"/>
    <col min="15115" max="15115" width="3.5703125" style="30" customWidth="1"/>
    <col min="15116" max="15116" width="11.28515625" style="30" customWidth="1"/>
    <col min="15117" max="15117" width="3.5703125" style="30" customWidth="1"/>
    <col min="15118" max="15118" width="11.28515625" style="30" customWidth="1"/>
    <col min="15119" max="15119" width="3.5703125" style="30" customWidth="1"/>
    <col min="15120" max="15120" width="11.28515625" style="30" customWidth="1"/>
    <col min="15121" max="15121" width="3.5703125" style="30" customWidth="1"/>
    <col min="15122" max="15122" width="11.28515625" style="30" customWidth="1"/>
    <col min="15123" max="15123" width="3.5703125" style="30" customWidth="1"/>
    <col min="15124" max="15124" width="11.28515625" style="30" customWidth="1"/>
    <col min="15125" max="15125" width="3.5703125" style="30" customWidth="1"/>
    <col min="15126" max="15126" width="11.28515625" style="30" customWidth="1"/>
    <col min="15127" max="15127" width="3.5703125" style="30" customWidth="1"/>
    <col min="15128" max="15128" width="11.28515625" style="30" customWidth="1"/>
    <col min="15129" max="15129" width="3.5703125" style="30" customWidth="1"/>
    <col min="15130" max="15130" width="11.28515625" style="30" customWidth="1"/>
    <col min="15131" max="15131" width="3.5703125" style="30" customWidth="1"/>
    <col min="15132" max="15132" width="11.28515625" style="30" customWidth="1"/>
    <col min="15133" max="15133" width="3.5703125" style="30" customWidth="1"/>
    <col min="15134" max="15134" width="11.28515625" style="30" customWidth="1"/>
    <col min="15135" max="15135" width="3.5703125" style="30" customWidth="1"/>
    <col min="15136" max="15136" width="11.28515625" style="30" customWidth="1"/>
    <col min="15137" max="15137" width="3.5703125" style="30" customWidth="1"/>
    <col min="15138" max="15138" width="11.28515625" style="30" customWidth="1"/>
    <col min="15139" max="15139" width="3.5703125" style="30" customWidth="1"/>
    <col min="15140" max="15140" width="11.28515625" style="30" customWidth="1"/>
    <col min="15141" max="15141" width="3.5703125" style="30" customWidth="1"/>
    <col min="15142" max="15142" width="11.28515625" style="30" customWidth="1"/>
    <col min="15143" max="15143" width="3.5703125" style="30" customWidth="1"/>
    <col min="15144" max="15144" width="11.28515625" style="30" customWidth="1"/>
    <col min="15145" max="15145" width="3.5703125" style="30" customWidth="1"/>
    <col min="15146" max="15146" width="11.28515625" style="30" customWidth="1"/>
    <col min="15147" max="15147" width="3.5703125" style="30" customWidth="1"/>
    <col min="15148" max="15148" width="11.28515625" style="30" customWidth="1"/>
    <col min="15149" max="15149" width="3.5703125" style="30" customWidth="1"/>
    <col min="15150" max="15150" width="11.28515625" style="30" customWidth="1"/>
    <col min="15151" max="15151" width="3.5703125" style="30" customWidth="1"/>
    <col min="15152" max="15152" width="11.28515625" style="30" customWidth="1"/>
    <col min="15153" max="15153" width="3.5703125" style="30" customWidth="1"/>
    <col min="15154" max="15154" width="11.28515625" style="30" customWidth="1"/>
    <col min="15155" max="15155" width="3.5703125" style="30" customWidth="1"/>
    <col min="15156" max="15156" width="11.28515625" style="30" customWidth="1"/>
    <col min="15157" max="15157" width="3.5703125" style="30" customWidth="1"/>
    <col min="15158" max="15158" width="11.28515625" style="30" customWidth="1"/>
    <col min="15159" max="15159" width="3.5703125" style="30" customWidth="1"/>
    <col min="15160" max="15160" width="11.28515625" style="30" customWidth="1"/>
    <col min="15161" max="15161" width="3.5703125" style="30" customWidth="1"/>
    <col min="15162" max="15162" width="11.28515625" style="30" customWidth="1"/>
    <col min="15163" max="15163" width="3.5703125" style="30" customWidth="1"/>
    <col min="15164" max="15164" width="11.28515625" style="30" customWidth="1"/>
    <col min="15165" max="15165" width="3.5703125" style="30" customWidth="1"/>
    <col min="15166" max="15166" width="11.28515625" style="30" customWidth="1"/>
    <col min="15167" max="15167" width="3.5703125" style="30" customWidth="1"/>
    <col min="15168" max="15168" width="11.28515625" style="30" customWidth="1"/>
    <col min="15169" max="15169" width="3.5703125" style="30" customWidth="1"/>
    <col min="15170" max="15170" width="11.28515625" style="30" customWidth="1"/>
    <col min="15171" max="15171" width="3.5703125" style="30" customWidth="1"/>
    <col min="15172" max="15172" width="11.28515625" style="30" customWidth="1"/>
    <col min="15173" max="15173" width="3.5703125" style="30" customWidth="1"/>
    <col min="15174" max="15174" width="11.28515625" style="30" customWidth="1"/>
    <col min="15175" max="15175" width="3.5703125" style="30" customWidth="1"/>
    <col min="15176" max="15176" width="11.28515625" style="30" customWidth="1"/>
    <col min="15177" max="15177" width="3.5703125" style="30" customWidth="1"/>
    <col min="15178" max="15178" width="11.28515625" style="30" customWidth="1"/>
    <col min="15179" max="15179" width="3.5703125" style="30" customWidth="1"/>
    <col min="15180" max="15180" width="11.28515625" style="30" customWidth="1"/>
    <col min="15181" max="15181" width="3.5703125" style="30" customWidth="1"/>
    <col min="15182" max="15182" width="11.28515625" style="30" customWidth="1"/>
    <col min="15183" max="15183" width="3.5703125" style="30" customWidth="1"/>
    <col min="15184" max="15184" width="11.28515625" style="30" customWidth="1"/>
    <col min="15185" max="15185" width="3.5703125" style="30" customWidth="1"/>
    <col min="15186" max="15186" width="11.28515625" style="30" customWidth="1"/>
    <col min="15187" max="15187" width="3.5703125" style="30" customWidth="1"/>
    <col min="15188" max="15188" width="11.28515625" style="30" customWidth="1"/>
    <col min="15189" max="15189" width="3.5703125" style="30" customWidth="1"/>
    <col min="15190" max="15190" width="11.28515625" style="30" customWidth="1"/>
    <col min="15191" max="15191" width="3.5703125" style="30" customWidth="1"/>
    <col min="15192" max="15192" width="11.28515625" style="30" customWidth="1"/>
    <col min="15193" max="15193" width="3.5703125" style="30" customWidth="1"/>
    <col min="15194" max="15194" width="11.28515625" style="30" customWidth="1"/>
    <col min="15195" max="15195" width="3.5703125" style="30" customWidth="1"/>
    <col min="15196" max="15196" width="11.28515625" style="30" customWidth="1"/>
    <col min="15197" max="15197" width="3.5703125" style="30" customWidth="1"/>
    <col min="15198" max="15198" width="11.28515625" style="30" customWidth="1"/>
    <col min="15199" max="15199" width="3.5703125" style="30" customWidth="1"/>
    <col min="15200" max="15200" width="11.28515625" style="30" customWidth="1"/>
    <col min="15201" max="15201" width="3.5703125" style="30" customWidth="1"/>
    <col min="15202" max="15202" width="11.28515625" style="30" customWidth="1"/>
    <col min="15203" max="15203" width="3.5703125" style="30" customWidth="1"/>
    <col min="15204" max="15204" width="11.28515625" style="30" customWidth="1"/>
    <col min="15205" max="15205" width="3.5703125" style="30" customWidth="1"/>
    <col min="15206" max="15206" width="11.28515625" style="30" customWidth="1"/>
    <col min="15207" max="15207" width="3.5703125" style="30" customWidth="1"/>
    <col min="15208" max="15208" width="11.28515625" style="30" customWidth="1"/>
    <col min="15209" max="15209" width="3.5703125" style="30" customWidth="1"/>
    <col min="15210" max="15210" width="11.28515625" style="30" customWidth="1"/>
    <col min="15211" max="15211" width="3.5703125" style="30" customWidth="1"/>
    <col min="15212" max="15212" width="11.28515625" style="30" customWidth="1"/>
    <col min="15213" max="15213" width="3.5703125" style="30" customWidth="1"/>
    <col min="15214" max="15214" width="11.28515625" style="30" customWidth="1"/>
    <col min="15215" max="15215" width="3.5703125" style="30" customWidth="1"/>
    <col min="15216" max="15216" width="11.28515625" style="30" customWidth="1"/>
    <col min="15217" max="15217" width="3.5703125" style="30" customWidth="1"/>
    <col min="15218" max="15218" width="11.28515625" style="30" customWidth="1"/>
    <col min="15219" max="15219" width="3.5703125" style="30" customWidth="1"/>
    <col min="15220" max="15220" width="11.28515625" style="30" customWidth="1"/>
    <col min="15221" max="15221" width="3.5703125" style="30" customWidth="1"/>
    <col min="15222" max="15222" width="11.28515625" style="30" customWidth="1"/>
    <col min="15223" max="15223" width="3.5703125" style="30" customWidth="1"/>
    <col min="15224" max="15224" width="11.28515625" style="30" customWidth="1"/>
    <col min="15225" max="15225" width="3.5703125" style="30" customWidth="1"/>
    <col min="15226" max="15226" width="11.28515625" style="30" customWidth="1"/>
    <col min="15227" max="15227" width="3.5703125" style="30" customWidth="1"/>
    <col min="15228" max="15228" width="11.28515625" style="30" customWidth="1"/>
    <col min="15229" max="15229" width="3.5703125" style="30" customWidth="1"/>
    <col min="15230" max="15230" width="11.28515625" style="30" customWidth="1"/>
    <col min="15231" max="15231" width="3.5703125" style="30" customWidth="1"/>
    <col min="15232" max="15232" width="11.28515625" style="30" customWidth="1"/>
    <col min="15233" max="15233" width="3.5703125" style="30" customWidth="1"/>
    <col min="15234" max="15234" width="11.28515625" style="30" customWidth="1"/>
    <col min="15235" max="15360" width="12.5703125" style="30"/>
    <col min="15361" max="15361" width="7.140625" style="30" customWidth="1"/>
    <col min="15362" max="15363" width="3.5703125" style="30" customWidth="1"/>
    <col min="15364" max="15364" width="4.85546875" style="30" customWidth="1"/>
    <col min="15365" max="15365" width="49.28515625" style="30" customWidth="1"/>
    <col min="15366" max="15366" width="6.140625" style="30" customWidth="1"/>
    <col min="15367" max="15367" width="10.7109375" style="30" customWidth="1"/>
    <col min="15368" max="15368" width="10" style="30" customWidth="1"/>
    <col min="15369" max="15369" width="11.28515625" style="30" customWidth="1"/>
    <col min="15370" max="15370" width="7.140625" style="30" customWidth="1"/>
    <col min="15371" max="15371" width="3.5703125" style="30" customWidth="1"/>
    <col min="15372" max="15372" width="11.28515625" style="30" customWidth="1"/>
    <col min="15373" max="15373" width="3.5703125" style="30" customWidth="1"/>
    <col min="15374" max="15374" width="11.28515625" style="30" customWidth="1"/>
    <col min="15375" max="15375" width="3.5703125" style="30" customWidth="1"/>
    <col min="15376" max="15376" width="11.28515625" style="30" customWidth="1"/>
    <col min="15377" max="15377" width="3.5703125" style="30" customWidth="1"/>
    <col min="15378" max="15378" width="11.28515625" style="30" customWidth="1"/>
    <col min="15379" max="15379" width="3.5703125" style="30" customWidth="1"/>
    <col min="15380" max="15380" width="11.28515625" style="30" customWidth="1"/>
    <col min="15381" max="15381" width="3.5703125" style="30" customWidth="1"/>
    <col min="15382" max="15382" width="11.28515625" style="30" customWidth="1"/>
    <col min="15383" max="15383" width="3.5703125" style="30" customWidth="1"/>
    <col min="15384" max="15384" width="11.28515625" style="30" customWidth="1"/>
    <col min="15385" max="15385" width="3.5703125" style="30" customWidth="1"/>
    <col min="15386" max="15386" width="11.28515625" style="30" customWidth="1"/>
    <col min="15387" max="15387" width="3.5703125" style="30" customWidth="1"/>
    <col min="15388" max="15388" width="11.28515625" style="30" customWidth="1"/>
    <col min="15389" max="15389" width="3.5703125" style="30" customWidth="1"/>
    <col min="15390" max="15390" width="11.28515625" style="30" customWidth="1"/>
    <col min="15391" max="15391" width="3.5703125" style="30" customWidth="1"/>
    <col min="15392" max="15392" width="11.28515625" style="30" customWidth="1"/>
    <col min="15393" max="15393" width="3.5703125" style="30" customWidth="1"/>
    <col min="15394" max="15394" width="11.28515625" style="30" customWidth="1"/>
    <col min="15395" max="15395" width="3.5703125" style="30" customWidth="1"/>
    <col min="15396" max="15396" width="11.28515625" style="30" customWidth="1"/>
    <col min="15397" max="15397" width="3.5703125" style="30" customWidth="1"/>
    <col min="15398" max="15398" width="11.28515625" style="30" customWidth="1"/>
    <col min="15399" max="15399" width="3.5703125" style="30" customWidth="1"/>
    <col min="15400" max="15400" width="11.28515625" style="30" customWidth="1"/>
    <col min="15401" max="15401" width="3.5703125" style="30" customWidth="1"/>
    <col min="15402" max="15402" width="11.28515625" style="30" customWidth="1"/>
    <col min="15403" max="15403" width="3.5703125" style="30" customWidth="1"/>
    <col min="15404" max="15404" width="11.28515625" style="30" customWidth="1"/>
    <col min="15405" max="15405" width="3.5703125" style="30" customWidth="1"/>
    <col min="15406" max="15406" width="11.28515625" style="30" customWidth="1"/>
    <col min="15407" max="15407" width="3.5703125" style="30" customWidth="1"/>
    <col min="15408" max="15408" width="11.28515625" style="30" customWidth="1"/>
    <col min="15409" max="15409" width="3.5703125" style="30" customWidth="1"/>
    <col min="15410" max="15410" width="11.28515625" style="30" customWidth="1"/>
    <col min="15411" max="15411" width="3.5703125" style="30" customWidth="1"/>
    <col min="15412" max="15412" width="11.28515625" style="30" customWidth="1"/>
    <col min="15413" max="15413" width="3.5703125" style="30" customWidth="1"/>
    <col min="15414" max="15414" width="11.28515625" style="30" customWidth="1"/>
    <col min="15415" max="15415" width="3.5703125" style="30" customWidth="1"/>
    <col min="15416" max="15416" width="11.28515625" style="30" customWidth="1"/>
    <col min="15417" max="15417" width="3.5703125" style="30" customWidth="1"/>
    <col min="15418" max="15418" width="11.28515625" style="30" customWidth="1"/>
    <col min="15419" max="15419" width="3.5703125" style="30" customWidth="1"/>
    <col min="15420" max="15420" width="11.28515625" style="30" customWidth="1"/>
    <col min="15421" max="15421" width="3.5703125" style="30" customWidth="1"/>
    <col min="15422" max="15422" width="11.28515625" style="30" customWidth="1"/>
    <col min="15423" max="15423" width="3.5703125" style="30" customWidth="1"/>
    <col min="15424" max="15424" width="11.28515625" style="30" customWidth="1"/>
    <col min="15425" max="15425" width="3.5703125" style="30" customWidth="1"/>
    <col min="15426" max="15426" width="11.28515625" style="30" customWidth="1"/>
    <col min="15427" max="15427" width="3.5703125" style="30" customWidth="1"/>
    <col min="15428" max="15428" width="11.28515625" style="30" customWidth="1"/>
    <col min="15429" max="15429" width="3.5703125" style="30" customWidth="1"/>
    <col min="15430" max="15430" width="11.28515625" style="30" customWidth="1"/>
    <col min="15431" max="15431" width="3.5703125" style="30" customWidth="1"/>
    <col min="15432" max="15432" width="11.28515625" style="30" customWidth="1"/>
    <col min="15433" max="15433" width="3.5703125" style="30" customWidth="1"/>
    <col min="15434" max="15434" width="11.28515625" style="30" customWidth="1"/>
    <col min="15435" max="15435" width="3.5703125" style="30" customWidth="1"/>
    <col min="15436" max="15436" width="11.28515625" style="30" customWidth="1"/>
    <col min="15437" max="15437" width="3.5703125" style="30" customWidth="1"/>
    <col min="15438" max="15438" width="11.28515625" style="30" customWidth="1"/>
    <col min="15439" max="15439" width="3.5703125" style="30" customWidth="1"/>
    <col min="15440" max="15440" width="11.28515625" style="30" customWidth="1"/>
    <col min="15441" max="15441" width="3.5703125" style="30" customWidth="1"/>
    <col min="15442" max="15442" width="11.28515625" style="30" customWidth="1"/>
    <col min="15443" max="15443" width="3.5703125" style="30" customWidth="1"/>
    <col min="15444" max="15444" width="11.28515625" style="30" customWidth="1"/>
    <col min="15445" max="15445" width="3.5703125" style="30" customWidth="1"/>
    <col min="15446" max="15446" width="11.28515625" style="30" customWidth="1"/>
    <col min="15447" max="15447" width="3.5703125" style="30" customWidth="1"/>
    <col min="15448" max="15448" width="11.28515625" style="30" customWidth="1"/>
    <col min="15449" max="15449" width="3.5703125" style="30" customWidth="1"/>
    <col min="15450" max="15450" width="11.28515625" style="30" customWidth="1"/>
    <col min="15451" max="15451" width="3.5703125" style="30" customWidth="1"/>
    <col min="15452" max="15452" width="11.28515625" style="30" customWidth="1"/>
    <col min="15453" max="15453" width="3.5703125" style="30" customWidth="1"/>
    <col min="15454" max="15454" width="11.28515625" style="30" customWidth="1"/>
    <col min="15455" max="15455" width="3.5703125" style="30" customWidth="1"/>
    <col min="15456" max="15456" width="11.28515625" style="30" customWidth="1"/>
    <col min="15457" max="15457" width="3.5703125" style="30" customWidth="1"/>
    <col min="15458" max="15458" width="11.28515625" style="30" customWidth="1"/>
    <col min="15459" max="15459" width="3.5703125" style="30" customWidth="1"/>
    <col min="15460" max="15460" width="11.28515625" style="30" customWidth="1"/>
    <col min="15461" max="15461" width="3.5703125" style="30" customWidth="1"/>
    <col min="15462" max="15462" width="11.28515625" style="30" customWidth="1"/>
    <col min="15463" max="15463" width="3.5703125" style="30" customWidth="1"/>
    <col min="15464" max="15464" width="11.28515625" style="30" customWidth="1"/>
    <col min="15465" max="15465" width="3.5703125" style="30" customWidth="1"/>
    <col min="15466" max="15466" width="11.28515625" style="30" customWidth="1"/>
    <col min="15467" max="15467" width="3.5703125" style="30" customWidth="1"/>
    <col min="15468" max="15468" width="11.28515625" style="30" customWidth="1"/>
    <col min="15469" max="15469" width="3.5703125" style="30" customWidth="1"/>
    <col min="15470" max="15470" width="11.28515625" style="30" customWidth="1"/>
    <col min="15471" max="15471" width="3.5703125" style="30" customWidth="1"/>
    <col min="15472" max="15472" width="11.28515625" style="30" customWidth="1"/>
    <col min="15473" max="15473" width="3.5703125" style="30" customWidth="1"/>
    <col min="15474" max="15474" width="11.28515625" style="30" customWidth="1"/>
    <col min="15475" max="15475" width="3.5703125" style="30" customWidth="1"/>
    <col min="15476" max="15476" width="11.28515625" style="30" customWidth="1"/>
    <col min="15477" max="15477" width="3.5703125" style="30" customWidth="1"/>
    <col min="15478" max="15478" width="11.28515625" style="30" customWidth="1"/>
    <col min="15479" max="15479" width="3.5703125" style="30" customWidth="1"/>
    <col min="15480" max="15480" width="11.28515625" style="30" customWidth="1"/>
    <col min="15481" max="15481" width="3.5703125" style="30" customWidth="1"/>
    <col min="15482" max="15482" width="11.28515625" style="30" customWidth="1"/>
    <col min="15483" max="15483" width="3.5703125" style="30" customWidth="1"/>
    <col min="15484" max="15484" width="11.28515625" style="30" customWidth="1"/>
    <col min="15485" max="15485" width="3.5703125" style="30" customWidth="1"/>
    <col min="15486" max="15486" width="11.28515625" style="30" customWidth="1"/>
    <col min="15487" max="15487" width="3.5703125" style="30" customWidth="1"/>
    <col min="15488" max="15488" width="11.28515625" style="30" customWidth="1"/>
    <col min="15489" max="15489" width="3.5703125" style="30" customWidth="1"/>
    <col min="15490" max="15490" width="11.28515625" style="30" customWidth="1"/>
    <col min="15491" max="15616" width="12.5703125" style="30"/>
    <col min="15617" max="15617" width="7.140625" style="30" customWidth="1"/>
    <col min="15618" max="15619" width="3.5703125" style="30" customWidth="1"/>
    <col min="15620" max="15620" width="4.85546875" style="30" customWidth="1"/>
    <col min="15621" max="15621" width="49.28515625" style="30" customWidth="1"/>
    <col min="15622" max="15622" width="6.140625" style="30" customWidth="1"/>
    <col min="15623" max="15623" width="10.7109375" style="30" customWidth="1"/>
    <col min="15624" max="15624" width="10" style="30" customWidth="1"/>
    <col min="15625" max="15625" width="11.28515625" style="30" customWidth="1"/>
    <col min="15626" max="15626" width="7.140625" style="30" customWidth="1"/>
    <col min="15627" max="15627" width="3.5703125" style="30" customWidth="1"/>
    <col min="15628" max="15628" width="11.28515625" style="30" customWidth="1"/>
    <col min="15629" max="15629" width="3.5703125" style="30" customWidth="1"/>
    <col min="15630" max="15630" width="11.28515625" style="30" customWidth="1"/>
    <col min="15631" max="15631" width="3.5703125" style="30" customWidth="1"/>
    <col min="15632" max="15632" width="11.28515625" style="30" customWidth="1"/>
    <col min="15633" max="15633" width="3.5703125" style="30" customWidth="1"/>
    <col min="15634" max="15634" width="11.28515625" style="30" customWidth="1"/>
    <col min="15635" max="15635" width="3.5703125" style="30" customWidth="1"/>
    <col min="15636" max="15636" width="11.28515625" style="30" customWidth="1"/>
    <col min="15637" max="15637" width="3.5703125" style="30" customWidth="1"/>
    <col min="15638" max="15638" width="11.28515625" style="30" customWidth="1"/>
    <col min="15639" max="15639" width="3.5703125" style="30" customWidth="1"/>
    <col min="15640" max="15640" width="11.28515625" style="30" customWidth="1"/>
    <col min="15641" max="15641" width="3.5703125" style="30" customWidth="1"/>
    <col min="15642" max="15642" width="11.28515625" style="30" customWidth="1"/>
    <col min="15643" max="15643" width="3.5703125" style="30" customWidth="1"/>
    <col min="15644" max="15644" width="11.28515625" style="30" customWidth="1"/>
    <col min="15645" max="15645" width="3.5703125" style="30" customWidth="1"/>
    <col min="15646" max="15646" width="11.28515625" style="30" customWidth="1"/>
    <col min="15647" max="15647" width="3.5703125" style="30" customWidth="1"/>
    <col min="15648" max="15648" width="11.28515625" style="30" customWidth="1"/>
    <col min="15649" max="15649" width="3.5703125" style="30" customWidth="1"/>
    <col min="15650" max="15650" width="11.28515625" style="30" customWidth="1"/>
    <col min="15651" max="15651" width="3.5703125" style="30" customWidth="1"/>
    <col min="15652" max="15652" width="11.28515625" style="30" customWidth="1"/>
    <col min="15653" max="15653" width="3.5703125" style="30" customWidth="1"/>
    <col min="15654" max="15654" width="11.28515625" style="30" customWidth="1"/>
    <col min="15655" max="15655" width="3.5703125" style="30" customWidth="1"/>
    <col min="15656" max="15656" width="11.28515625" style="30" customWidth="1"/>
    <col min="15657" max="15657" width="3.5703125" style="30" customWidth="1"/>
    <col min="15658" max="15658" width="11.28515625" style="30" customWidth="1"/>
    <col min="15659" max="15659" width="3.5703125" style="30" customWidth="1"/>
    <col min="15660" max="15660" width="11.28515625" style="30" customWidth="1"/>
    <col min="15661" max="15661" width="3.5703125" style="30" customWidth="1"/>
    <col min="15662" max="15662" width="11.28515625" style="30" customWidth="1"/>
    <col min="15663" max="15663" width="3.5703125" style="30" customWidth="1"/>
    <col min="15664" max="15664" width="11.28515625" style="30" customWidth="1"/>
    <col min="15665" max="15665" width="3.5703125" style="30" customWidth="1"/>
    <col min="15666" max="15666" width="11.28515625" style="30" customWidth="1"/>
    <col min="15667" max="15667" width="3.5703125" style="30" customWidth="1"/>
    <col min="15668" max="15668" width="11.28515625" style="30" customWidth="1"/>
    <col min="15669" max="15669" width="3.5703125" style="30" customWidth="1"/>
    <col min="15670" max="15670" width="11.28515625" style="30" customWidth="1"/>
    <col min="15671" max="15671" width="3.5703125" style="30" customWidth="1"/>
    <col min="15672" max="15672" width="11.28515625" style="30" customWidth="1"/>
    <col min="15673" max="15673" width="3.5703125" style="30" customWidth="1"/>
    <col min="15674" max="15674" width="11.28515625" style="30" customWidth="1"/>
    <col min="15675" max="15675" width="3.5703125" style="30" customWidth="1"/>
    <col min="15676" max="15676" width="11.28515625" style="30" customWidth="1"/>
    <col min="15677" max="15677" width="3.5703125" style="30" customWidth="1"/>
    <col min="15678" max="15678" width="11.28515625" style="30" customWidth="1"/>
    <col min="15679" max="15679" width="3.5703125" style="30" customWidth="1"/>
    <col min="15680" max="15680" width="11.28515625" style="30" customWidth="1"/>
    <col min="15681" max="15681" width="3.5703125" style="30" customWidth="1"/>
    <col min="15682" max="15682" width="11.28515625" style="30" customWidth="1"/>
    <col min="15683" max="15683" width="3.5703125" style="30" customWidth="1"/>
    <col min="15684" max="15684" width="11.28515625" style="30" customWidth="1"/>
    <col min="15685" max="15685" width="3.5703125" style="30" customWidth="1"/>
    <col min="15686" max="15686" width="11.28515625" style="30" customWidth="1"/>
    <col min="15687" max="15687" width="3.5703125" style="30" customWidth="1"/>
    <col min="15688" max="15688" width="11.28515625" style="30" customWidth="1"/>
    <col min="15689" max="15689" width="3.5703125" style="30" customWidth="1"/>
    <col min="15690" max="15690" width="11.28515625" style="30" customWidth="1"/>
    <col min="15691" max="15691" width="3.5703125" style="30" customWidth="1"/>
    <col min="15692" max="15692" width="11.28515625" style="30" customWidth="1"/>
    <col min="15693" max="15693" width="3.5703125" style="30" customWidth="1"/>
    <col min="15694" max="15694" width="11.28515625" style="30" customWidth="1"/>
    <col min="15695" max="15695" width="3.5703125" style="30" customWidth="1"/>
    <col min="15696" max="15696" width="11.28515625" style="30" customWidth="1"/>
    <col min="15697" max="15697" width="3.5703125" style="30" customWidth="1"/>
    <col min="15698" max="15698" width="11.28515625" style="30" customWidth="1"/>
    <col min="15699" max="15699" width="3.5703125" style="30" customWidth="1"/>
    <col min="15700" max="15700" width="11.28515625" style="30" customWidth="1"/>
    <col min="15701" max="15701" width="3.5703125" style="30" customWidth="1"/>
    <col min="15702" max="15702" width="11.28515625" style="30" customWidth="1"/>
    <col min="15703" max="15703" width="3.5703125" style="30" customWidth="1"/>
    <col min="15704" max="15704" width="11.28515625" style="30" customWidth="1"/>
    <col min="15705" max="15705" width="3.5703125" style="30" customWidth="1"/>
    <col min="15706" max="15706" width="11.28515625" style="30" customWidth="1"/>
    <col min="15707" max="15707" width="3.5703125" style="30" customWidth="1"/>
    <col min="15708" max="15708" width="11.28515625" style="30" customWidth="1"/>
    <col min="15709" max="15709" width="3.5703125" style="30" customWidth="1"/>
    <col min="15710" max="15710" width="11.28515625" style="30" customWidth="1"/>
    <col min="15711" max="15711" width="3.5703125" style="30" customWidth="1"/>
    <col min="15712" max="15712" width="11.28515625" style="30" customWidth="1"/>
    <col min="15713" max="15713" width="3.5703125" style="30" customWidth="1"/>
    <col min="15714" max="15714" width="11.28515625" style="30" customWidth="1"/>
    <col min="15715" max="15715" width="3.5703125" style="30" customWidth="1"/>
    <col min="15716" max="15716" width="11.28515625" style="30" customWidth="1"/>
    <col min="15717" max="15717" width="3.5703125" style="30" customWidth="1"/>
    <col min="15718" max="15718" width="11.28515625" style="30" customWidth="1"/>
    <col min="15719" max="15719" width="3.5703125" style="30" customWidth="1"/>
    <col min="15720" max="15720" width="11.28515625" style="30" customWidth="1"/>
    <col min="15721" max="15721" width="3.5703125" style="30" customWidth="1"/>
    <col min="15722" max="15722" width="11.28515625" style="30" customWidth="1"/>
    <col min="15723" max="15723" width="3.5703125" style="30" customWidth="1"/>
    <col min="15724" max="15724" width="11.28515625" style="30" customWidth="1"/>
    <col min="15725" max="15725" width="3.5703125" style="30" customWidth="1"/>
    <col min="15726" max="15726" width="11.28515625" style="30" customWidth="1"/>
    <col min="15727" max="15727" width="3.5703125" style="30" customWidth="1"/>
    <col min="15728" max="15728" width="11.28515625" style="30" customWidth="1"/>
    <col min="15729" max="15729" width="3.5703125" style="30" customWidth="1"/>
    <col min="15730" max="15730" width="11.28515625" style="30" customWidth="1"/>
    <col min="15731" max="15731" width="3.5703125" style="30" customWidth="1"/>
    <col min="15732" max="15732" width="11.28515625" style="30" customWidth="1"/>
    <col min="15733" max="15733" width="3.5703125" style="30" customWidth="1"/>
    <col min="15734" max="15734" width="11.28515625" style="30" customWidth="1"/>
    <col min="15735" max="15735" width="3.5703125" style="30" customWidth="1"/>
    <col min="15736" max="15736" width="11.28515625" style="30" customWidth="1"/>
    <col min="15737" max="15737" width="3.5703125" style="30" customWidth="1"/>
    <col min="15738" max="15738" width="11.28515625" style="30" customWidth="1"/>
    <col min="15739" max="15739" width="3.5703125" style="30" customWidth="1"/>
    <col min="15740" max="15740" width="11.28515625" style="30" customWidth="1"/>
    <col min="15741" max="15741" width="3.5703125" style="30" customWidth="1"/>
    <col min="15742" max="15742" width="11.28515625" style="30" customWidth="1"/>
    <col min="15743" max="15743" width="3.5703125" style="30" customWidth="1"/>
    <col min="15744" max="15744" width="11.28515625" style="30" customWidth="1"/>
    <col min="15745" max="15745" width="3.5703125" style="30" customWidth="1"/>
    <col min="15746" max="15746" width="11.28515625" style="30" customWidth="1"/>
    <col min="15747" max="15872" width="12.5703125" style="30"/>
    <col min="15873" max="15873" width="7.140625" style="30" customWidth="1"/>
    <col min="15874" max="15875" width="3.5703125" style="30" customWidth="1"/>
    <col min="15876" max="15876" width="4.85546875" style="30" customWidth="1"/>
    <col min="15877" max="15877" width="49.28515625" style="30" customWidth="1"/>
    <col min="15878" max="15878" width="6.140625" style="30" customWidth="1"/>
    <col min="15879" max="15879" width="10.7109375" style="30" customWidth="1"/>
    <col min="15880" max="15880" width="10" style="30" customWidth="1"/>
    <col min="15881" max="15881" width="11.28515625" style="30" customWidth="1"/>
    <col min="15882" max="15882" width="7.140625" style="30" customWidth="1"/>
    <col min="15883" max="15883" width="3.5703125" style="30" customWidth="1"/>
    <col min="15884" max="15884" width="11.28515625" style="30" customWidth="1"/>
    <col min="15885" max="15885" width="3.5703125" style="30" customWidth="1"/>
    <col min="15886" max="15886" width="11.28515625" style="30" customWidth="1"/>
    <col min="15887" max="15887" width="3.5703125" style="30" customWidth="1"/>
    <col min="15888" max="15888" width="11.28515625" style="30" customWidth="1"/>
    <col min="15889" max="15889" width="3.5703125" style="30" customWidth="1"/>
    <col min="15890" max="15890" width="11.28515625" style="30" customWidth="1"/>
    <col min="15891" max="15891" width="3.5703125" style="30" customWidth="1"/>
    <col min="15892" max="15892" width="11.28515625" style="30" customWidth="1"/>
    <col min="15893" max="15893" width="3.5703125" style="30" customWidth="1"/>
    <col min="15894" max="15894" width="11.28515625" style="30" customWidth="1"/>
    <col min="15895" max="15895" width="3.5703125" style="30" customWidth="1"/>
    <col min="15896" max="15896" width="11.28515625" style="30" customWidth="1"/>
    <col min="15897" max="15897" width="3.5703125" style="30" customWidth="1"/>
    <col min="15898" max="15898" width="11.28515625" style="30" customWidth="1"/>
    <col min="15899" max="15899" width="3.5703125" style="30" customWidth="1"/>
    <col min="15900" max="15900" width="11.28515625" style="30" customWidth="1"/>
    <col min="15901" max="15901" width="3.5703125" style="30" customWidth="1"/>
    <col min="15902" max="15902" width="11.28515625" style="30" customWidth="1"/>
    <col min="15903" max="15903" width="3.5703125" style="30" customWidth="1"/>
    <col min="15904" max="15904" width="11.28515625" style="30" customWidth="1"/>
    <col min="15905" max="15905" width="3.5703125" style="30" customWidth="1"/>
    <col min="15906" max="15906" width="11.28515625" style="30" customWidth="1"/>
    <col min="15907" max="15907" width="3.5703125" style="30" customWidth="1"/>
    <col min="15908" max="15908" width="11.28515625" style="30" customWidth="1"/>
    <col min="15909" max="15909" width="3.5703125" style="30" customWidth="1"/>
    <col min="15910" max="15910" width="11.28515625" style="30" customWidth="1"/>
    <col min="15911" max="15911" width="3.5703125" style="30" customWidth="1"/>
    <col min="15912" max="15912" width="11.28515625" style="30" customWidth="1"/>
    <col min="15913" max="15913" width="3.5703125" style="30" customWidth="1"/>
    <col min="15914" max="15914" width="11.28515625" style="30" customWidth="1"/>
    <col min="15915" max="15915" width="3.5703125" style="30" customWidth="1"/>
    <col min="15916" max="15916" width="11.28515625" style="30" customWidth="1"/>
    <col min="15917" max="15917" width="3.5703125" style="30" customWidth="1"/>
    <col min="15918" max="15918" width="11.28515625" style="30" customWidth="1"/>
    <col min="15919" max="15919" width="3.5703125" style="30" customWidth="1"/>
    <col min="15920" max="15920" width="11.28515625" style="30" customWidth="1"/>
    <col min="15921" max="15921" width="3.5703125" style="30" customWidth="1"/>
    <col min="15922" max="15922" width="11.28515625" style="30" customWidth="1"/>
    <col min="15923" max="15923" width="3.5703125" style="30" customWidth="1"/>
    <col min="15924" max="15924" width="11.28515625" style="30" customWidth="1"/>
    <col min="15925" max="15925" width="3.5703125" style="30" customWidth="1"/>
    <col min="15926" max="15926" width="11.28515625" style="30" customWidth="1"/>
    <col min="15927" max="15927" width="3.5703125" style="30" customWidth="1"/>
    <col min="15928" max="15928" width="11.28515625" style="30" customWidth="1"/>
    <col min="15929" max="15929" width="3.5703125" style="30" customWidth="1"/>
    <col min="15930" max="15930" width="11.28515625" style="30" customWidth="1"/>
    <col min="15931" max="15931" width="3.5703125" style="30" customWidth="1"/>
    <col min="15932" max="15932" width="11.28515625" style="30" customWidth="1"/>
    <col min="15933" max="15933" width="3.5703125" style="30" customWidth="1"/>
    <col min="15934" max="15934" width="11.28515625" style="30" customWidth="1"/>
    <col min="15935" max="15935" width="3.5703125" style="30" customWidth="1"/>
    <col min="15936" max="15936" width="11.28515625" style="30" customWidth="1"/>
    <col min="15937" max="15937" width="3.5703125" style="30" customWidth="1"/>
    <col min="15938" max="15938" width="11.28515625" style="30" customWidth="1"/>
    <col min="15939" max="15939" width="3.5703125" style="30" customWidth="1"/>
    <col min="15940" max="15940" width="11.28515625" style="30" customWidth="1"/>
    <col min="15941" max="15941" width="3.5703125" style="30" customWidth="1"/>
    <col min="15942" max="15942" width="11.28515625" style="30" customWidth="1"/>
    <col min="15943" max="15943" width="3.5703125" style="30" customWidth="1"/>
    <col min="15944" max="15944" width="11.28515625" style="30" customWidth="1"/>
    <col min="15945" max="15945" width="3.5703125" style="30" customWidth="1"/>
    <col min="15946" max="15946" width="11.28515625" style="30" customWidth="1"/>
    <col min="15947" max="15947" width="3.5703125" style="30" customWidth="1"/>
    <col min="15948" max="15948" width="11.28515625" style="30" customWidth="1"/>
    <col min="15949" max="15949" width="3.5703125" style="30" customWidth="1"/>
    <col min="15950" max="15950" width="11.28515625" style="30" customWidth="1"/>
    <col min="15951" max="15951" width="3.5703125" style="30" customWidth="1"/>
    <col min="15952" max="15952" width="11.28515625" style="30" customWidth="1"/>
    <col min="15953" max="15953" width="3.5703125" style="30" customWidth="1"/>
    <col min="15954" max="15954" width="11.28515625" style="30" customWidth="1"/>
    <col min="15955" max="15955" width="3.5703125" style="30" customWidth="1"/>
    <col min="15956" max="15956" width="11.28515625" style="30" customWidth="1"/>
    <col min="15957" max="15957" width="3.5703125" style="30" customWidth="1"/>
    <col min="15958" max="15958" width="11.28515625" style="30" customWidth="1"/>
    <col min="15959" max="15959" width="3.5703125" style="30" customWidth="1"/>
    <col min="15960" max="15960" width="11.28515625" style="30" customWidth="1"/>
    <col min="15961" max="15961" width="3.5703125" style="30" customWidth="1"/>
    <col min="15962" max="15962" width="11.28515625" style="30" customWidth="1"/>
    <col min="15963" max="15963" width="3.5703125" style="30" customWidth="1"/>
    <col min="15964" max="15964" width="11.28515625" style="30" customWidth="1"/>
    <col min="15965" max="15965" width="3.5703125" style="30" customWidth="1"/>
    <col min="15966" max="15966" width="11.28515625" style="30" customWidth="1"/>
    <col min="15967" max="15967" width="3.5703125" style="30" customWidth="1"/>
    <col min="15968" max="15968" width="11.28515625" style="30" customWidth="1"/>
    <col min="15969" max="15969" width="3.5703125" style="30" customWidth="1"/>
    <col min="15970" max="15970" width="11.28515625" style="30" customWidth="1"/>
    <col min="15971" max="15971" width="3.5703125" style="30" customWidth="1"/>
    <col min="15972" max="15972" width="11.28515625" style="30" customWidth="1"/>
    <col min="15973" max="15973" width="3.5703125" style="30" customWidth="1"/>
    <col min="15974" max="15974" width="11.28515625" style="30" customWidth="1"/>
    <col min="15975" max="15975" width="3.5703125" style="30" customWidth="1"/>
    <col min="15976" max="15976" width="11.28515625" style="30" customWidth="1"/>
    <col min="15977" max="15977" width="3.5703125" style="30" customWidth="1"/>
    <col min="15978" max="15978" width="11.28515625" style="30" customWidth="1"/>
    <col min="15979" max="15979" width="3.5703125" style="30" customWidth="1"/>
    <col min="15980" max="15980" width="11.28515625" style="30" customWidth="1"/>
    <col min="15981" max="15981" width="3.5703125" style="30" customWidth="1"/>
    <col min="15982" max="15982" width="11.28515625" style="30" customWidth="1"/>
    <col min="15983" max="15983" width="3.5703125" style="30" customWidth="1"/>
    <col min="15984" max="15984" width="11.28515625" style="30" customWidth="1"/>
    <col min="15985" max="15985" width="3.5703125" style="30" customWidth="1"/>
    <col min="15986" max="15986" width="11.28515625" style="30" customWidth="1"/>
    <col min="15987" max="15987" width="3.5703125" style="30" customWidth="1"/>
    <col min="15988" max="15988" width="11.28515625" style="30" customWidth="1"/>
    <col min="15989" max="15989" width="3.5703125" style="30" customWidth="1"/>
    <col min="15990" max="15990" width="11.28515625" style="30" customWidth="1"/>
    <col min="15991" max="15991" width="3.5703125" style="30" customWidth="1"/>
    <col min="15992" max="15992" width="11.28515625" style="30" customWidth="1"/>
    <col min="15993" max="15993" width="3.5703125" style="30" customWidth="1"/>
    <col min="15994" max="15994" width="11.28515625" style="30" customWidth="1"/>
    <col min="15995" max="15995" width="3.5703125" style="30" customWidth="1"/>
    <col min="15996" max="15996" width="11.28515625" style="30" customWidth="1"/>
    <col min="15997" max="15997" width="3.5703125" style="30" customWidth="1"/>
    <col min="15998" max="15998" width="11.28515625" style="30" customWidth="1"/>
    <col min="15999" max="15999" width="3.5703125" style="30" customWidth="1"/>
    <col min="16000" max="16000" width="11.28515625" style="30" customWidth="1"/>
    <col min="16001" max="16001" width="3.5703125" style="30" customWidth="1"/>
    <col min="16002" max="16002" width="11.28515625" style="30" customWidth="1"/>
    <col min="16003" max="16128" width="12.5703125" style="30"/>
    <col min="16129" max="16129" width="7.140625" style="30" customWidth="1"/>
    <col min="16130" max="16131" width="3.5703125" style="30" customWidth="1"/>
    <col min="16132" max="16132" width="4.85546875" style="30" customWidth="1"/>
    <col min="16133" max="16133" width="49.28515625" style="30" customWidth="1"/>
    <col min="16134" max="16134" width="6.140625" style="30" customWidth="1"/>
    <col min="16135" max="16135" width="10.7109375" style="30" customWidth="1"/>
    <col min="16136" max="16136" width="10" style="30" customWidth="1"/>
    <col min="16137" max="16137" width="11.28515625" style="30" customWidth="1"/>
    <col min="16138" max="16138" width="7.140625" style="30" customWidth="1"/>
    <col min="16139" max="16139" width="3.5703125" style="30" customWidth="1"/>
    <col min="16140" max="16140" width="11.28515625" style="30" customWidth="1"/>
    <col min="16141" max="16141" width="3.5703125" style="30" customWidth="1"/>
    <col min="16142" max="16142" width="11.28515625" style="30" customWidth="1"/>
    <col min="16143" max="16143" width="3.5703125" style="30" customWidth="1"/>
    <col min="16144" max="16144" width="11.28515625" style="30" customWidth="1"/>
    <col min="16145" max="16145" width="3.5703125" style="30" customWidth="1"/>
    <col min="16146" max="16146" width="11.28515625" style="30" customWidth="1"/>
    <col min="16147" max="16147" width="3.5703125" style="30" customWidth="1"/>
    <col min="16148" max="16148" width="11.28515625" style="30" customWidth="1"/>
    <col min="16149" max="16149" width="3.5703125" style="30" customWidth="1"/>
    <col min="16150" max="16150" width="11.28515625" style="30" customWidth="1"/>
    <col min="16151" max="16151" width="3.5703125" style="30" customWidth="1"/>
    <col min="16152" max="16152" width="11.28515625" style="30" customWidth="1"/>
    <col min="16153" max="16153" width="3.5703125" style="30" customWidth="1"/>
    <col min="16154" max="16154" width="11.28515625" style="30" customWidth="1"/>
    <col min="16155" max="16155" width="3.5703125" style="30" customWidth="1"/>
    <col min="16156" max="16156" width="11.28515625" style="30" customWidth="1"/>
    <col min="16157" max="16157" width="3.5703125" style="30" customWidth="1"/>
    <col min="16158" max="16158" width="11.28515625" style="30" customWidth="1"/>
    <col min="16159" max="16159" width="3.5703125" style="30" customWidth="1"/>
    <col min="16160" max="16160" width="11.28515625" style="30" customWidth="1"/>
    <col min="16161" max="16161" width="3.5703125" style="30" customWidth="1"/>
    <col min="16162" max="16162" width="11.28515625" style="30" customWidth="1"/>
    <col min="16163" max="16163" width="3.5703125" style="30" customWidth="1"/>
    <col min="16164" max="16164" width="11.28515625" style="30" customWidth="1"/>
    <col min="16165" max="16165" width="3.5703125" style="30" customWidth="1"/>
    <col min="16166" max="16166" width="11.28515625" style="30" customWidth="1"/>
    <col min="16167" max="16167" width="3.5703125" style="30" customWidth="1"/>
    <col min="16168" max="16168" width="11.28515625" style="30" customWidth="1"/>
    <col min="16169" max="16169" width="3.5703125" style="30" customWidth="1"/>
    <col min="16170" max="16170" width="11.28515625" style="30" customWidth="1"/>
    <col min="16171" max="16171" width="3.5703125" style="30" customWidth="1"/>
    <col min="16172" max="16172" width="11.28515625" style="30" customWidth="1"/>
    <col min="16173" max="16173" width="3.5703125" style="30" customWidth="1"/>
    <col min="16174" max="16174" width="11.28515625" style="30" customWidth="1"/>
    <col min="16175" max="16175" width="3.5703125" style="30" customWidth="1"/>
    <col min="16176" max="16176" width="11.28515625" style="30" customWidth="1"/>
    <col min="16177" max="16177" width="3.5703125" style="30" customWidth="1"/>
    <col min="16178" max="16178" width="11.28515625" style="30" customWidth="1"/>
    <col min="16179" max="16179" width="3.5703125" style="30" customWidth="1"/>
    <col min="16180" max="16180" width="11.28515625" style="30" customWidth="1"/>
    <col min="16181" max="16181" width="3.5703125" style="30" customWidth="1"/>
    <col min="16182" max="16182" width="11.28515625" style="30" customWidth="1"/>
    <col min="16183" max="16183" width="3.5703125" style="30" customWidth="1"/>
    <col min="16184" max="16184" width="11.28515625" style="30" customWidth="1"/>
    <col min="16185" max="16185" width="3.5703125" style="30" customWidth="1"/>
    <col min="16186" max="16186" width="11.28515625" style="30" customWidth="1"/>
    <col min="16187" max="16187" width="3.5703125" style="30" customWidth="1"/>
    <col min="16188" max="16188" width="11.28515625" style="30" customWidth="1"/>
    <col min="16189" max="16189" width="3.5703125" style="30" customWidth="1"/>
    <col min="16190" max="16190" width="11.28515625" style="30" customWidth="1"/>
    <col min="16191" max="16191" width="3.5703125" style="30" customWidth="1"/>
    <col min="16192" max="16192" width="11.28515625" style="30" customWidth="1"/>
    <col min="16193" max="16193" width="3.5703125" style="30" customWidth="1"/>
    <col min="16194" max="16194" width="11.28515625" style="30" customWidth="1"/>
    <col min="16195" max="16195" width="3.5703125" style="30" customWidth="1"/>
    <col min="16196" max="16196" width="11.28515625" style="30" customWidth="1"/>
    <col min="16197" max="16197" width="3.5703125" style="30" customWidth="1"/>
    <col min="16198" max="16198" width="11.28515625" style="30" customWidth="1"/>
    <col min="16199" max="16199" width="3.5703125" style="30" customWidth="1"/>
    <col min="16200" max="16200" width="11.28515625" style="30" customWidth="1"/>
    <col min="16201" max="16201" width="3.5703125" style="30" customWidth="1"/>
    <col min="16202" max="16202" width="11.28515625" style="30" customWidth="1"/>
    <col min="16203" max="16203" width="3.5703125" style="30" customWidth="1"/>
    <col min="16204" max="16204" width="11.28515625" style="30" customWidth="1"/>
    <col min="16205" max="16205" width="3.5703125" style="30" customWidth="1"/>
    <col min="16206" max="16206" width="11.28515625" style="30" customWidth="1"/>
    <col min="16207" max="16207" width="3.5703125" style="30" customWidth="1"/>
    <col min="16208" max="16208" width="11.28515625" style="30" customWidth="1"/>
    <col min="16209" max="16209" width="3.5703125" style="30" customWidth="1"/>
    <col min="16210" max="16210" width="11.28515625" style="30" customWidth="1"/>
    <col min="16211" max="16211" width="3.5703125" style="30" customWidth="1"/>
    <col min="16212" max="16212" width="11.28515625" style="30" customWidth="1"/>
    <col min="16213" max="16213" width="3.5703125" style="30" customWidth="1"/>
    <col min="16214" max="16214" width="11.28515625" style="30" customWidth="1"/>
    <col min="16215" max="16215" width="3.5703125" style="30" customWidth="1"/>
    <col min="16216" max="16216" width="11.28515625" style="30" customWidth="1"/>
    <col min="16217" max="16217" width="3.5703125" style="30" customWidth="1"/>
    <col min="16218" max="16218" width="11.28515625" style="30" customWidth="1"/>
    <col min="16219" max="16219" width="3.5703125" style="30" customWidth="1"/>
    <col min="16220" max="16220" width="11.28515625" style="30" customWidth="1"/>
    <col min="16221" max="16221" width="3.5703125" style="30" customWidth="1"/>
    <col min="16222" max="16222" width="11.28515625" style="30" customWidth="1"/>
    <col min="16223" max="16223" width="3.5703125" style="30" customWidth="1"/>
    <col min="16224" max="16224" width="11.28515625" style="30" customWidth="1"/>
    <col min="16225" max="16225" width="3.5703125" style="30" customWidth="1"/>
    <col min="16226" max="16226" width="11.28515625" style="30" customWidth="1"/>
    <col min="16227" max="16227" width="3.5703125" style="30" customWidth="1"/>
    <col min="16228" max="16228" width="11.28515625" style="30" customWidth="1"/>
    <col min="16229" max="16229" width="3.5703125" style="30" customWidth="1"/>
    <col min="16230" max="16230" width="11.28515625" style="30" customWidth="1"/>
    <col min="16231" max="16231" width="3.5703125" style="30" customWidth="1"/>
    <col min="16232" max="16232" width="11.28515625" style="30" customWidth="1"/>
    <col min="16233" max="16233" width="3.5703125" style="30" customWidth="1"/>
    <col min="16234" max="16234" width="11.28515625" style="30" customWidth="1"/>
    <col min="16235" max="16235" width="3.5703125" style="30" customWidth="1"/>
    <col min="16236" max="16236" width="11.28515625" style="30" customWidth="1"/>
    <col min="16237" max="16237" width="3.5703125" style="30" customWidth="1"/>
    <col min="16238" max="16238" width="11.28515625" style="30" customWidth="1"/>
    <col min="16239" max="16239" width="3.5703125" style="30" customWidth="1"/>
    <col min="16240" max="16240" width="11.28515625" style="30" customWidth="1"/>
    <col min="16241" max="16241" width="3.5703125" style="30" customWidth="1"/>
    <col min="16242" max="16242" width="11.28515625" style="30" customWidth="1"/>
    <col min="16243" max="16243" width="3.5703125" style="30" customWidth="1"/>
    <col min="16244" max="16244" width="11.28515625" style="30" customWidth="1"/>
    <col min="16245" max="16245" width="3.5703125" style="30" customWidth="1"/>
    <col min="16246" max="16246" width="11.28515625" style="30" customWidth="1"/>
    <col min="16247" max="16247" width="3.5703125" style="30" customWidth="1"/>
    <col min="16248" max="16248" width="11.28515625" style="30" customWidth="1"/>
    <col min="16249" max="16249" width="3.5703125" style="30" customWidth="1"/>
    <col min="16250" max="16250" width="11.28515625" style="30" customWidth="1"/>
    <col min="16251" max="16251" width="3.5703125" style="30" customWidth="1"/>
    <col min="16252" max="16252" width="11.28515625" style="30" customWidth="1"/>
    <col min="16253" max="16253" width="3.5703125" style="30" customWidth="1"/>
    <col min="16254" max="16254" width="11.28515625" style="30" customWidth="1"/>
    <col min="16255" max="16255" width="3.5703125" style="30" customWidth="1"/>
    <col min="16256" max="16256" width="11.28515625" style="30" customWidth="1"/>
    <col min="16257" max="16257" width="3.5703125" style="30" customWidth="1"/>
    <col min="16258" max="16258" width="11.28515625" style="30" customWidth="1"/>
    <col min="16259" max="16384" width="12.5703125" style="30"/>
  </cols>
  <sheetData>
    <row r="1" spans="1:130" s="5" customFormat="1" ht="50.25" customHeight="1">
      <c r="A1" s="1"/>
      <c r="B1" s="2"/>
      <c r="C1" s="2"/>
      <c r="D1" s="2"/>
      <c r="E1" s="3"/>
      <c r="F1" s="2"/>
      <c r="G1" s="2"/>
      <c r="H1" s="2"/>
      <c r="I1" s="3"/>
      <c r="J1" s="1"/>
      <c r="K1" s="4"/>
    </row>
    <row r="2" spans="1:130" s="5" customFormat="1" ht="54" customHeight="1">
      <c r="A2" s="1"/>
      <c r="B2" s="2"/>
      <c r="C2" s="2"/>
      <c r="D2" s="727" t="s">
        <v>0</v>
      </c>
      <c r="E2" s="727"/>
      <c r="F2" s="727"/>
      <c r="G2" s="727"/>
      <c r="H2" s="727"/>
      <c r="I2" s="727"/>
      <c r="J2" s="1"/>
      <c r="K2" s="4"/>
    </row>
    <row r="3" spans="1:130" s="5" customFormat="1" ht="12.95" customHeight="1">
      <c r="A3" s="1"/>
      <c r="B3" s="2"/>
      <c r="C3" s="2"/>
      <c r="D3" s="2"/>
      <c r="E3" s="3"/>
      <c r="F3" s="2"/>
      <c r="G3" s="2"/>
      <c r="H3" s="2"/>
      <c r="I3" s="3"/>
      <c r="J3" s="1"/>
      <c r="K3" s="4"/>
    </row>
    <row r="4" spans="1:130" s="5" customFormat="1" ht="12.95" customHeight="1">
      <c r="A4" s="1"/>
      <c r="B4" s="2"/>
      <c r="C4" s="2"/>
      <c r="D4" s="2"/>
      <c r="E4" s="3"/>
      <c r="F4" s="2"/>
      <c r="G4" s="2"/>
      <c r="H4" s="2"/>
      <c r="I4" s="3"/>
      <c r="J4" s="1"/>
      <c r="K4" s="4"/>
    </row>
    <row r="5" spans="1:130" s="5" customFormat="1" ht="12.95" customHeight="1">
      <c r="A5" s="1"/>
      <c r="B5" s="2"/>
      <c r="C5" s="2"/>
      <c r="D5" s="2"/>
      <c r="E5" s="3"/>
      <c r="F5" s="2"/>
      <c r="G5" s="2"/>
      <c r="H5" s="2"/>
      <c r="I5" s="3"/>
      <c r="J5" s="1"/>
      <c r="K5" s="4"/>
    </row>
    <row r="6" spans="1:130" s="5" customFormat="1" ht="12.95" customHeight="1">
      <c r="A6" s="1"/>
      <c r="B6" s="2"/>
      <c r="C6" s="2"/>
      <c r="D6" s="2"/>
      <c r="E6" s="3"/>
      <c r="F6" s="2"/>
      <c r="G6" s="2"/>
      <c r="H6" s="2"/>
      <c r="I6" s="3"/>
      <c r="J6" s="1"/>
      <c r="K6" s="4"/>
    </row>
    <row r="7" spans="1:130" s="5" customFormat="1" ht="12.95" customHeight="1">
      <c r="A7" s="1"/>
      <c r="B7" s="2"/>
      <c r="C7" s="2"/>
      <c r="D7" s="2"/>
      <c r="E7" s="3"/>
      <c r="F7" s="2"/>
      <c r="G7" s="2"/>
      <c r="H7" s="2"/>
      <c r="I7" s="3"/>
      <c r="J7" s="1"/>
      <c r="K7" s="4"/>
    </row>
    <row r="8" spans="1:130" s="5" customFormat="1" ht="12.95" customHeight="1">
      <c r="A8" s="1"/>
      <c r="B8" s="2"/>
      <c r="C8" s="2"/>
      <c r="D8" s="2"/>
      <c r="E8" s="3"/>
      <c r="F8" s="2"/>
      <c r="G8" s="2"/>
      <c r="H8" s="2"/>
      <c r="I8" s="3"/>
      <c r="J8" s="1"/>
      <c r="K8" s="4"/>
    </row>
    <row r="9" spans="1:130" s="5" customFormat="1" ht="12.95" customHeight="1">
      <c r="A9" s="1"/>
      <c r="B9" s="2"/>
      <c r="C9" s="2"/>
      <c r="D9" s="2"/>
      <c r="E9" s="3"/>
      <c r="F9" s="2"/>
      <c r="G9" s="2"/>
      <c r="H9" s="2"/>
      <c r="I9" s="3"/>
      <c r="J9" s="1"/>
      <c r="K9" s="4"/>
    </row>
    <row r="10" spans="1:130" s="5" customFormat="1" ht="12.95" customHeight="1">
      <c r="A10" s="1"/>
      <c r="B10" s="2"/>
      <c r="C10" s="2"/>
      <c r="D10" s="2"/>
      <c r="E10" s="3"/>
      <c r="F10" s="2"/>
      <c r="G10" s="2"/>
      <c r="H10" s="2"/>
      <c r="I10" s="3"/>
      <c r="J10" s="1"/>
      <c r="K10" s="4"/>
    </row>
    <row r="11" spans="1:130" s="5" customFormat="1" ht="12.75" customHeight="1">
      <c r="A11" s="1"/>
      <c r="B11" s="2"/>
      <c r="C11" s="2"/>
      <c r="D11" s="2"/>
      <c r="E11" s="3"/>
      <c r="F11" s="2"/>
      <c r="G11" s="2"/>
      <c r="H11" s="2"/>
      <c r="I11" s="3"/>
      <c r="J11" s="1"/>
      <c r="K11" s="4"/>
    </row>
    <row r="12" spans="1:130" s="5" customFormat="1" ht="21" customHeight="1">
      <c r="A12" s="1"/>
      <c r="B12" s="2"/>
      <c r="C12" s="2"/>
      <c r="D12" s="728" t="s">
        <v>1</v>
      </c>
      <c r="E12" s="728"/>
      <c r="F12" s="728"/>
      <c r="G12" s="728"/>
      <c r="H12" s="728"/>
      <c r="I12" s="728"/>
      <c r="J12" s="1"/>
      <c r="K12" s="4"/>
    </row>
    <row r="13" spans="1:130" s="5" customFormat="1" ht="21" customHeight="1">
      <c r="A13" s="1"/>
      <c r="B13" s="2"/>
      <c r="C13" s="2"/>
      <c r="D13" s="727"/>
      <c r="E13" s="727"/>
      <c r="F13" s="727"/>
      <c r="G13" s="727"/>
      <c r="H13" s="727"/>
      <c r="I13" s="727"/>
      <c r="J13" s="1"/>
      <c r="K13" s="4"/>
    </row>
    <row r="14" spans="1:130" s="8" customFormat="1" ht="168.75" customHeight="1" thickBot="1">
      <c r="A14" s="6"/>
      <c r="B14" s="729" t="s">
        <v>1210</v>
      </c>
      <c r="C14" s="730"/>
      <c r="D14" s="730"/>
      <c r="E14" s="730"/>
      <c r="F14" s="730"/>
      <c r="G14" s="730"/>
      <c r="H14" s="730"/>
      <c r="I14" s="730"/>
      <c r="J14" s="6"/>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row>
    <row r="15" spans="1:130" s="13" customFormat="1" ht="21" customHeight="1">
      <c r="A15" s="9"/>
      <c r="B15" s="10"/>
      <c r="C15" s="11"/>
      <c r="D15" s="731" t="s">
        <v>2</v>
      </c>
      <c r="E15" s="731"/>
      <c r="F15" s="731"/>
      <c r="G15" s="731"/>
      <c r="H15" s="731"/>
      <c r="I15" s="731"/>
      <c r="J15" s="9"/>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row>
    <row r="16" spans="1:130" s="18" customFormat="1" ht="12">
      <c r="A16" s="14"/>
      <c r="B16" s="15"/>
      <c r="C16" s="16"/>
      <c r="D16" s="17"/>
      <c r="I16" s="19"/>
      <c r="J16" s="14"/>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row>
    <row r="17" spans="2:9">
      <c r="B17" s="8"/>
      <c r="C17" s="21"/>
      <c r="D17" s="8"/>
      <c r="E17" s="22"/>
      <c r="F17" s="8"/>
      <c r="G17" s="8"/>
      <c r="H17" s="8"/>
      <c r="I17" s="22"/>
    </row>
    <row r="18" spans="2:9">
      <c r="B18" s="8"/>
      <c r="C18" s="21"/>
      <c r="D18" s="8"/>
      <c r="E18" s="22"/>
      <c r="F18" s="8"/>
      <c r="G18" s="8"/>
      <c r="H18" s="8"/>
      <c r="I18" s="22"/>
    </row>
    <row r="19" spans="2:9">
      <c r="B19" s="8"/>
      <c r="C19" s="21"/>
      <c r="D19" s="8"/>
      <c r="E19" s="22"/>
      <c r="F19" s="8"/>
      <c r="G19" s="8"/>
      <c r="H19" s="8"/>
      <c r="I19" s="22"/>
    </row>
    <row r="20" spans="2:9">
      <c r="B20" s="8"/>
      <c r="C20" s="21"/>
      <c r="D20" s="8"/>
      <c r="E20" s="22"/>
      <c r="F20" s="8"/>
      <c r="G20" s="8"/>
      <c r="H20" s="8"/>
      <c r="I20" s="22"/>
    </row>
    <row r="21" spans="2:9">
      <c r="B21" s="8"/>
      <c r="C21" s="21"/>
      <c r="D21" s="8"/>
      <c r="E21" s="22"/>
      <c r="F21" s="8"/>
      <c r="G21" s="8"/>
      <c r="H21" s="8"/>
      <c r="I21" s="22"/>
    </row>
    <row r="22" spans="2:9">
      <c r="B22" s="8"/>
      <c r="C22" s="21"/>
      <c r="D22" s="8"/>
      <c r="E22" s="22"/>
      <c r="F22" s="8"/>
      <c r="G22" s="8"/>
      <c r="H22" s="8"/>
      <c r="I22" s="22"/>
    </row>
    <row r="23" spans="2:9">
      <c r="B23" s="8"/>
      <c r="C23" s="21"/>
      <c r="D23" s="8"/>
      <c r="E23" s="22"/>
      <c r="F23" s="8"/>
      <c r="G23" s="8"/>
      <c r="H23" s="8"/>
      <c r="I23" s="22"/>
    </row>
    <row r="24" spans="2:9">
      <c r="B24" s="8"/>
      <c r="C24" s="21"/>
      <c r="D24" s="8"/>
      <c r="E24" s="22"/>
      <c r="F24" s="8"/>
      <c r="G24" s="8"/>
      <c r="H24" s="8"/>
      <c r="I24" s="22"/>
    </row>
    <row r="25" spans="2:9">
      <c r="B25" s="8"/>
      <c r="C25" s="21"/>
      <c r="D25" s="8"/>
      <c r="E25" s="22"/>
      <c r="F25" s="8"/>
      <c r="G25" s="8"/>
      <c r="H25" s="8"/>
      <c r="I25" s="22"/>
    </row>
    <row r="26" spans="2:9">
      <c r="B26" s="8"/>
      <c r="C26" s="21"/>
      <c r="D26" s="8"/>
      <c r="E26" s="22"/>
      <c r="F26" s="8"/>
      <c r="G26" s="8"/>
      <c r="H26" s="8"/>
      <c r="I26" s="22"/>
    </row>
    <row r="27" spans="2:9">
      <c r="B27" s="8"/>
      <c r="C27" s="21"/>
      <c r="D27" s="8"/>
      <c r="E27" s="22"/>
      <c r="F27" s="8"/>
      <c r="G27" s="8"/>
      <c r="H27" s="8"/>
      <c r="I27" s="22"/>
    </row>
    <row r="28" spans="2:9">
      <c r="B28" s="8"/>
      <c r="C28" s="21"/>
      <c r="D28" s="8"/>
      <c r="E28" s="22"/>
      <c r="F28" s="8"/>
      <c r="G28" s="8"/>
      <c r="H28" s="8"/>
      <c r="I28" s="22"/>
    </row>
    <row r="29" spans="2:9">
      <c r="B29" s="8"/>
      <c r="C29" s="21"/>
      <c r="D29" s="8"/>
      <c r="E29" s="22"/>
      <c r="F29" s="8"/>
      <c r="G29" s="8"/>
      <c r="H29" s="8"/>
      <c r="I29" s="22"/>
    </row>
    <row r="30" spans="2:9">
      <c r="B30" s="8"/>
      <c r="C30" s="21"/>
      <c r="D30" s="8"/>
      <c r="E30" s="22"/>
      <c r="F30" s="8"/>
      <c r="G30" s="8"/>
      <c r="H30" s="8"/>
      <c r="I30" s="22"/>
    </row>
    <row r="31" spans="2:9">
      <c r="B31" s="8"/>
      <c r="C31" s="21"/>
      <c r="D31" s="8"/>
      <c r="E31" s="22"/>
      <c r="F31" s="8"/>
      <c r="G31" s="8"/>
      <c r="H31" s="8"/>
      <c r="I31" s="22"/>
    </row>
    <row r="32" spans="2:9">
      <c r="B32" s="8"/>
      <c r="C32" s="21"/>
      <c r="D32" s="8"/>
      <c r="E32" s="22"/>
      <c r="F32" s="8"/>
      <c r="G32" s="8"/>
      <c r="H32" s="8"/>
      <c r="I32" s="22"/>
    </row>
    <row r="33" spans="2:9">
      <c r="B33" s="8"/>
      <c r="C33" s="21"/>
      <c r="D33" s="8"/>
      <c r="E33" s="22"/>
      <c r="F33" s="8"/>
      <c r="G33" s="8"/>
      <c r="H33" s="8"/>
      <c r="I33" s="22"/>
    </row>
    <row r="34" spans="2:9">
      <c r="B34" s="8"/>
      <c r="C34" s="21"/>
      <c r="D34" s="8"/>
      <c r="E34" s="22"/>
      <c r="F34" s="8"/>
      <c r="G34" s="8"/>
      <c r="H34" s="8"/>
      <c r="I34" s="22"/>
    </row>
    <row r="35" spans="2:9">
      <c r="B35" s="8"/>
      <c r="C35" s="21"/>
      <c r="D35" s="8"/>
      <c r="E35" s="22"/>
      <c r="F35" s="8"/>
      <c r="G35" s="8"/>
      <c r="H35" s="8"/>
      <c r="I35" s="22"/>
    </row>
    <row r="36" spans="2:9">
      <c r="B36" s="8"/>
      <c r="C36" s="21"/>
      <c r="D36" s="8"/>
      <c r="E36" s="22"/>
      <c r="F36" s="8"/>
      <c r="G36" s="8"/>
      <c r="H36" s="8"/>
      <c r="I36" s="22"/>
    </row>
    <row r="37" spans="2:9">
      <c r="B37" s="8"/>
      <c r="C37" s="21"/>
      <c r="D37" s="8"/>
      <c r="E37" s="22"/>
      <c r="F37" s="8"/>
      <c r="G37" s="8"/>
      <c r="H37" s="8"/>
      <c r="I37" s="22"/>
    </row>
    <row r="38" spans="2:9">
      <c r="B38" s="8"/>
      <c r="C38" s="21"/>
      <c r="D38" s="8"/>
      <c r="E38" s="22"/>
      <c r="F38" s="8"/>
      <c r="G38" s="8"/>
      <c r="H38" s="8"/>
      <c r="I38" s="22"/>
    </row>
    <row r="39" spans="2:9">
      <c r="B39" s="8"/>
      <c r="C39" s="21"/>
      <c r="D39" s="8"/>
      <c r="E39" s="22"/>
      <c r="F39" s="8"/>
      <c r="G39" s="8"/>
      <c r="H39" s="8"/>
      <c r="I39" s="22"/>
    </row>
    <row r="40" spans="2:9">
      <c r="B40" s="8"/>
      <c r="C40" s="21"/>
      <c r="D40" s="8"/>
      <c r="E40" s="22"/>
      <c r="F40" s="8"/>
      <c r="G40" s="8"/>
      <c r="H40" s="8"/>
      <c r="I40" s="22"/>
    </row>
    <row r="41" spans="2:9">
      <c r="B41" s="8"/>
      <c r="C41" s="21"/>
      <c r="D41" s="8"/>
      <c r="E41" s="22"/>
      <c r="F41" s="8"/>
      <c r="G41" s="8"/>
      <c r="H41" s="8"/>
      <c r="I41" s="22"/>
    </row>
    <row r="42" spans="2:9">
      <c r="B42" s="8"/>
      <c r="C42" s="21"/>
      <c r="D42" s="8"/>
      <c r="E42" s="22"/>
      <c r="F42" s="8"/>
      <c r="G42" s="8"/>
      <c r="H42" s="8"/>
      <c r="I42" s="22"/>
    </row>
    <row r="43" spans="2:9">
      <c r="B43" s="8"/>
      <c r="C43" s="21"/>
      <c r="D43" s="8"/>
      <c r="E43" s="22"/>
      <c r="F43" s="8"/>
      <c r="G43" s="8"/>
      <c r="H43" s="8"/>
      <c r="I43" s="22"/>
    </row>
    <row r="44" spans="2:9">
      <c r="B44" s="8"/>
      <c r="C44" s="21"/>
      <c r="D44" s="8"/>
      <c r="E44" s="22"/>
      <c r="F44" s="8"/>
      <c r="G44" s="8"/>
      <c r="H44" s="8"/>
      <c r="I44" s="22"/>
    </row>
    <row r="45" spans="2:9">
      <c r="B45" s="8"/>
      <c r="C45" s="21"/>
      <c r="D45" s="8"/>
      <c r="E45" s="22"/>
      <c r="F45" s="8"/>
      <c r="G45" s="8"/>
      <c r="H45" s="8"/>
      <c r="I45" s="22"/>
    </row>
    <row r="46" spans="2:9">
      <c r="B46" s="8"/>
      <c r="C46" s="21"/>
      <c r="D46" s="8"/>
      <c r="E46" s="22"/>
      <c r="F46" s="8"/>
      <c r="G46" s="8"/>
      <c r="H46" s="8"/>
      <c r="I46" s="22"/>
    </row>
    <row r="47" spans="2:9">
      <c r="B47" s="8"/>
      <c r="C47" s="21"/>
      <c r="D47" s="8"/>
      <c r="E47" s="22"/>
      <c r="F47" s="8"/>
      <c r="G47" s="8"/>
      <c r="H47" s="8"/>
      <c r="I47" s="22"/>
    </row>
    <row r="48" spans="2:9">
      <c r="B48" s="8"/>
      <c r="C48" s="21"/>
      <c r="D48" s="8"/>
      <c r="E48" s="22"/>
      <c r="F48" s="8"/>
      <c r="G48" s="8"/>
      <c r="H48" s="8"/>
      <c r="I48" s="22"/>
    </row>
    <row r="49" spans="2:9">
      <c r="B49" s="8"/>
      <c r="C49" s="21"/>
      <c r="D49" s="8"/>
      <c r="E49" s="22"/>
      <c r="F49" s="8"/>
      <c r="G49" s="8"/>
      <c r="H49" s="8"/>
      <c r="I49" s="22"/>
    </row>
    <row r="50" spans="2:9">
      <c r="B50" s="8"/>
      <c r="C50" s="21"/>
      <c r="D50" s="8"/>
      <c r="E50" s="22"/>
      <c r="F50" s="8"/>
      <c r="G50" s="8"/>
      <c r="H50" s="8"/>
      <c r="I50" s="22"/>
    </row>
    <row r="51" spans="2:9">
      <c r="B51" s="8"/>
      <c r="C51" s="21"/>
      <c r="D51" s="8"/>
      <c r="E51" s="22"/>
      <c r="F51" s="8"/>
      <c r="G51" s="8"/>
      <c r="H51" s="8"/>
      <c r="I51" s="22"/>
    </row>
    <row r="52" spans="2:9">
      <c r="B52" s="8"/>
      <c r="C52" s="21"/>
      <c r="D52" s="8"/>
      <c r="E52" s="22"/>
      <c r="F52" s="8"/>
      <c r="G52" s="8"/>
      <c r="H52" s="8"/>
      <c r="I52" s="22"/>
    </row>
    <row r="53" spans="2:9">
      <c r="B53" s="8"/>
      <c r="C53" s="21"/>
      <c r="D53" s="8"/>
      <c r="E53" s="22"/>
      <c r="F53" s="8"/>
      <c r="G53" s="8"/>
      <c r="H53" s="8"/>
      <c r="I53" s="22"/>
    </row>
    <row r="54" spans="2:9">
      <c r="B54" s="8"/>
      <c r="C54" s="21"/>
      <c r="D54" s="8"/>
      <c r="E54" s="22"/>
      <c r="F54" s="8"/>
      <c r="G54" s="8"/>
      <c r="H54" s="8"/>
      <c r="I54" s="22"/>
    </row>
    <row r="55" spans="2:9">
      <c r="B55" s="8"/>
      <c r="C55" s="21"/>
      <c r="D55" s="8"/>
      <c r="E55" s="22"/>
      <c r="F55" s="8"/>
      <c r="G55" s="8"/>
      <c r="H55" s="8"/>
      <c r="I55" s="22"/>
    </row>
    <row r="56" spans="2:9">
      <c r="B56" s="8"/>
      <c r="C56" s="21"/>
      <c r="D56" s="8"/>
      <c r="E56" s="22"/>
      <c r="F56" s="8"/>
      <c r="G56" s="8"/>
      <c r="H56" s="8"/>
      <c r="I56" s="22"/>
    </row>
    <row r="57" spans="2:9">
      <c r="B57" s="8"/>
      <c r="C57" s="21"/>
      <c r="D57" s="8"/>
      <c r="E57" s="22"/>
      <c r="F57" s="8"/>
      <c r="G57" s="8"/>
      <c r="H57" s="8"/>
      <c r="I57" s="22"/>
    </row>
    <row r="58" spans="2:9">
      <c r="B58" s="8"/>
      <c r="C58" s="21"/>
      <c r="D58" s="8"/>
      <c r="E58" s="22"/>
      <c r="F58" s="8"/>
      <c r="G58" s="8"/>
      <c r="H58" s="8"/>
      <c r="I58" s="22"/>
    </row>
    <row r="59" spans="2:9">
      <c r="B59" s="8"/>
      <c r="C59" s="21"/>
      <c r="D59" s="8"/>
      <c r="E59" s="22"/>
      <c r="F59" s="8"/>
      <c r="G59" s="8"/>
      <c r="H59" s="8"/>
      <c r="I59" s="22"/>
    </row>
    <row r="60" spans="2:9">
      <c r="B60" s="8"/>
      <c r="C60" s="21"/>
      <c r="D60" s="8"/>
      <c r="E60" s="22"/>
      <c r="F60" s="8"/>
      <c r="G60" s="8"/>
      <c r="H60" s="8"/>
      <c r="I60" s="22"/>
    </row>
    <row r="61" spans="2:9">
      <c r="B61" s="8"/>
      <c r="C61" s="21"/>
      <c r="D61" s="8"/>
      <c r="E61" s="22"/>
      <c r="F61" s="8"/>
      <c r="G61" s="8"/>
      <c r="H61" s="8"/>
      <c r="I61" s="22"/>
    </row>
    <row r="62" spans="2:9">
      <c r="B62" s="8"/>
      <c r="C62" s="21"/>
      <c r="D62" s="8"/>
      <c r="E62" s="22"/>
      <c r="F62" s="8"/>
      <c r="G62" s="8"/>
      <c r="H62" s="8"/>
      <c r="I62" s="22"/>
    </row>
    <row r="63" spans="2:9">
      <c r="B63" s="8"/>
      <c r="C63" s="21"/>
      <c r="D63" s="8"/>
      <c r="E63" s="22"/>
      <c r="F63" s="8"/>
      <c r="G63" s="8"/>
      <c r="H63" s="8"/>
      <c r="I63" s="22"/>
    </row>
    <row r="64" spans="2:9">
      <c r="B64" s="8"/>
      <c r="C64" s="21"/>
      <c r="D64" s="8"/>
      <c r="E64" s="22"/>
      <c r="F64" s="8"/>
      <c r="G64" s="8"/>
      <c r="H64" s="8"/>
      <c r="I64" s="22"/>
    </row>
    <row r="65" spans="2:9">
      <c r="B65" s="8"/>
      <c r="C65" s="21"/>
      <c r="D65" s="8"/>
      <c r="E65" s="22"/>
      <c r="F65" s="8"/>
      <c r="G65" s="8"/>
      <c r="H65" s="8"/>
      <c r="I65" s="22"/>
    </row>
    <row r="66" spans="2:9">
      <c r="B66" s="8"/>
      <c r="C66" s="21"/>
      <c r="D66" s="8"/>
      <c r="E66" s="22"/>
      <c r="F66" s="8"/>
      <c r="G66" s="8"/>
      <c r="H66" s="8"/>
      <c r="I66" s="22"/>
    </row>
    <row r="67" spans="2:9">
      <c r="B67" s="8"/>
      <c r="C67" s="21"/>
      <c r="D67" s="8"/>
      <c r="E67" s="22"/>
      <c r="F67" s="8"/>
      <c r="G67" s="8"/>
      <c r="H67" s="8"/>
      <c r="I67" s="22"/>
    </row>
    <row r="68" spans="2:9">
      <c r="B68" s="8"/>
      <c r="C68" s="21"/>
      <c r="D68" s="8"/>
      <c r="E68" s="22"/>
      <c r="F68" s="8"/>
      <c r="G68" s="8"/>
      <c r="H68" s="8"/>
      <c r="I68" s="22"/>
    </row>
    <row r="69" spans="2:9">
      <c r="B69" s="8"/>
      <c r="C69" s="21"/>
      <c r="D69" s="8"/>
      <c r="E69" s="22"/>
      <c r="F69" s="8"/>
      <c r="G69" s="8"/>
      <c r="H69" s="8"/>
      <c r="I69" s="22"/>
    </row>
    <row r="70" spans="2:9">
      <c r="B70" s="8"/>
      <c r="C70" s="21"/>
      <c r="D70" s="8"/>
      <c r="E70" s="22"/>
      <c r="F70" s="8"/>
      <c r="G70" s="8"/>
      <c r="H70" s="8"/>
      <c r="I70" s="22"/>
    </row>
    <row r="71" spans="2:9">
      <c r="B71" s="8"/>
      <c r="C71" s="21"/>
      <c r="D71" s="8"/>
      <c r="E71" s="22"/>
      <c r="F71" s="8"/>
      <c r="G71" s="8"/>
      <c r="H71" s="8"/>
      <c r="I71" s="22"/>
    </row>
    <row r="72" spans="2:9">
      <c r="B72" s="8"/>
      <c r="C72" s="21"/>
      <c r="D72" s="8"/>
      <c r="E72" s="22"/>
      <c r="F72" s="8"/>
      <c r="G72" s="8"/>
      <c r="H72" s="8"/>
      <c r="I72" s="22"/>
    </row>
    <row r="73" spans="2:9">
      <c r="B73" s="8"/>
      <c r="C73" s="21"/>
      <c r="D73" s="8"/>
      <c r="E73" s="22"/>
      <c r="F73" s="8"/>
      <c r="G73" s="8"/>
      <c r="H73" s="8"/>
      <c r="I73" s="22"/>
    </row>
    <row r="74" spans="2:9">
      <c r="B74" s="8"/>
      <c r="C74" s="21"/>
      <c r="D74" s="8"/>
      <c r="E74" s="22"/>
      <c r="F74" s="8"/>
      <c r="G74" s="8"/>
      <c r="H74" s="8"/>
      <c r="I74" s="22"/>
    </row>
    <row r="75" spans="2:9">
      <c r="B75" s="8"/>
      <c r="C75" s="21"/>
      <c r="D75" s="8"/>
      <c r="E75" s="22"/>
      <c r="F75" s="8"/>
      <c r="G75" s="8"/>
      <c r="H75" s="8"/>
      <c r="I75" s="22"/>
    </row>
    <row r="76" spans="2:9">
      <c r="B76" s="8"/>
      <c r="C76" s="21"/>
      <c r="D76" s="8"/>
      <c r="E76" s="22"/>
      <c r="F76" s="8"/>
      <c r="G76" s="8"/>
      <c r="H76" s="8"/>
      <c r="I76" s="22"/>
    </row>
    <row r="77" spans="2:9">
      <c r="B77" s="8"/>
      <c r="C77" s="21"/>
      <c r="D77" s="8"/>
      <c r="E77" s="22"/>
      <c r="F77" s="8"/>
      <c r="G77" s="8"/>
      <c r="H77" s="8"/>
      <c r="I77" s="22"/>
    </row>
    <row r="78" spans="2:9">
      <c r="B78" s="8"/>
      <c r="C78" s="21"/>
      <c r="D78" s="8"/>
      <c r="E78" s="22"/>
      <c r="F78" s="8"/>
      <c r="G78" s="8"/>
      <c r="H78" s="8"/>
      <c r="I78" s="22"/>
    </row>
    <row r="79" spans="2:9">
      <c r="B79" s="8"/>
      <c r="C79" s="21"/>
      <c r="D79" s="8"/>
      <c r="E79" s="22"/>
      <c r="F79" s="8"/>
      <c r="G79" s="8"/>
      <c r="H79" s="8"/>
      <c r="I79" s="22"/>
    </row>
    <row r="80" spans="2:9">
      <c r="B80" s="8"/>
      <c r="C80" s="21"/>
      <c r="D80" s="8"/>
      <c r="E80" s="22"/>
      <c r="F80" s="8"/>
      <c r="G80" s="8"/>
      <c r="H80" s="8"/>
      <c r="I80" s="22"/>
    </row>
    <row r="81" spans="2:9">
      <c r="B81" s="8"/>
      <c r="C81" s="21"/>
      <c r="D81" s="8"/>
      <c r="E81" s="22"/>
      <c r="F81" s="8"/>
      <c r="G81" s="8"/>
      <c r="H81" s="8"/>
      <c r="I81" s="22"/>
    </row>
    <row r="82" spans="2:9">
      <c r="B82" s="8"/>
      <c r="C82" s="21"/>
      <c r="D82" s="8"/>
      <c r="E82" s="22"/>
      <c r="F82" s="8"/>
      <c r="G82" s="8"/>
      <c r="H82" s="8"/>
      <c r="I82" s="22"/>
    </row>
    <row r="83" spans="2:9">
      <c r="B83" s="8"/>
      <c r="C83" s="21"/>
      <c r="D83" s="8"/>
      <c r="E83" s="22"/>
      <c r="F83" s="8"/>
      <c r="G83" s="8"/>
      <c r="H83" s="8"/>
      <c r="I83" s="22"/>
    </row>
    <row r="84" spans="2:9">
      <c r="B84" s="8"/>
      <c r="C84" s="21"/>
      <c r="D84" s="8"/>
      <c r="E84" s="22"/>
      <c r="F84" s="8"/>
      <c r="G84" s="8"/>
      <c r="H84" s="8"/>
      <c r="I84" s="22"/>
    </row>
    <row r="85" spans="2:9">
      <c r="B85" s="8"/>
      <c r="C85" s="21"/>
      <c r="D85" s="8"/>
      <c r="E85" s="22"/>
      <c r="F85" s="8"/>
      <c r="G85" s="8"/>
      <c r="H85" s="8"/>
      <c r="I85" s="22"/>
    </row>
    <row r="86" spans="2:9">
      <c r="B86" s="8"/>
      <c r="C86" s="21"/>
      <c r="D86" s="8"/>
      <c r="E86" s="22"/>
      <c r="F86" s="8"/>
      <c r="G86" s="8"/>
      <c r="H86" s="8"/>
      <c r="I86" s="22"/>
    </row>
    <row r="87" spans="2:9">
      <c r="B87" s="8"/>
      <c r="C87" s="21"/>
      <c r="D87" s="8"/>
      <c r="E87" s="22"/>
      <c r="F87" s="8"/>
      <c r="G87" s="8"/>
      <c r="H87" s="8"/>
      <c r="I87" s="22"/>
    </row>
    <row r="88" spans="2:9">
      <c r="B88" s="8"/>
      <c r="C88" s="21"/>
      <c r="D88" s="8"/>
      <c r="E88" s="22"/>
      <c r="F88" s="8"/>
      <c r="G88" s="8"/>
      <c r="H88" s="8"/>
      <c r="I88" s="22"/>
    </row>
    <row r="89" spans="2:9">
      <c r="B89" s="8"/>
      <c r="C89" s="21"/>
      <c r="D89" s="8"/>
      <c r="E89" s="22"/>
      <c r="F89" s="8"/>
      <c r="G89" s="8"/>
      <c r="H89" s="8"/>
      <c r="I89" s="22"/>
    </row>
    <row r="90" spans="2:9">
      <c r="B90" s="8"/>
      <c r="C90" s="21"/>
      <c r="D90" s="8"/>
      <c r="E90" s="22"/>
      <c r="F90" s="8"/>
      <c r="G90" s="8"/>
      <c r="H90" s="8"/>
      <c r="I90" s="22"/>
    </row>
    <row r="91" spans="2:9">
      <c r="B91" s="8"/>
      <c r="C91" s="21"/>
      <c r="D91" s="8"/>
      <c r="E91" s="22"/>
      <c r="F91" s="8"/>
      <c r="G91" s="8"/>
      <c r="H91" s="8"/>
      <c r="I91" s="22"/>
    </row>
    <row r="92" spans="2:9">
      <c r="B92" s="8"/>
      <c r="C92" s="21"/>
      <c r="D92" s="8"/>
      <c r="E92" s="22"/>
      <c r="F92" s="8"/>
      <c r="G92" s="8"/>
      <c r="H92" s="8"/>
      <c r="I92" s="22"/>
    </row>
    <row r="93" spans="2:9">
      <c r="B93" s="8"/>
      <c r="C93" s="21"/>
      <c r="D93" s="8"/>
      <c r="E93" s="22"/>
      <c r="F93" s="8"/>
      <c r="G93" s="8"/>
      <c r="H93" s="8"/>
      <c r="I93" s="22"/>
    </row>
    <row r="94" spans="2:9">
      <c r="B94" s="8"/>
      <c r="C94" s="21"/>
      <c r="D94" s="8"/>
      <c r="E94" s="22"/>
      <c r="F94" s="8"/>
      <c r="G94" s="8"/>
      <c r="H94" s="8"/>
      <c r="I94" s="22"/>
    </row>
    <row r="95" spans="2:9">
      <c r="B95" s="8"/>
      <c r="C95" s="21"/>
      <c r="D95" s="8"/>
      <c r="E95" s="22"/>
      <c r="F95" s="8"/>
      <c r="G95" s="8"/>
      <c r="H95" s="8"/>
      <c r="I95" s="22"/>
    </row>
    <row r="96" spans="2:9">
      <c r="B96" s="8"/>
      <c r="C96" s="21"/>
      <c r="D96" s="8"/>
      <c r="E96" s="22"/>
      <c r="F96" s="8"/>
      <c r="G96" s="8"/>
      <c r="H96" s="8"/>
      <c r="I96" s="22"/>
    </row>
    <row r="97" spans="2:9">
      <c r="B97" s="8"/>
      <c r="C97" s="21"/>
      <c r="D97" s="8"/>
      <c r="E97" s="22"/>
      <c r="F97" s="8"/>
      <c r="G97" s="8"/>
      <c r="H97" s="8"/>
      <c r="I97" s="22"/>
    </row>
    <row r="98" spans="2:9">
      <c r="B98" s="8"/>
      <c r="C98" s="21"/>
      <c r="D98" s="8"/>
      <c r="E98" s="22"/>
      <c r="F98" s="8"/>
      <c r="G98" s="8"/>
      <c r="H98" s="8"/>
      <c r="I98" s="22"/>
    </row>
    <row r="99" spans="2:9">
      <c r="B99" s="8"/>
      <c r="C99" s="21"/>
      <c r="D99" s="8"/>
      <c r="E99" s="22"/>
      <c r="F99" s="8"/>
      <c r="G99" s="8"/>
      <c r="H99" s="8"/>
      <c r="I99" s="22"/>
    </row>
    <row r="100" spans="2:9">
      <c r="B100" s="8"/>
      <c r="C100" s="21"/>
      <c r="D100" s="8"/>
      <c r="E100" s="22"/>
      <c r="F100" s="8"/>
      <c r="G100" s="8"/>
      <c r="H100" s="8"/>
      <c r="I100" s="22"/>
    </row>
    <row r="101" spans="2:9">
      <c r="B101" s="8"/>
      <c r="C101" s="21"/>
      <c r="D101" s="8"/>
      <c r="E101" s="22"/>
      <c r="F101" s="8"/>
      <c r="G101" s="8"/>
      <c r="H101" s="8"/>
      <c r="I101" s="22"/>
    </row>
    <row r="102" spans="2:9">
      <c r="B102" s="8"/>
      <c r="C102" s="21"/>
      <c r="D102" s="8"/>
      <c r="E102" s="22"/>
      <c r="F102" s="8"/>
      <c r="G102" s="8"/>
      <c r="H102" s="8"/>
      <c r="I102" s="22"/>
    </row>
    <row r="103" spans="2:9">
      <c r="B103" s="8"/>
      <c r="C103" s="21"/>
      <c r="D103" s="8"/>
      <c r="E103" s="22"/>
      <c r="F103" s="8"/>
      <c r="G103" s="8"/>
      <c r="H103" s="8"/>
      <c r="I103" s="22"/>
    </row>
    <row r="104" spans="2:9">
      <c r="B104" s="8"/>
      <c r="C104" s="21"/>
      <c r="D104" s="8"/>
      <c r="E104" s="22"/>
      <c r="F104" s="8"/>
      <c r="G104" s="8"/>
      <c r="H104" s="8"/>
      <c r="I104" s="22"/>
    </row>
    <row r="105" spans="2:9">
      <c r="B105" s="8"/>
      <c r="C105" s="21"/>
      <c r="D105" s="8"/>
      <c r="E105" s="22"/>
      <c r="F105" s="8"/>
      <c r="G105" s="8"/>
      <c r="H105" s="8"/>
      <c r="I105" s="22"/>
    </row>
    <row r="106" spans="2:9">
      <c r="B106" s="8"/>
      <c r="C106" s="21"/>
      <c r="D106" s="8"/>
      <c r="E106" s="22"/>
      <c r="F106" s="8"/>
      <c r="G106" s="8"/>
      <c r="H106" s="8"/>
      <c r="I106" s="22"/>
    </row>
    <row r="107" spans="2:9">
      <c r="B107" s="8"/>
      <c r="C107" s="21"/>
      <c r="D107" s="8"/>
      <c r="E107" s="22"/>
      <c r="F107" s="8"/>
      <c r="G107" s="8"/>
      <c r="H107" s="8"/>
      <c r="I107" s="22"/>
    </row>
    <row r="108" spans="2:9">
      <c r="B108" s="8"/>
      <c r="C108" s="21"/>
      <c r="D108" s="8"/>
      <c r="E108" s="22"/>
      <c r="F108" s="8"/>
      <c r="G108" s="8"/>
      <c r="H108" s="8"/>
      <c r="I108" s="22"/>
    </row>
    <row r="109" spans="2:9">
      <c r="B109" s="8"/>
      <c r="C109" s="21"/>
      <c r="D109" s="8"/>
      <c r="E109" s="22"/>
      <c r="F109" s="8"/>
      <c r="G109" s="8"/>
      <c r="H109" s="8"/>
      <c r="I109" s="22"/>
    </row>
    <row r="110" spans="2:9">
      <c r="B110" s="8"/>
      <c r="C110" s="21"/>
      <c r="D110" s="8"/>
      <c r="E110" s="22"/>
      <c r="F110" s="8"/>
      <c r="G110" s="8"/>
      <c r="H110" s="8"/>
      <c r="I110" s="22"/>
    </row>
    <row r="111" spans="2:9">
      <c r="B111" s="8"/>
      <c r="C111" s="21"/>
      <c r="D111" s="8"/>
      <c r="E111" s="22"/>
      <c r="F111" s="8"/>
      <c r="G111" s="8"/>
      <c r="H111" s="8"/>
      <c r="I111" s="22"/>
    </row>
    <row r="112" spans="2:9">
      <c r="B112" s="8"/>
      <c r="C112" s="21"/>
      <c r="D112" s="8"/>
      <c r="E112" s="22"/>
      <c r="F112" s="8"/>
      <c r="G112" s="8"/>
      <c r="H112" s="8"/>
      <c r="I112" s="22"/>
    </row>
    <row r="113" spans="2:9">
      <c r="B113" s="8"/>
      <c r="C113" s="21"/>
      <c r="D113" s="8"/>
      <c r="E113" s="22"/>
      <c r="F113" s="8"/>
      <c r="G113" s="8"/>
      <c r="H113" s="8"/>
      <c r="I113" s="22"/>
    </row>
    <row r="114" spans="2:9">
      <c r="B114" s="8"/>
      <c r="C114" s="21"/>
      <c r="D114" s="8"/>
      <c r="E114" s="22"/>
      <c r="F114" s="8"/>
      <c r="G114" s="8"/>
      <c r="H114" s="8"/>
      <c r="I114" s="22"/>
    </row>
    <row r="115" spans="2:9">
      <c r="B115" s="8"/>
      <c r="C115" s="21"/>
      <c r="D115" s="8"/>
      <c r="E115" s="22"/>
      <c r="F115" s="8"/>
      <c r="G115" s="8"/>
      <c r="H115" s="8"/>
      <c r="I115" s="22"/>
    </row>
    <row r="116" spans="2:9">
      <c r="B116" s="8"/>
      <c r="C116" s="21"/>
      <c r="D116" s="8"/>
      <c r="E116" s="22"/>
      <c r="F116" s="8"/>
      <c r="G116" s="8"/>
      <c r="H116" s="8"/>
      <c r="I116" s="22"/>
    </row>
    <row r="117" spans="2:9">
      <c r="B117" s="8"/>
      <c r="C117" s="21"/>
      <c r="D117" s="8"/>
      <c r="E117" s="22"/>
      <c r="F117" s="8"/>
      <c r="G117" s="8"/>
      <c r="H117" s="8"/>
      <c r="I117" s="22"/>
    </row>
    <row r="118" spans="2:9">
      <c r="B118" s="8"/>
      <c r="C118" s="21"/>
      <c r="D118" s="8"/>
      <c r="E118" s="22"/>
      <c r="F118" s="8"/>
      <c r="G118" s="8"/>
      <c r="H118" s="8"/>
      <c r="I118" s="22"/>
    </row>
    <row r="119" spans="2:9">
      <c r="B119" s="8"/>
      <c r="C119" s="21"/>
      <c r="D119" s="8"/>
      <c r="E119" s="22"/>
      <c r="F119" s="8"/>
      <c r="G119" s="8"/>
      <c r="H119" s="8"/>
      <c r="I119" s="22"/>
    </row>
    <row r="120" spans="2:9">
      <c r="B120" s="8"/>
      <c r="C120" s="21"/>
      <c r="D120" s="8"/>
      <c r="E120" s="22"/>
      <c r="F120" s="8"/>
      <c r="G120" s="8"/>
      <c r="H120" s="8"/>
      <c r="I120" s="22"/>
    </row>
    <row r="121" spans="2:9">
      <c r="B121" s="8"/>
      <c r="C121" s="21"/>
      <c r="D121" s="8"/>
      <c r="E121" s="22"/>
      <c r="F121" s="8"/>
      <c r="G121" s="8"/>
      <c r="H121" s="8"/>
      <c r="I121" s="22"/>
    </row>
    <row r="122" spans="2:9">
      <c r="B122" s="8"/>
      <c r="C122" s="21"/>
      <c r="D122" s="8"/>
      <c r="E122" s="22"/>
      <c r="F122" s="8"/>
      <c r="G122" s="8"/>
      <c r="H122" s="8"/>
      <c r="I122" s="22"/>
    </row>
    <row r="123" spans="2:9">
      <c r="B123" s="8"/>
      <c r="C123" s="21"/>
      <c r="D123" s="8"/>
      <c r="E123" s="22"/>
      <c r="F123" s="8"/>
      <c r="G123" s="8"/>
      <c r="H123" s="8"/>
      <c r="I123" s="22"/>
    </row>
    <row r="124" spans="2:9">
      <c r="B124" s="8"/>
      <c r="C124" s="21"/>
      <c r="D124" s="8"/>
      <c r="E124" s="22"/>
      <c r="F124" s="8"/>
      <c r="G124" s="8"/>
      <c r="H124" s="8"/>
      <c r="I124" s="22"/>
    </row>
    <row r="125" spans="2:9">
      <c r="B125" s="8"/>
      <c r="C125" s="21"/>
      <c r="D125" s="8"/>
      <c r="E125" s="22"/>
      <c r="F125" s="8"/>
      <c r="G125" s="8"/>
      <c r="H125" s="8"/>
      <c r="I125" s="22"/>
    </row>
    <row r="126" spans="2:9">
      <c r="B126" s="8"/>
      <c r="C126" s="21"/>
      <c r="D126" s="8"/>
      <c r="E126" s="22"/>
      <c r="F126" s="8"/>
      <c r="G126" s="8"/>
      <c r="H126" s="8"/>
      <c r="I126" s="22"/>
    </row>
    <row r="127" spans="2:9">
      <c r="B127" s="8"/>
      <c r="C127" s="21"/>
      <c r="D127" s="8"/>
      <c r="E127" s="22"/>
      <c r="F127" s="8"/>
      <c r="G127" s="8"/>
      <c r="H127" s="8"/>
      <c r="I127" s="22"/>
    </row>
    <row r="128" spans="2:9">
      <c r="B128" s="8"/>
      <c r="C128" s="21"/>
      <c r="D128" s="8"/>
      <c r="E128" s="22"/>
      <c r="F128" s="8"/>
      <c r="G128" s="8"/>
      <c r="H128" s="8"/>
      <c r="I128" s="22"/>
    </row>
    <row r="129" spans="2:9">
      <c r="B129" s="8"/>
      <c r="C129" s="21"/>
      <c r="D129" s="8"/>
      <c r="E129" s="22"/>
      <c r="F129" s="8"/>
      <c r="G129" s="8"/>
      <c r="H129" s="8"/>
      <c r="I129" s="22"/>
    </row>
    <row r="130" spans="2:9">
      <c r="B130" s="8"/>
      <c r="C130" s="21"/>
      <c r="D130" s="8"/>
      <c r="E130" s="22"/>
      <c r="F130" s="8"/>
      <c r="G130" s="8"/>
      <c r="H130" s="8"/>
      <c r="I130" s="22"/>
    </row>
    <row r="131" spans="2:9">
      <c r="B131" s="8"/>
      <c r="C131" s="21"/>
      <c r="D131" s="8"/>
      <c r="E131" s="22"/>
      <c r="F131" s="8"/>
      <c r="G131" s="8"/>
      <c r="H131" s="8"/>
      <c r="I131" s="22"/>
    </row>
    <row r="132" spans="2:9">
      <c r="B132" s="8"/>
      <c r="C132" s="21"/>
      <c r="D132" s="8"/>
      <c r="E132" s="22"/>
      <c r="F132" s="8"/>
      <c r="G132" s="8"/>
      <c r="H132" s="8"/>
      <c r="I132" s="22"/>
    </row>
    <row r="133" spans="2:9">
      <c r="B133" s="8"/>
      <c r="C133" s="21"/>
      <c r="D133" s="8"/>
      <c r="E133" s="22"/>
      <c r="F133" s="8"/>
      <c r="G133" s="8"/>
      <c r="H133" s="8"/>
      <c r="I133" s="22"/>
    </row>
    <row r="134" spans="2:9">
      <c r="B134" s="8"/>
      <c r="C134" s="21"/>
      <c r="D134" s="8"/>
      <c r="E134" s="22"/>
      <c r="F134" s="8"/>
      <c r="G134" s="8"/>
      <c r="H134" s="8"/>
      <c r="I134" s="22"/>
    </row>
    <row r="135" spans="2:9">
      <c r="B135" s="8"/>
      <c r="C135" s="21"/>
      <c r="D135" s="8"/>
      <c r="E135" s="22"/>
      <c r="F135" s="8"/>
      <c r="G135" s="8"/>
      <c r="H135" s="8"/>
      <c r="I135" s="22"/>
    </row>
    <row r="136" spans="2:9">
      <c r="B136" s="8"/>
      <c r="C136" s="21"/>
      <c r="D136" s="8"/>
      <c r="E136" s="22"/>
      <c r="F136" s="8"/>
      <c r="G136" s="8"/>
      <c r="H136" s="8"/>
      <c r="I136" s="22"/>
    </row>
    <row r="137" spans="2:9">
      <c r="B137" s="8"/>
      <c r="C137" s="21"/>
      <c r="D137" s="8"/>
      <c r="E137" s="22"/>
      <c r="F137" s="8"/>
      <c r="G137" s="8"/>
      <c r="H137" s="8"/>
      <c r="I137" s="22"/>
    </row>
    <row r="138" spans="2:9">
      <c r="B138" s="8"/>
      <c r="C138" s="21"/>
      <c r="D138" s="8"/>
      <c r="E138" s="22"/>
      <c r="F138" s="8"/>
      <c r="G138" s="8"/>
      <c r="H138" s="8"/>
      <c r="I138" s="22"/>
    </row>
    <row r="139" spans="2:9">
      <c r="B139" s="8"/>
      <c r="C139" s="21"/>
      <c r="D139" s="8"/>
      <c r="E139" s="22"/>
      <c r="F139" s="8"/>
      <c r="G139" s="8"/>
      <c r="H139" s="8"/>
      <c r="I139" s="22"/>
    </row>
    <row r="140" spans="2:9">
      <c r="B140" s="8"/>
      <c r="C140" s="21"/>
      <c r="D140" s="8"/>
      <c r="E140" s="22"/>
      <c r="F140" s="8"/>
      <c r="G140" s="8"/>
      <c r="H140" s="8"/>
      <c r="I140" s="22"/>
    </row>
    <row r="141" spans="2:9">
      <c r="B141" s="8"/>
      <c r="C141" s="21"/>
      <c r="D141" s="8"/>
      <c r="E141" s="22"/>
      <c r="F141" s="8"/>
      <c r="G141" s="8"/>
      <c r="H141" s="8"/>
      <c r="I141" s="22"/>
    </row>
    <row r="142" spans="2:9">
      <c r="B142" s="8"/>
      <c r="C142" s="21"/>
      <c r="D142" s="8"/>
      <c r="E142" s="22"/>
      <c r="F142" s="8"/>
      <c r="G142" s="8"/>
      <c r="H142" s="8"/>
      <c r="I142" s="22"/>
    </row>
    <row r="143" spans="2:9">
      <c r="B143" s="8"/>
      <c r="C143" s="21"/>
      <c r="D143" s="8"/>
      <c r="E143" s="22"/>
      <c r="F143" s="8"/>
      <c r="G143" s="8"/>
      <c r="H143" s="8"/>
      <c r="I143" s="22"/>
    </row>
  </sheetData>
  <mergeCells count="5">
    <mergeCell ref="D2:I2"/>
    <mergeCell ref="D12:I12"/>
    <mergeCell ref="D13:I13"/>
    <mergeCell ref="B14:I14"/>
    <mergeCell ref="D15:I15"/>
  </mergeCells>
  <printOptions horizontalCentered="1"/>
  <pageMargins left="0.78749999999999998" right="0.39374999999999999" top="0.78749999999999998" bottom="0.39374999999999999" header="0.51180555555555551" footer="0.39374999999999999"/>
  <pageSetup paperSize="9" scale="90" firstPageNumber="0" orientation="portrait" horizontalDpi="300" verticalDpi="300" r:id="rId1"/>
  <headerFooter alignWithMargins="0">
    <oddFooter xml:space="preserve">&amp;C&amp;"Arial,Obično"&amp;9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54"/>
  <sheetViews>
    <sheetView view="pageBreakPreview" zoomScaleNormal="100" zoomScaleSheetLayoutView="100" workbookViewId="0">
      <selection activeCell="G15" sqref="G15"/>
    </sheetView>
  </sheetViews>
  <sheetFormatPr defaultColWidth="12.5703125" defaultRowHeight="15"/>
  <cols>
    <col min="1" max="1" width="3.5703125" style="454" customWidth="1"/>
    <col min="2" max="2" width="3.5703125" style="455" customWidth="1"/>
    <col min="3" max="3" width="4.85546875" style="454" customWidth="1"/>
    <col min="4" max="4" width="40.7109375" style="456" customWidth="1"/>
    <col min="5" max="5" width="6.140625" style="454" customWidth="1"/>
    <col min="6" max="6" width="10.7109375" style="454" customWidth="1"/>
    <col min="7" max="7" width="19" style="73" customWidth="1"/>
    <col min="8" max="8" width="7.140625" style="346" customWidth="1"/>
    <col min="9" max="9" width="3.5703125" style="72" customWidth="1"/>
    <col min="10" max="10" width="11.28515625" style="72" customWidth="1"/>
    <col min="11" max="11" width="3.5703125" style="72" customWidth="1"/>
    <col min="12" max="12" width="11.28515625" style="72" customWidth="1"/>
    <col min="13" max="13" width="3.5703125" style="72" customWidth="1"/>
    <col min="14" max="14" width="11.28515625" style="72" customWidth="1"/>
    <col min="15" max="15" width="3.5703125" style="72" customWidth="1"/>
    <col min="16" max="16" width="11.28515625" style="72" customWidth="1"/>
    <col min="17" max="17" width="3.5703125" style="72" customWidth="1"/>
    <col min="18" max="18" width="11.28515625" style="72" customWidth="1"/>
    <col min="19" max="19" width="3.5703125" style="72" customWidth="1"/>
    <col min="20" max="20" width="11.28515625" style="72" customWidth="1"/>
    <col min="21" max="21" width="3.5703125" style="72" customWidth="1"/>
    <col min="22" max="22" width="11.28515625" style="72" customWidth="1"/>
    <col min="23" max="23" width="3.5703125" style="72" customWidth="1"/>
    <col min="24" max="24" width="11.28515625" style="72" customWidth="1"/>
    <col min="25" max="25" width="3.5703125" style="72" customWidth="1"/>
    <col min="26" max="26" width="11.28515625" style="72" customWidth="1"/>
    <col min="27" max="27" width="3.5703125" style="72" customWidth="1"/>
    <col min="28" max="28" width="11.28515625" style="72" customWidth="1"/>
    <col min="29" max="29" width="3.5703125" style="72" customWidth="1"/>
    <col min="30" max="30" width="11.28515625" style="72" customWidth="1"/>
    <col min="31" max="31" width="3.5703125" style="72" customWidth="1"/>
    <col min="32" max="32" width="11.28515625" style="72" customWidth="1"/>
    <col min="33" max="33" width="3.5703125" style="72" customWidth="1"/>
    <col min="34" max="34" width="11.28515625" style="221" customWidth="1"/>
    <col min="35" max="35" width="3.5703125" style="221" customWidth="1"/>
    <col min="36" max="36" width="11.28515625" style="221" customWidth="1"/>
    <col min="37" max="37" width="3.5703125" style="221" customWidth="1"/>
    <col min="38" max="38" width="11.28515625" style="221" customWidth="1"/>
    <col min="39" max="39" width="3.5703125" style="221" customWidth="1"/>
    <col min="40" max="40" width="11.28515625" style="221" customWidth="1"/>
    <col min="41" max="41" width="3.5703125" style="221" customWidth="1"/>
    <col min="42" max="42" width="11.28515625" style="221" customWidth="1"/>
    <col min="43" max="43" width="3.5703125" style="221" customWidth="1"/>
    <col min="44" max="44" width="11.28515625" style="221" customWidth="1"/>
    <col min="45" max="45" width="3.5703125" style="221" customWidth="1"/>
    <col min="46" max="46" width="11.28515625" style="221" customWidth="1"/>
    <col min="47" max="47" width="3.5703125" style="221" customWidth="1"/>
    <col min="48" max="48" width="11.28515625" style="221" customWidth="1"/>
    <col min="49" max="49" width="3.5703125" style="221" customWidth="1"/>
    <col min="50" max="50" width="11.28515625" style="221" customWidth="1"/>
    <col min="51" max="51" width="3.5703125" style="221" customWidth="1"/>
    <col min="52" max="52" width="11.28515625" style="221" customWidth="1"/>
    <col min="53" max="53" width="3.5703125" style="221" customWidth="1"/>
    <col min="54" max="54" width="11.28515625" style="221" customWidth="1"/>
    <col min="55" max="55" width="3.5703125" style="221" customWidth="1"/>
    <col min="56" max="56" width="11.28515625" style="221" customWidth="1"/>
    <col min="57" max="57" width="3.5703125" style="221" customWidth="1"/>
    <col min="58" max="58" width="11.28515625" style="221" customWidth="1"/>
    <col min="59" max="59" width="3.5703125" style="221" customWidth="1"/>
    <col min="60" max="60" width="11.28515625" style="221" customWidth="1"/>
    <col min="61" max="61" width="3.5703125" style="378" customWidth="1"/>
    <col min="62" max="62" width="11.28515625" style="378" customWidth="1"/>
    <col min="63" max="63" width="3.5703125" style="378" customWidth="1"/>
    <col min="64" max="64" width="11.28515625" style="378" customWidth="1"/>
    <col min="65" max="65" width="3.5703125" style="378" customWidth="1"/>
    <col min="66" max="66" width="11.28515625" style="378" customWidth="1"/>
    <col min="67" max="67" width="3.5703125" style="378" customWidth="1"/>
    <col min="68" max="68" width="11.28515625" style="378" customWidth="1"/>
    <col min="69" max="69" width="3.5703125" style="378" customWidth="1"/>
    <col min="70" max="70" width="11.28515625" style="378" customWidth="1"/>
    <col min="71" max="71" width="3.5703125" style="378" customWidth="1"/>
    <col min="72" max="72" width="11.28515625" style="378" customWidth="1"/>
    <col min="73" max="73" width="3.5703125" style="378" customWidth="1"/>
    <col min="74" max="74" width="11.28515625" style="378" customWidth="1"/>
    <col min="75" max="75" width="3.5703125" style="378" customWidth="1"/>
    <col min="76" max="76" width="11.28515625" style="378" customWidth="1"/>
    <col min="77" max="77" width="3.5703125" style="378" customWidth="1"/>
    <col min="78" max="78" width="11.28515625" style="378" customWidth="1"/>
    <col min="79" max="79" width="3.5703125" style="378" customWidth="1"/>
    <col min="80" max="80" width="11.28515625" style="378" customWidth="1"/>
    <col min="81" max="81" width="3.5703125" style="378" customWidth="1"/>
    <col min="82" max="82" width="11.28515625" style="378" customWidth="1"/>
    <col min="83" max="83" width="3.5703125" style="378" customWidth="1"/>
    <col min="84" max="84" width="11.28515625" style="378" customWidth="1"/>
    <col min="85" max="85" width="3.5703125" style="378" customWidth="1"/>
    <col min="86" max="86" width="11.28515625" style="378" customWidth="1"/>
    <col min="87" max="87" width="3.5703125" style="378" customWidth="1"/>
    <col min="88" max="88" width="11.28515625" style="378" customWidth="1"/>
    <col min="89" max="89" width="3.5703125" style="378" customWidth="1"/>
    <col min="90" max="90" width="11.28515625" style="378" customWidth="1"/>
    <col min="91" max="91" width="3.5703125" style="378" customWidth="1"/>
    <col min="92" max="92" width="11.28515625" style="378" customWidth="1"/>
    <col min="93" max="93" width="3.5703125" style="378" customWidth="1"/>
    <col min="94" max="94" width="11.28515625" style="378" customWidth="1"/>
    <col min="95" max="95" width="3.5703125" style="378" customWidth="1"/>
    <col min="96" max="96" width="11.28515625" style="378" customWidth="1"/>
    <col min="97" max="97" width="3.5703125" style="378" customWidth="1"/>
    <col min="98" max="98" width="11.28515625" style="378" customWidth="1"/>
    <col min="99" max="99" width="3.5703125" style="378" customWidth="1"/>
    <col min="100" max="100" width="11.28515625" style="378" customWidth="1"/>
    <col min="101" max="101" width="3.5703125" style="378" customWidth="1"/>
    <col min="102" max="102" width="11.28515625" style="378" customWidth="1"/>
    <col min="103" max="103" width="3.5703125" style="378" customWidth="1"/>
    <col min="104" max="104" width="11.28515625" style="378" customWidth="1"/>
    <col min="105" max="105" width="3.5703125" style="378" customWidth="1"/>
    <col min="106" max="106" width="11.28515625" style="378" customWidth="1"/>
    <col min="107" max="107" width="3.5703125" style="378" customWidth="1"/>
    <col min="108" max="108" width="11.28515625" style="378" customWidth="1"/>
    <col min="109" max="109" width="3.5703125" style="378" customWidth="1"/>
    <col min="110" max="110" width="11.28515625" style="378" customWidth="1"/>
    <col min="111" max="111" width="3.5703125" style="378" customWidth="1"/>
    <col min="112" max="112" width="11.28515625" style="378" customWidth="1"/>
    <col min="113" max="113" width="3.5703125" style="378" customWidth="1"/>
    <col min="114" max="114" width="11.28515625" style="378" customWidth="1"/>
    <col min="115" max="115" width="3.5703125" style="378" customWidth="1"/>
    <col min="116" max="116" width="11.28515625" style="378" customWidth="1"/>
    <col min="117" max="117" width="3.5703125" style="378" customWidth="1"/>
    <col min="118" max="118" width="11.28515625" style="378" customWidth="1"/>
    <col min="119" max="119" width="3.5703125" style="378" customWidth="1"/>
    <col min="120" max="120" width="11.28515625" style="378" customWidth="1"/>
    <col min="121" max="121" width="3.5703125" style="378" customWidth="1"/>
    <col min="122" max="122" width="11.28515625" style="378" customWidth="1"/>
    <col min="123" max="123" width="3.5703125" style="378" customWidth="1"/>
    <col min="124" max="124" width="11.28515625" style="378" customWidth="1"/>
    <col min="125" max="125" width="3.5703125" style="378" customWidth="1"/>
    <col min="126" max="126" width="11.28515625" style="378" customWidth="1"/>
    <col min="127" max="127" width="3.5703125" style="378" customWidth="1"/>
    <col min="128" max="128" width="11.28515625" style="378" customWidth="1"/>
    <col min="129" max="254" width="12.5703125" style="379"/>
    <col min="255" max="255" width="7.140625" style="379" customWidth="1"/>
    <col min="256" max="257" width="3.5703125" style="379" customWidth="1"/>
    <col min="258" max="258" width="4.85546875" style="379" customWidth="1"/>
    <col min="259" max="259" width="49.28515625" style="379" customWidth="1"/>
    <col min="260" max="260" width="6.140625" style="379" customWidth="1"/>
    <col min="261" max="261" width="10.7109375" style="379" customWidth="1"/>
    <col min="262" max="262" width="16.42578125" style="379" customWidth="1"/>
    <col min="263" max="263" width="4.85546875" style="379" customWidth="1"/>
    <col min="264" max="264" width="7.140625" style="379" customWidth="1"/>
    <col min="265" max="265" width="3.5703125" style="379" customWidth="1"/>
    <col min="266" max="266" width="11.28515625" style="379" customWidth="1"/>
    <col min="267" max="267" width="3.5703125" style="379" customWidth="1"/>
    <col min="268" max="268" width="11.28515625" style="379" customWidth="1"/>
    <col min="269" max="269" width="3.5703125" style="379" customWidth="1"/>
    <col min="270" max="270" width="11.28515625" style="379" customWidth="1"/>
    <col min="271" max="271" width="3.5703125" style="379" customWidth="1"/>
    <col min="272" max="272" width="11.28515625" style="379" customWidth="1"/>
    <col min="273" max="273" width="3.5703125" style="379" customWidth="1"/>
    <col min="274" max="274" width="11.28515625" style="379" customWidth="1"/>
    <col min="275" max="275" width="3.5703125" style="379" customWidth="1"/>
    <col min="276" max="276" width="11.28515625" style="379" customWidth="1"/>
    <col min="277" max="277" width="3.5703125" style="379" customWidth="1"/>
    <col min="278" max="278" width="11.28515625" style="379" customWidth="1"/>
    <col min="279" max="279" width="3.5703125" style="379" customWidth="1"/>
    <col min="280" max="280" width="11.28515625" style="379" customWidth="1"/>
    <col min="281" max="281" width="3.5703125" style="379" customWidth="1"/>
    <col min="282" max="282" width="11.28515625" style="379" customWidth="1"/>
    <col min="283" max="283" width="3.5703125" style="379" customWidth="1"/>
    <col min="284" max="284" width="11.28515625" style="379" customWidth="1"/>
    <col min="285" max="285" width="3.5703125" style="379" customWidth="1"/>
    <col min="286" max="286" width="11.28515625" style="379" customWidth="1"/>
    <col min="287" max="287" width="3.5703125" style="379" customWidth="1"/>
    <col min="288" max="288" width="11.28515625" style="379" customWidth="1"/>
    <col min="289" max="289" width="3.5703125" style="379" customWidth="1"/>
    <col min="290" max="290" width="11.28515625" style="379" customWidth="1"/>
    <col min="291" max="291" width="3.5703125" style="379" customWidth="1"/>
    <col min="292" max="292" width="11.28515625" style="379" customWidth="1"/>
    <col min="293" max="293" width="3.5703125" style="379" customWidth="1"/>
    <col min="294" max="294" width="11.28515625" style="379" customWidth="1"/>
    <col min="295" max="295" width="3.5703125" style="379" customWidth="1"/>
    <col min="296" max="296" width="11.28515625" style="379" customWidth="1"/>
    <col min="297" max="297" width="3.5703125" style="379" customWidth="1"/>
    <col min="298" max="298" width="11.28515625" style="379" customWidth="1"/>
    <col min="299" max="299" width="3.5703125" style="379" customWidth="1"/>
    <col min="300" max="300" width="11.28515625" style="379" customWidth="1"/>
    <col min="301" max="301" width="3.5703125" style="379" customWidth="1"/>
    <col min="302" max="302" width="11.28515625" style="379" customWidth="1"/>
    <col min="303" max="303" width="3.5703125" style="379" customWidth="1"/>
    <col min="304" max="304" width="11.28515625" style="379" customWidth="1"/>
    <col min="305" max="305" width="3.5703125" style="379" customWidth="1"/>
    <col min="306" max="306" width="11.28515625" style="379" customWidth="1"/>
    <col min="307" max="307" width="3.5703125" style="379" customWidth="1"/>
    <col min="308" max="308" width="11.28515625" style="379" customWidth="1"/>
    <col min="309" max="309" width="3.5703125" style="379" customWidth="1"/>
    <col min="310" max="310" width="11.28515625" style="379" customWidth="1"/>
    <col min="311" max="311" width="3.5703125" style="379" customWidth="1"/>
    <col min="312" max="312" width="11.28515625" style="379" customWidth="1"/>
    <col min="313" max="313" width="3.5703125" style="379" customWidth="1"/>
    <col min="314" max="314" width="11.28515625" style="379" customWidth="1"/>
    <col min="315" max="315" width="3.5703125" style="379" customWidth="1"/>
    <col min="316" max="316" width="11.28515625" style="379" customWidth="1"/>
    <col min="317" max="317" width="3.5703125" style="379" customWidth="1"/>
    <col min="318" max="318" width="11.28515625" style="379" customWidth="1"/>
    <col min="319" max="319" width="3.5703125" style="379" customWidth="1"/>
    <col min="320" max="320" width="11.28515625" style="379" customWidth="1"/>
    <col min="321" max="321" width="3.5703125" style="379" customWidth="1"/>
    <col min="322" max="322" width="11.28515625" style="379" customWidth="1"/>
    <col min="323" max="323" width="3.5703125" style="379" customWidth="1"/>
    <col min="324" max="324" width="11.28515625" style="379" customWidth="1"/>
    <col min="325" max="325" width="3.5703125" style="379" customWidth="1"/>
    <col min="326" max="326" width="11.28515625" style="379" customWidth="1"/>
    <col min="327" max="327" width="3.5703125" style="379" customWidth="1"/>
    <col min="328" max="328" width="11.28515625" style="379" customWidth="1"/>
    <col min="329" max="329" width="3.5703125" style="379" customWidth="1"/>
    <col min="330" max="330" width="11.28515625" style="379" customWidth="1"/>
    <col min="331" max="331" width="3.5703125" style="379" customWidth="1"/>
    <col min="332" max="332" width="11.28515625" style="379" customWidth="1"/>
    <col min="333" max="333" width="3.5703125" style="379" customWidth="1"/>
    <col min="334" max="334" width="11.28515625" style="379" customWidth="1"/>
    <col min="335" max="335" width="3.5703125" style="379" customWidth="1"/>
    <col min="336" max="336" width="11.28515625" style="379" customWidth="1"/>
    <col min="337" max="337" width="3.5703125" style="379" customWidth="1"/>
    <col min="338" max="338" width="11.28515625" style="379" customWidth="1"/>
    <col min="339" max="339" width="3.5703125" style="379" customWidth="1"/>
    <col min="340" max="340" width="11.28515625" style="379" customWidth="1"/>
    <col min="341" max="341" width="3.5703125" style="379" customWidth="1"/>
    <col min="342" max="342" width="11.28515625" style="379" customWidth="1"/>
    <col min="343" max="343" width="3.5703125" style="379" customWidth="1"/>
    <col min="344" max="344" width="11.28515625" style="379" customWidth="1"/>
    <col min="345" max="345" width="3.5703125" style="379" customWidth="1"/>
    <col min="346" max="346" width="11.28515625" style="379" customWidth="1"/>
    <col min="347" max="347" width="3.5703125" style="379" customWidth="1"/>
    <col min="348" max="348" width="11.28515625" style="379" customWidth="1"/>
    <col min="349" max="349" width="3.5703125" style="379" customWidth="1"/>
    <col min="350" max="350" width="11.28515625" style="379" customWidth="1"/>
    <col min="351" max="351" width="3.5703125" style="379" customWidth="1"/>
    <col min="352" max="352" width="11.28515625" style="379" customWidth="1"/>
    <col min="353" max="353" width="3.5703125" style="379" customWidth="1"/>
    <col min="354" max="354" width="11.28515625" style="379" customWidth="1"/>
    <col min="355" max="355" width="3.5703125" style="379" customWidth="1"/>
    <col min="356" max="356" width="11.28515625" style="379" customWidth="1"/>
    <col min="357" max="357" width="3.5703125" style="379" customWidth="1"/>
    <col min="358" max="358" width="11.28515625" style="379" customWidth="1"/>
    <col min="359" max="359" width="3.5703125" style="379" customWidth="1"/>
    <col min="360" max="360" width="11.28515625" style="379" customWidth="1"/>
    <col min="361" max="361" width="3.5703125" style="379" customWidth="1"/>
    <col min="362" max="362" width="11.28515625" style="379" customWidth="1"/>
    <col min="363" max="363" width="3.5703125" style="379" customWidth="1"/>
    <col min="364" max="364" width="11.28515625" style="379" customWidth="1"/>
    <col min="365" max="365" width="3.5703125" style="379" customWidth="1"/>
    <col min="366" max="366" width="11.28515625" style="379" customWidth="1"/>
    <col min="367" max="367" width="3.5703125" style="379" customWidth="1"/>
    <col min="368" max="368" width="11.28515625" style="379" customWidth="1"/>
    <col min="369" max="369" width="3.5703125" style="379" customWidth="1"/>
    <col min="370" max="370" width="11.28515625" style="379" customWidth="1"/>
    <col min="371" max="371" width="3.5703125" style="379" customWidth="1"/>
    <col min="372" max="372" width="11.28515625" style="379" customWidth="1"/>
    <col min="373" max="373" width="3.5703125" style="379" customWidth="1"/>
    <col min="374" max="374" width="11.28515625" style="379" customWidth="1"/>
    <col min="375" max="375" width="3.5703125" style="379" customWidth="1"/>
    <col min="376" max="376" width="11.28515625" style="379" customWidth="1"/>
    <col min="377" max="377" width="3.5703125" style="379" customWidth="1"/>
    <col min="378" max="378" width="11.28515625" style="379" customWidth="1"/>
    <col min="379" max="379" width="3.5703125" style="379" customWidth="1"/>
    <col min="380" max="380" width="11.28515625" style="379" customWidth="1"/>
    <col min="381" max="381" width="3.5703125" style="379" customWidth="1"/>
    <col min="382" max="382" width="11.28515625" style="379" customWidth="1"/>
    <col min="383" max="383" width="3.5703125" style="379" customWidth="1"/>
    <col min="384" max="384" width="11.28515625" style="379" customWidth="1"/>
    <col min="385" max="510" width="12.5703125" style="379"/>
    <col min="511" max="511" width="7.140625" style="379" customWidth="1"/>
    <col min="512" max="513" width="3.5703125" style="379" customWidth="1"/>
    <col min="514" max="514" width="4.85546875" style="379" customWidth="1"/>
    <col min="515" max="515" width="49.28515625" style="379" customWidth="1"/>
    <col min="516" max="516" width="6.140625" style="379" customWidth="1"/>
    <col min="517" max="517" width="10.7109375" style="379" customWidth="1"/>
    <col min="518" max="518" width="16.42578125" style="379" customWidth="1"/>
    <col min="519" max="519" width="4.85546875" style="379" customWidth="1"/>
    <col min="520" max="520" width="7.140625" style="379" customWidth="1"/>
    <col min="521" max="521" width="3.5703125" style="379" customWidth="1"/>
    <col min="522" max="522" width="11.28515625" style="379" customWidth="1"/>
    <col min="523" max="523" width="3.5703125" style="379" customWidth="1"/>
    <col min="524" max="524" width="11.28515625" style="379" customWidth="1"/>
    <col min="525" max="525" width="3.5703125" style="379" customWidth="1"/>
    <col min="526" max="526" width="11.28515625" style="379" customWidth="1"/>
    <col min="527" max="527" width="3.5703125" style="379" customWidth="1"/>
    <col min="528" max="528" width="11.28515625" style="379" customWidth="1"/>
    <col min="529" max="529" width="3.5703125" style="379" customWidth="1"/>
    <col min="530" max="530" width="11.28515625" style="379" customWidth="1"/>
    <col min="531" max="531" width="3.5703125" style="379" customWidth="1"/>
    <col min="532" max="532" width="11.28515625" style="379" customWidth="1"/>
    <col min="533" max="533" width="3.5703125" style="379" customWidth="1"/>
    <col min="534" max="534" width="11.28515625" style="379" customWidth="1"/>
    <col min="535" max="535" width="3.5703125" style="379" customWidth="1"/>
    <col min="536" max="536" width="11.28515625" style="379" customWidth="1"/>
    <col min="537" max="537" width="3.5703125" style="379" customWidth="1"/>
    <col min="538" max="538" width="11.28515625" style="379" customWidth="1"/>
    <col min="539" max="539" width="3.5703125" style="379" customWidth="1"/>
    <col min="540" max="540" width="11.28515625" style="379" customWidth="1"/>
    <col min="541" max="541" width="3.5703125" style="379" customWidth="1"/>
    <col min="542" max="542" width="11.28515625" style="379" customWidth="1"/>
    <col min="543" max="543" width="3.5703125" style="379" customWidth="1"/>
    <col min="544" max="544" width="11.28515625" style="379" customWidth="1"/>
    <col min="545" max="545" width="3.5703125" style="379" customWidth="1"/>
    <col min="546" max="546" width="11.28515625" style="379" customWidth="1"/>
    <col min="547" max="547" width="3.5703125" style="379" customWidth="1"/>
    <col min="548" max="548" width="11.28515625" style="379" customWidth="1"/>
    <col min="549" max="549" width="3.5703125" style="379" customWidth="1"/>
    <col min="550" max="550" width="11.28515625" style="379" customWidth="1"/>
    <col min="551" max="551" width="3.5703125" style="379" customWidth="1"/>
    <col min="552" max="552" width="11.28515625" style="379" customWidth="1"/>
    <col min="553" max="553" width="3.5703125" style="379" customWidth="1"/>
    <col min="554" max="554" width="11.28515625" style="379" customWidth="1"/>
    <col min="555" max="555" width="3.5703125" style="379" customWidth="1"/>
    <col min="556" max="556" width="11.28515625" style="379" customWidth="1"/>
    <col min="557" max="557" width="3.5703125" style="379" customWidth="1"/>
    <col min="558" max="558" width="11.28515625" style="379" customWidth="1"/>
    <col min="559" max="559" width="3.5703125" style="379" customWidth="1"/>
    <col min="560" max="560" width="11.28515625" style="379" customWidth="1"/>
    <col min="561" max="561" width="3.5703125" style="379" customWidth="1"/>
    <col min="562" max="562" width="11.28515625" style="379" customWidth="1"/>
    <col min="563" max="563" width="3.5703125" style="379" customWidth="1"/>
    <col min="564" max="564" width="11.28515625" style="379" customWidth="1"/>
    <col min="565" max="565" width="3.5703125" style="379" customWidth="1"/>
    <col min="566" max="566" width="11.28515625" style="379" customWidth="1"/>
    <col min="567" max="567" width="3.5703125" style="379" customWidth="1"/>
    <col min="568" max="568" width="11.28515625" style="379" customWidth="1"/>
    <col min="569" max="569" width="3.5703125" style="379" customWidth="1"/>
    <col min="570" max="570" width="11.28515625" style="379" customWidth="1"/>
    <col min="571" max="571" width="3.5703125" style="379" customWidth="1"/>
    <col min="572" max="572" width="11.28515625" style="379" customWidth="1"/>
    <col min="573" max="573" width="3.5703125" style="379" customWidth="1"/>
    <col min="574" max="574" width="11.28515625" style="379" customWidth="1"/>
    <col min="575" max="575" width="3.5703125" style="379" customWidth="1"/>
    <col min="576" max="576" width="11.28515625" style="379" customWidth="1"/>
    <col min="577" max="577" width="3.5703125" style="379" customWidth="1"/>
    <col min="578" max="578" width="11.28515625" style="379" customWidth="1"/>
    <col min="579" max="579" width="3.5703125" style="379" customWidth="1"/>
    <col min="580" max="580" width="11.28515625" style="379" customWidth="1"/>
    <col min="581" max="581" width="3.5703125" style="379" customWidth="1"/>
    <col min="582" max="582" width="11.28515625" style="379" customWidth="1"/>
    <col min="583" max="583" width="3.5703125" style="379" customWidth="1"/>
    <col min="584" max="584" width="11.28515625" style="379" customWidth="1"/>
    <col min="585" max="585" width="3.5703125" style="379" customWidth="1"/>
    <col min="586" max="586" width="11.28515625" style="379" customWidth="1"/>
    <col min="587" max="587" width="3.5703125" style="379" customWidth="1"/>
    <col min="588" max="588" width="11.28515625" style="379" customWidth="1"/>
    <col min="589" max="589" width="3.5703125" style="379" customWidth="1"/>
    <col min="590" max="590" width="11.28515625" style="379" customWidth="1"/>
    <col min="591" max="591" width="3.5703125" style="379" customWidth="1"/>
    <col min="592" max="592" width="11.28515625" style="379" customWidth="1"/>
    <col min="593" max="593" width="3.5703125" style="379" customWidth="1"/>
    <col min="594" max="594" width="11.28515625" style="379" customWidth="1"/>
    <col min="595" max="595" width="3.5703125" style="379" customWidth="1"/>
    <col min="596" max="596" width="11.28515625" style="379" customWidth="1"/>
    <col min="597" max="597" width="3.5703125" style="379" customWidth="1"/>
    <col min="598" max="598" width="11.28515625" style="379" customWidth="1"/>
    <col min="599" max="599" width="3.5703125" style="379" customWidth="1"/>
    <col min="600" max="600" width="11.28515625" style="379" customWidth="1"/>
    <col min="601" max="601" width="3.5703125" style="379" customWidth="1"/>
    <col min="602" max="602" width="11.28515625" style="379" customWidth="1"/>
    <col min="603" max="603" width="3.5703125" style="379" customWidth="1"/>
    <col min="604" max="604" width="11.28515625" style="379" customWidth="1"/>
    <col min="605" max="605" width="3.5703125" style="379" customWidth="1"/>
    <col min="606" max="606" width="11.28515625" style="379" customWidth="1"/>
    <col min="607" max="607" width="3.5703125" style="379" customWidth="1"/>
    <col min="608" max="608" width="11.28515625" style="379" customWidth="1"/>
    <col min="609" max="609" width="3.5703125" style="379" customWidth="1"/>
    <col min="610" max="610" width="11.28515625" style="379" customWidth="1"/>
    <col min="611" max="611" width="3.5703125" style="379" customWidth="1"/>
    <col min="612" max="612" width="11.28515625" style="379" customWidth="1"/>
    <col min="613" max="613" width="3.5703125" style="379" customWidth="1"/>
    <col min="614" max="614" width="11.28515625" style="379" customWidth="1"/>
    <col min="615" max="615" width="3.5703125" style="379" customWidth="1"/>
    <col min="616" max="616" width="11.28515625" style="379" customWidth="1"/>
    <col min="617" max="617" width="3.5703125" style="379" customWidth="1"/>
    <col min="618" max="618" width="11.28515625" style="379" customWidth="1"/>
    <col min="619" max="619" width="3.5703125" style="379" customWidth="1"/>
    <col min="620" max="620" width="11.28515625" style="379" customWidth="1"/>
    <col min="621" max="621" width="3.5703125" style="379" customWidth="1"/>
    <col min="622" max="622" width="11.28515625" style="379" customWidth="1"/>
    <col min="623" max="623" width="3.5703125" style="379" customWidth="1"/>
    <col min="624" max="624" width="11.28515625" style="379" customWidth="1"/>
    <col min="625" max="625" width="3.5703125" style="379" customWidth="1"/>
    <col min="626" max="626" width="11.28515625" style="379" customWidth="1"/>
    <col min="627" max="627" width="3.5703125" style="379" customWidth="1"/>
    <col min="628" max="628" width="11.28515625" style="379" customWidth="1"/>
    <col min="629" max="629" width="3.5703125" style="379" customWidth="1"/>
    <col min="630" max="630" width="11.28515625" style="379" customWidth="1"/>
    <col min="631" max="631" width="3.5703125" style="379" customWidth="1"/>
    <col min="632" max="632" width="11.28515625" style="379" customWidth="1"/>
    <col min="633" max="633" width="3.5703125" style="379" customWidth="1"/>
    <col min="634" max="634" width="11.28515625" style="379" customWidth="1"/>
    <col min="635" max="635" width="3.5703125" style="379" customWidth="1"/>
    <col min="636" max="636" width="11.28515625" style="379" customWidth="1"/>
    <col min="637" max="637" width="3.5703125" style="379" customWidth="1"/>
    <col min="638" max="638" width="11.28515625" style="379" customWidth="1"/>
    <col min="639" max="639" width="3.5703125" style="379" customWidth="1"/>
    <col min="640" max="640" width="11.28515625" style="379" customWidth="1"/>
    <col min="641" max="766" width="12.5703125" style="379"/>
    <col min="767" max="767" width="7.140625" style="379" customWidth="1"/>
    <col min="768" max="769" width="3.5703125" style="379" customWidth="1"/>
    <col min="770" max="770" width="4.85546875" style="379" customWidth="1"/>
    <col min="771" max="771" width="49.28515625" style="379" customWidth="1"/>
    <col min="772" max="772" width="6.140625" style="379" customWidth="1"/>
    <col min="773" max="773" width="10.7109375" style="379" customWidth="1"/>
    <col min="774" max="774" width="16.42578125" style="379" customWidth="1"/>
    <col min="775" max="775" width="4.85546875" style="379" customWidth="1"/>
    <col min="776" max="776" width="7.140625" style="379" customWidth="1"/>
    <col min="777" max="777" width="3.5703125" style="379" customWidth="1"/>
    <col min="778" max="778" width="11.28515625" style="379" customWidth="1"/>
    <col min="779" max="779" width="3.5703125" style="379" customWidth="1"/>
    <col min="780" max="780" width="11.28515625" style="379" customWidth="1"/>
    <col min="781" max="781" width="3.5703125" style="379" customWidth="1"/>
    <col min="782" max="782" width="11.28515625" style="379" customWidth="1"/>
    <col min="783" max="783" width="3.5703125" style="379" customWidth="1"/>
    <col min="784" max="784" width="11.28515625" style="379" customWidth="1"/>
    <col min="785" max="785" width="3.5703125" style="379" customWidth="1"/>
    <col min="786" max="786" width="11.28515625" style="379" customWidth="1"/>
    <col min="787" max="787" width="3.5703125" style="379" customWidth="1"/>
    <col min="788" max="788" width="11.28515625" style="379" customWidth="1"/>
    <col min="789" max="789" width="3.5703125" style="379" customWidth="1"/>
    <col min="790" max="790" width="11.28515625" style="379" customWidth="1"/>
    <col min="791" max="791" width="3.5703125" style="379" customWidth="1"/>
    <col min="792" max="792" width="11.28515625" style="379" customWidth="1"/>
    <col min="793" max="793" width="3.5703125" style="379" customWidth="1"/>
    <col min="794" max="794" width="11.28515625" style="379" customWidth="1"/>
    <col min="795" max="795" width="3.5703125" style="379" customWidth="1"/>
    <col min="796" max="796" width="11.28515625" style="379" customWidth="1"/>
    <col min="797" max="797" width="3.5703125" style="379" customWidth="1"/>
    <col min="798" max="798" width="11.28515625" style="379" customWidth="1"/>
    <col min="799" max="799" width="3.5703125" style="379" customWidth="1"/>
    <col min="800" max="800" width="11.28515625" style="379" customWidth="1"/>
    <col min="801" max="801" width="3.5703125" style="379" customWidth="1"/>
    <col min="802" max="802" width="11.28515625" style="379" customWidth="1"/>
    <col min="803" max="803" width="3.5703125" style="379" customWidth="1"/>
    <col min="804" max="804" width="11.28515625" style="379" customWidth="1"/>
    <col min="805" max="805" width="3.5703125" style="379" customWidth="1"/>
    <col min="806" max="806" width="11.28515625" style="379" customWidth="1"/>
    <col min="807" max="807" width="3.5703125" style="379" customWidth="1"/>
    <col min="808" max="808" width="11.28515625" style="379" customWidth="1"/>
    <col min="809" max="809" width="3.5703125" style="379" customWidth="1"/>
    <col min="810" max="810" width="11.28515625" style="379" customWidth="1"/>
    <col min="811" max="811" width="3.5703125" style="379" customWidth="1"/>
    <col min="812" max="812" width="11.28515625" style="379" customWidth="1"/>
    <col min="813" max="813" width="3.5703125" style="379" customWidth="1"/>
    <col min="814" max="814" width="11.28515625" style="379" customWidth="1"/>
    <col min="815" max="815" width="3.5703125" style="379" customWidth="1"/>
    <col min="816" max="816" width="11.28515625" style="379" customWidth="1"/>
    <col min="817" max="817" width="3.5703125" style="379" customWidth="1"/>
    <col min="818" max="818" width="11.28515625" style="379" customWidth="1"/>
    <col min="819" max="819" width="3.5703125" style="379" customWidth="1"/>
    <col min="820" max="820" width="11.28515625" style="379" customWidth="1"/>
    <col min="821" max="821" width="3.5703125" style="379" customWidth="1"/>
    <col min="822" max="822" width="11.28515625" style="379" customWidth="1"/>
    <col min="823" max="823" width="3.5703125" style="379" customWidth="1"/>
    <col min="824" max="824" width="11.28515625" style="379" customWidth="1"/>
    <col min="825" max="825" width="3.5703125" style="379" customWidth="1"/>
    <col min="826" max="826" width="11.28515625" style="379" customWidth="1"/>
    <col min="827" max="827" width="3.5703125" style="379" customWidth="1"/>
    <col min="828" max="828" width="11.28515625" style="379" customWidth="1"/>
    <col min="829" max="829" width="3.5703125" style="379" customWidth="1"/>
    <col min="830" max="830" width="11.28515625" style="379" customWidth="1"/>
    <col min="831" max="831" width="3.5703125" style="379" customWidth="1"/>
    <col min="832" max="832" width="11.28515625" style="379" customWidth="1"/>
    <col min="833" max="833" width="3.5703125" style="379" customWidth="1"/>
    <col min="834" max="834" width="11.28515625" style="379" customWidth="1"/>
    <col min="835" max="835" width="3.5703125" style="379" customWidth="1"/>
    <col min="836" max="836" width="11.28515625" style="379" customWidth="1"/>
    <col min="837" max="837" width="3.5703125" style="379" customWidth="1"/>
    <col min="838" max="838" width="11.28515625" style="379" customWidth="1"/>
    <col min="839" max="839" width="3.5703125" style="379" customWidth="1"/>
    <col min="840" max="840" width="11.28515625" style="379" customWidth="1"/>
    <col min="841" max="841" width="3.5703125" style="379" customWidth="1"/>
    <col min="842" max="842" width="11.28515625" style="379" customWidth="1"/>
    <col min="843" max="843" width="3.5703125" style="379" customWidth="1"/>
    <col min="844" max="844" width="11.28515625" style="379" customWidth="1"/>
    <col min="845" max="845" width="3.5703125" style="379" customWidth="1"/>
    <col min="846" max="846" width="11.28515625" style="379" customWidth="1"/>
    <col min="847" max="847" width="3.5703125" style="379" customWidth="1"/>
    <col min="848" max="848" width="11.28515625" style="379" customWidth="1"/>
    <col min="849" max="849" width="3.5703125" style="379" customWidth="1"/>
    <col min="850" max="850" width="11.28515625" style="379" customWidth="1"/>
    <col min="851" max="851" width="3.5703125" style="379" customWidth="1"/>
    <col min="852" max="852" width="11.28515625" style="379" customWidth="1"/>
    <col min="853" max="853" width="3.5703125" style="379" customWidth="1"/>
    <col min="854" max="854" width="11.28515625" style="379" customWidth="1"/>
    <col min="855" max="855" width="3.5703125" style="379" customWidth="1"/>
    <col min="856" max="856" width="11.28515625" style="379" customWidth="1"/>
    <col min="857" max="857" width="3.5703125" style="379" customWidth="1"/>
    <col min="858" max="858" width="11.28515625" style="379" customWidth="1"/>
    <col min="859" max="859" width="3.5703125" style="379" customWidth="1"/>
    <col min="860" max="860" width="11.28515625" style="379" customWidth="1"/>
    <col min="861" max="861" width="3.5703125" style="379" customWidth="1"/>
    <col min="862" max="862" width="11.28515625" style="379" customWidth="1"/>
    <col min="863" max="863" width="3.5703125" style="379" customWidth="1"/>
    <col min="864" max="864" width="11.28515625" style="379" customWidth="1"/>
    <col min="865" max="865" width="3.5703125" style="379" customWidth="1"/>
    <col min="866" max="866" width="11.28515625" style="379" customWidth="1"/>
    <col min="867" max="867" width="3.5703125" style="379" customWidth="1"/>
    <col min="868" max="868" width="11.28515625" style="379" customWidth="1"/>
    <col min="869" max="869" width="3.5703125" style="379" customWidth="1"/>
    <col min="870" max="870" width="11.28515625" style="379" customWidth="1"/>
    <col min="871" max="871" width="3.5703125" style="379" customWidth="1"/>
    <col min="872" max="872" width="11.28515625" style="379" customWidth="1"/>
    <col min="873" max="873" width="3.5703125" style="379" customWidth="1"/>
    <col min="874" max="874" width="11.28515625" style="379" customWidth="1"/>
    <col min="875" max="875" width="3.5703125" style="379" customWidth="1"/>
    <col min="876" max="876" width="11.28515625" style="379" customWidth="1"/>
    <col min="877" max="877" width="3.5703125" style="379" customWidth="1"/>
    <col min="878" max="878" width="11.28515625" style="379" customWidth="1"/>
    <col min="879" max="879" width="3.5703125" style="379" customWidth="1"/>
    <col min="880" max="880" width="11.28515625" style="379" customWidth="1"/>
    <col min="881" max="881" width="3.5703125" style="379" customWidth="1"/>
    <col min="882" max="882" width="11.28515625" style="379" customWidth="1"/>
    <col min="883" max="883" width="3.5703125" style="379" customWidth="1"/>
    <col min="884" max="884" width="11.28515625" style="379" customWidth="1"/>
    <col min="885" max="885" width="3.5703125" style="379" customWidth="1"/>
    <col min="886" max="886" width="11.28515625" style="379" customWidth="1"/>
    <col min="887" max="887" width="3.5703125" style="379" customWidth="1"/>
    <col min="888" max="888" width="11.28515625" style="379" customWidth="1"/>
    <col min="889" max="889" width="3.5703125" style="379" customWidth="1"/>
    <col min="890" max="890" width="11.28515625" style="379" customWidth="1"/>
    <col min="891" max="891" width="3.5703125" style="379" customWidth="1"/>
    <col min="892" max="892" width="11.28515625" style="379" customWidth="1"/>
    <col min="893" max="893" width="3.5703125" style="379" customWidth="1"/>
    <col min="894" max="894" width="11.28515625" style="379" customWidth="1"/>
    <col min="895" max="895" width="3.5703125" style="379" customWidth="1"/>
    <col min="896" max="896" width="11.28515625" style="379" customWidth="1"/>
    <col min="897" max="1022" width="12.5703125" style="379"/>
    <col min="1023" max="1023" width="7.140625" style="379" customWidth="1"/>
    <col min="1024" max="1025" width="3.5703125" style="379" customWidth="1"/>
    <col min="1026" max="1026" width="4.85546875" style="379" customWidth="1"/>
    <col min="1027" max="1027" width="49.28515625" style="379" customWidth="1"/>
    <col min="1028" max="1028" width="6.140625" style="379" customWidth="1"/>
    <col min="1029" max="1029" width="10.7109375" style="379" customWidth="1"/>
    <col min="1030" max="1030" width="16.42578125" style="379" customWidth="1"/>
    <col min="1031" max="1031" width="4.85546875" style="379" customWidth="1"/>
    <col min="1032" max="1032" width="7.140625" style="379" customWidth="1"/>
    <col min="1033" max="1033" width="3.5703125" style="379" customWidth="1"/>
    <col min="1034" max="1034" width="11.28515625" style="379" customWidth="1"/>
    <col min="1035" max="1035" width="3.5703125" style="379" customWidth="1"/>
    <col min="1036" max="1036" width="11.28515625" style="379" customWidth="1"/>
    <col min="1037" max="1037" width="3.5703125" style="379" customWidth="1"/>
    <col min="1038" max="1038" width="11.28515625" style="379" customWidth="1"/>
    <col min="1039" max="1039" width="3.5703125" style="379" customWidth="1"/>
    <col min="1040" max="1040" width="11.28515625" style="379" customWidth="1"/>
    <col min="1041" max="1041" width="3.5703125" style="379" customWidth="1"/>
    <col min="1042" max="1042" width="11.28515625" style="379" customWidth="1"/>
    <col min="1043" max="1043" width="3.5703125" style="379" customWidth="1"/>
    <col min="1044" max="1044" width="11.28515625" style="379" customWidth="1"/>
    <col min="1045" max="1045" width="3.5703125" style="379" customWidth="1"/>
    <col min="1046" max="1046" width="11.28515625" style="379" customWidth="1"/>
    <col min="1047" max="1047" width="3.5703125" style="379" customWidth="1"/>
    <col min="1048" max="1048" width="11.28515625" style="379" customWidth="1"/>
    <col min="1049" max="1049" width="3.5703125" style="379" customWidth="1"/>
    <col min="1050" max="1050" width="11.28515625" style="379" customWidth="1"/>
    <col min="1051" max="1051" width="3.5703125" style="379" customWidth="1"/>
    <col min="1052" max="1052" width="11.28515625" style="379" customWidth="1"/>
    <col min="1053" max="1053" width="3.5703125" style="379" customWidth="1"/>
    <col min="1054" max="1054" width="11.28515625" style="379" customWidth="1"/>
    <col min="1055" max="1055" width="3.5703125" style="379" customWidth="1"/>
    <col min="1056" max="1056" width="11.28515625" style="379" customWidth="1"/>
    <col min="1057" max="1057" width="3.5703125" style="379" customWidth="1"/>
    <col min="1058" max="1058" width="11.28515625" style="379" customWidth="1"/>
    <col min="1059" max="1059" width="3.5703125" style="379" customWidth="1"/>
    <col min="1060" max="1060" width="11.28515625" style="379" customWidth="1"/>
    <col min="1061" max="1061" width="3.5703125" style="379" customWidth="1"/>
    <col min="1062" max="1062" width="11.28515625" style="379" customWidth="1"/>
    <col min="1063" max="1063" width="3.5703125" style="379" customWidth="1"/>
    <col min="1064" max="1064" width="11.28515625" style="379" customWidth="1"/>
    <col min="1065" max="1065" width="3.5703125" style="379" customWidth="1"/>
    <col min="1066" max="1066" width="11.28515625" style="379" customWidth="1"/>
    <col min="1067" max="1067" width="3.5703125" style="379" customWidth="1"/>
    <col min="1068" max="1068" width="11.28515625" style="379" customWidth="1"/>
    <col min="1069" max="1069" width="3.5703125" style="379" customWidth="1"/>
    <col min="1070" max="1070" width="11.28515625" style="379" customWidth="1"/>
    <col min="1071" max="1071" width="3.5703125" style="379" customWidth="1"/>
    <col min="1072" max="1072" width="11.28515625" style="379" customWidth="1"/>
    <col min="1073" max="1073" width="3.5703125" style="379" customWidth="1"/>
    <col min="1074" max="1074" width="11.28515625" style="379" customWidth="1"/>
    <col min="1075" max="1075" width="3.5703125" style="379" customWidth="1"/>
    <col min="1076" max="1076" width="11.28515625" style="379" customWidth="1"/>
    <col min="1077" max="1077" width="3.5703125" style="379" customWidth="1"/>
    <col min="1078" max="1078" width="11.28515625" style="379" customWidth="1"/>
    <col min="1079" max="1079" width="3.5703125" style="379" customWidth="1"/>
    <col min="1080" max="1080" width="11.28515625" style="379" customWidth="1"/>
    <col min="1081" max="1081" width="3.5703125" style="379" customWidth="1"/>
    <col min="1082" max="1082" width="11.28515625" style="379" customWidth="1"/>
    <col min="1083" max="1083" width="3.5703125" style="379" customWidth="1"/>
    <col min="1084" max="1084" width="11.28515625" style="379" customWidth="1"/>
    <col min="1085" max="1085" width="3.5703125" style="379" customWidth="1"/>
    <col min="1086" max="1086" width="11.28515625" style="379" customWidth="1"/>
    <col min="1087" max="1087" width="3.5703125" style="379" customWidth="1"/>
    <col min="1088" max="1088" width="11.28515625" style="379" customWidth="1"/>
    <col min="1089" max="1089" width="3.5703125" style="379" customWidth="1"/>
    <col min="1090" max="1090" width="11.28515625" style="379" customWidth="1"/>
    <col min="1091" max="1091" width="3.5703125" style="379" customWidth="1"/>
    <col min="1092" max="1092" width="11.28515625" style="379" customWidth="1"/>
    <col min="1093" max="1093" width="3.5703125" style="379" customWidth="1"/>
    <col min="1094" max="1094" width="11.28515625" style="379" customWidth="1"/>
    <col min="1095" max="1095" width="3.5703125" style="379" customWidth="1"/>
    <col min="1096" max="1096" width="11.28515625" style="379" customWidth="1"/>
    <col min="1097" max="1097" width="3.5703125" style="379" customWidth="1"/>
    <col min="1098" max="1098" width="11.28515625" style="379" customWidth="1"/>
    <col min="1099" max="1099" width="3.5703125" style="379" customWidth="1"/>
    <col min="1100" max="1100" width="11.28515625" style="379" customWidth="1"/>
    <col min="1101" max="1101" width="3.5703125" style="379" customWidth="1"/>
    <col min="1102" max="1102" width="11.28515625" style="379" customWidth="1"/>
    <col min="1103" max="1103" width="3.5703125" style="379" customWidth="1"/>
    <col min="1104" max="1104" width="11.28515625" style="379" customWidth="1"/>
    <col min="1105" max="1105" width="3.5703125" style="379" customWidth="1"/>
    <col min="1106" max="1106" width="11.28515625" style="379" customWidth="1"/>
    <col min="1107" max="1107" width="3.5703125" style="379" customWidth="1"/>
    <col min="1108" max="1108" width="11.28515625" style="379" customWidth="1"/>
    <col min="1109" max="1109" width="3.5703125" style="379" customWidth="1"/>
    <col min="1110" max="1110" width="11.28515625" style="379" customWidth="1"/>
    <col min="1111" max="1111" width="3.5703125" style="379" customWidth="1"/>
    <col min="1112" max="1112" width="11.28515625" style="379" customWidth="1"/>
    <col min="1113" max="1113" width="3.5703125" style="379" customWidth="1"/>
    <col min="1114" max="1114" width="11.28515625" style="379" customWidth="1"/>
    <col min="1115" max="1115" width="3.5703125" style="379" customWidth="1"/>
    <col min="1116" max="1116" width="11.28515625" style="379" customWidth="1"/>
    <col min="1117" max="1117" width="3.5703125" style="379" customWidth="1"/>
    <col min="1118" max="1118" width="11.28515625" style="379" customWidth="1"/>
    <col min="1119" max="1119" width="3.5703125" style="379" customWidth="1"/>
    <col min="1120" max="1120" width="11.28515625" style="379" customWidth="1"/>
    <col min="1121" max="1121" width="3.5703125" style="379" customWidth="1"/>
    <col min="1122" max="1122" width="11.28515625" style="379" customWidth="1"/>
    <col min="1123" max="1123" width="3.5703125" style="379" customWidth="1"/>
    <col min="1124" max="1124" width="11.28515625" style="379" customWidth="1"/>
    <col min="1125" max="1125" width="3.5703125" style="379" customWidth="1"/>
    <col min="1126" max="1126" width="11.28515625" style="379" customWidth="1"/>
    <col min="1127" max="1127" width="3.5703125" style="379" customWidth="1"/>
    <col min="1128" max="1128" width="11.28515625" style="379" customWidth="1"/>
    <col min="1129" max="1129" width="3.5703125" style="379" customWidth="1"/>
    <col min="1130" max="1130" width="11.28515625" style="379" customWidth="1"/>
    <col min="1131" max="1131" width="3.5703125" style="379" customWidth="1"/>
    <col min="1132" max="1132" width="11.28515625" style="379" customWidth="1"/>
    <col min="1133" max="1133" width="3.5703125" style="379" customWidth="1"/>
    <col min="1134" max="1134" width="11.28515625" style="379" customWidth="1"/>
    <col min="1135" max="1135" width="3.5703125" style="379" customWidth="1"/>
    <col min="1136" max="1136" width="11.28515625" style="379" customWidth="1"/>
    <col min="1137" max="1137" width="3.5703125" style="379" customWidth="1"/>
    <col min="1138" max="1138" width="11.28515625" style="379" customWidth="1"/>
    <col min="1139" max="1139" width="3.5703125" style="379" customWidth="1"/>
    <col min="1140" max="1140" width="11.28515625" style="379" customWidth="1"/>
    <col min="1141" max="1141" width="3.5703125" style="379" customWidth="1"/>
    <col min="1142" max="1142" width="11.28515625" style="379" customWidth="1"/>
    <col min="1143" max="1143" width="3.5703125" style="379" customWidth="1"/>
    <col min="1144" max="1144" width="11.28515625" style="379" customWidth="1"/>
    <col min="1145" max="1145" width="3.5703125" style="379" customWidth="1"/>
    <col min="1146" max="1146" width="11.28515625" style="379" customWidth="1"/>
    <col min="1147" max="1147" width="3.5703125" style="379" customWidth="1"/>
    <col min="1148" max="1148" width="11.28515625" style="379" customWidth="1"/>
    <col min="1149" max="1149" width="3.5703125" style="379" customWidth="1"/>
    <col min="1150" max="1150" width="11.28515625" style="379" customWidth="1"/>
    <col min="1151" max="1151" width="3.5703125" style="379" customWidth="1"/>
    <col min="1152" max="1152" width="11.28515625" style="379" customWidth="1"/>
    <col min="1153" max="1278" width="12.5703125" style="379"/>
    <col min="1279" max="1279" width="7.140625" style="379" customWidth="1"/>
    <col min="1280" max="1281" width="3.5703125" style="379" customWidth="1"/>
    <col min="1282" max="1282" width="4.85546875" style="379" customWidth="1"/>
    <col min="1283" max="1283" width="49.28515625" style="379" customWidth="1"/>
    <col min="1284" max="1284" width="6.140625" style="379" customWidth="1"/>
    <col min="1285" max="1285" width="10.7109375" style="379" customWidth="1"/>
    <col min="1286" max="1286" width="16.42578125" style="379" customWidth="1"/>
    <col min="1287" max="1287" width="4.85546875" style="379" customWidth="1"/>
    <col min="1288" max="1288" width="7.140625" style="379" customWidth="1"/>
    <col min="1289" max="1289" width="3.5703125" style="379" customWidth="1"/>
    <col min="1290" max="1290" width="11.28515625" style="379" customWidth="1"/>
    <col min="1291" max="1291" width="3.5703125" style="379" customWidth="1"/>
    <col min="1292" max="1292" width="11.28515625" style="379" customWidth="1"/>
    <col min="1293" max="1293" width="3.5703125" style="379" customWidth="1"/>
    <col min="1294" max="1294" width="11.28515625" style="379" customWidth="1"/>
    <col min="1295" max="1295" width="3.5703125" style="379" customWidth="1"/>
    <col min="1296" max="1296" width="11.28515625" style="379" customWidth="1"/>
    <col min="1297" max="1297" width="3.5703125" style="379" customWidth="1"/>
    <col min="1298" max="1298" width="11.28515625" style="379" customWidth="1"/>
    <col min="1299" max="1299" width="3.5703125" style="379" customWidth="1"/>
    <col min="1300" max="1300" width="11.28515625" style="379" customWidth="1"/>
    <col min="1301" max="1301" width="3.5703125" style="379" customWidth="1"/>
    <col min="1302" max="1302" width="11.28515625" style="379" customWidth="1"/>
    <col min="1303" max="1303" width="3.5703125" style="379" customWidth="1"/>
    <col min="1304" max="1304" width="11.28515625" style="379" customWidth="1"/>
    <col min="1305" max="1305" width="3.5703125" style="379" customWidth="1"/>
    <col min="1306" max="1306" width="11.28515625" style="379" customWidth="1"/>
    <col min="1307" max="1307" width="3.5703125" style="379" customWidth="1"/>
    <col min="1308" max="1308" width="11.28515625" style="379" customWidth="1"/>
    <col min="1309" max="1309" width="3.5703125" style="379" customWidth="1"/>
    <col min="1310" max="1310" width="11.28515625" style="379" customWidth="1"/>
    <col min="1311" max="1311" width="3.5703125" style="379" customWidth="1"/>
    <col min="1312" max="1312" width="11.28515625" style="379" customWidth="1"/>
    <col min="1313" max="1313" width="3.5703125" style="379" customWidth="1"/>
    <col min="1314" max="1314" width="11.28515625" style="379" customWidth="1"/>
    <col min="1315" max="1315" width="3.5703125" style="379" customWidth="1"/>
    <col min="1316" max="1316" width="11.28515625" style="379" customWidth="1"/>
    <col min="1317" max="1317" width="3.5703125" style="379" customWidth="1"/>
    <col min="1318" max="1318" width="11.28515625" style="379" customWidth="1"/>
    <col min="1319" max="1319" width="3.5703125" style="379" customWidth="1"/>
    <col min="1320" max="1320" width="11.28515625" style="379" customWidth="1"/>
    <col min="1321" max="1321" width="3.5703125" style="379" customWidth="1"/>
    <col min="1322" max="1322" width="11.28515625" style="379" customWidth="1"/>
    <col min="1323" max="1323" width="3.5703125" style="379" customWidth="1"/>
    <col min="1324" max="1324" width="11.28515625" style="379" customWidth="1"/>
    <col min="1325" max="1325" width="3.5703125" style="379" customWidth="1"/>
    <col min="1326" max="1326" width="11.28515625" style="379" customWidth="1"/>
    <col min="1327" max="1327" width="3.5703125" style="379" customWidth="1"/>
    <col min="1328" max="1328" width="11.28515625" style="379" customWidth="1"/>
    <col min="1329" max="1329" width="3.5703125" style="379" customWidth="1"/>
    <col min="1330" max="1330" width="11.28515625" style="379" customWidth="1"/>
    <col min="1331" max="1331" width="3.5703125" style="379" customWidth="1"/>
    <col min="1332" max="1332" width="11.28515625" style="379" customWidth="1"/>
    <col min="1333" max="1333" width="3.5703125" style="379" customWidth="1"/>
    <col min="1334" max="1334" width="11.28515625" style="379" customWidth="1"/>
    <col min="1335" max="1335" width="3.5703125" style="379" customWidth="1"/>
    <col min="1336" max="1336" width="11.28515625" style="379" customWidth="1"/>
    <col min="1337" max="1337" width="3.5703125" style="379" customWidth="1"/>
    <col min="1338" max="1338" width="11.28515625" style="379" customWidth="1"/>
    <col min="1339" max="1339" width="3.5703125" style="379" customWidth="1"/>
    <col min="1340" max="1340" width="11.28515625" style="379" customWidth="1"/>
    <col min="1341" max="1341" width="3.5703125" style="379" customWidth="1"/>
    <col min="1342" max="1342" width="11.28515625" style="379" customWidth="1"/>
    <col min="1343" max="1343" width="3.5703125" style="379" customWidth="1"/>
    <col min="1344" max="1344" width="11.28515625" style="379" customWidth="1"/>
    <col min="1345" max="1345" width="3.5703125" style="379" customWidth="1"/>
    <col min="1346" max="1346" width="11.28515625" style="379" customWidth="1"/>
    <col min="1347" max="1347" width="3.5703125" style="379" customWidth="1"/>
    <col min="1348" max="1348" width="11.28515625" style="379" customWidth="1"/>
    <col min="1349" max="1349" width="3.5703125" style="379" customWidth="1"/>
    <col min="1350" max="1350" width="11.28515625" style="379" customWidth="1"/>
    <col min="1351" max="1351" width="3.5703125" style="379" customWidth="1"/>
    <col min="1352" max="1352" width="11.28515625" style="379" customWidth="1"/>
    <col min="1353" max="1353" width="3.5703125" style="379" customWidth="1"/>
    <col min="1354" max="1354" width="11.28515625" style="379" customWidth="1"/>
    <col min="1355" max="1355" width="3.5703125" style="379" customWidth="1"/>
    <col min="1356" max="1356" width="11.28515625" style="379" customWidth="1"/>
    <col min="1357" max="1357" width="3.5703125" style="379" customWidth="1"/>
    <col min="1358" max="1358" width="11.28515625" style="379" customWidth="1"/>
    <col min="1359" max="1359" width="3.5703125" style="379" customWidth="1"/>
    <col min="1360" max="1360" width="11.28515625" style="379" customWidth="1"/>
    <col min="1361" max="1361" width="3.5703125" style="379" customWidth="1"/>
    <col min="1362" max="1362" width="11.28515625" style="379" customWidth="1"/>
    <col min="1363" max="1363" width="3.5703125" style="379" customWidth="1"/>
    <col min="1364" max="1364" width="11.28515625" style="379" customWidth="1"/>
    <col min="1365" max="1365" width="3.5703125" style="379" customWidth="1"/>
    <col min="1366" max="1366" width="11.28515625" style="379" customWidth="1"/>
    <col min="1367" max="1367" width="3.5703125" style="379" customWidth="1"/>
    <col min="1368" max="1368" width="11.28515625" style="379" customWidth="1"/>
    <col min="1369" max="1369" width="3.5703125" style="379" customWidth="1"/>
    <col min="1370" max="1370" width="11.28515625" style="379" customWidth="1"/>
    <col min="1371" max="1371" width="3.5703125" style="379" customWidth="1"/>
    <col min="1372" max="1372" width="11.28515625" style="379" customWidth="1"/>
    <col min="1373" max="1373" width="3.5703125" style="379" customWidth="1"/>
    <col min="1374" max="1374" width="11.28515625" style="379" customWidth="1"/>
    <col min="1375" max="1375" width="3.5703125" style="379" customWidth="1"/>
    <col min="1376" max="1376" width="11.28515625" style="379" customWidth="1"/>
    <col min="1377" max="1377" width="3.5703125" style="379" customWidth="1"/>
    <col min="1378" max="1378" width="11.28515625" style="379" customWidth="1"/>
    <col min="1379" max="1379" width="3.5703125" style="379" customWidth="1"/>
    <col min="1380" max="1380" width="11.28515625" style="379" customWidth="1"/>
    <col min="1381" max="1381" width="3.5703125" style="379" customWidth="1"/>
    <col min="1382" max="1382" width="11.28515625" style="379" customWidth="1"/>
    <col min="1383" max="1383" width="3.5703125" style="379" customWidth="1"/>
    <col min="1384" max="1384" width="11.28515625" style="379" customWidth="1"/>
    <col min="1385" max="1385" width="3.5703125" style="379" customWidth="1"/>
    <col min="1386" max="1386" width="11.28515625" style="379" customWidth="1"/>
    <col min="1387" max="1387" width="3.5703125" style="379" customWidth="1"/>
    <col min="1388" max="1388" width="11.28515625" style="379" customWidth="1"/>
    <col min="1389" max="1389" width="3.5703125" style="379" customWidth="1"/>
    <col min="1390" max="1390" width="11.28515625" style="379" customWidth="1"/>
    <col min="1391" max="1391" width="3.5703125" style="379" customWidth="1"/>
    <col min="1392" max="1392" width="11.28515625" style="379" customWidth="1"/>
    <col min="1393" max="1393" width="3.5703125" style="379" customWidth="1"/>
    <col min="1394" max="1394" width="11.28515625" style="379" customWidth="1"/>
    <col min="1395" max="1395" width="3.5703125" style="379" customWidth="1"/>
    <col min="1396" max="1396" width="11.28515625" style="379" customWidth="1"/>
    <col min="1397" max="1397" width="3.5703125" style="379" customWidth="1"/>
    <col min="1398" max="1398" width="11.28515625" style="379" customWidth="1"/>
    <col min="1399" max="1399" width="3.5703125" style="379" customWidth="1"/>
    <col min="1400" max="1400" width="11.28515625" style="379" customWidth="1"/>
    <col min="1401" max="1401" width="3.5703125" style="379" customWidth="1"/>
    <col min="1402" max="1402" width="11.28515625" style="379" customWidth="1"/>
    <col min="1403" max="1403" width="3.5703125" style="379" customWidth="1"/>
    <col min="1404" max="1404" width="11.28515625" style="379" customWidth="1"/>
    <col min="1405" max="1405" width="3.5703125" style="379" customWidth="1"/>
    <col min="1406" max="1406" width="11.28515625" style="379" customWidth="1"/>
    <col min="1407" max="1407" width="3.5703125" style="379" customWidth="1"/>
    <col min="1408" max="1408" width="11.28515625" style="379" customWidth="1"/>
    <col min="1409" max="1534" width="12.5703125" style="379"/>
    <col min="1535" max="1535" width="7.140625" style="379" customWidth="1"/>
    <col min="1536" max="1537" width="3.5703125" style="379" customWidth="1"/>
    <col min="1538" max="1538" width="4.85546875" style="379" customWidth="1"/>
    <col min="1539" max="1539" width="49.28515625" style="379" customWidth="1"/>
    <col min="1540" max="1540" width="6.140625" style="379" customWidth="1"/>
    <col min="1541" max="1541" width="10.7109375" style="379" customWidth="1"/>
    <col min="1542" max="1542" width="16.42578125" style="379" customWidth="1"/>
    <col min="1543" max="1543" width="4.85546875" style="379" customWidth="1"/>
    <col min="1544" max="1544" width="7.140625" style="379" customWidth="1"/>
    <col min="1545" max="1545" width="3.5703125" style="379" customWidth="1"/>
    <col min="1546" max="1546" width="11.28515625" style="379" customWidth="1"/>
    <col min="1547" max="1547" width="3.5703125" style="379" customWidth="1"/>
    <col min="1548" max="1548" width="11.28515625" style="379" customWidth="1"/>
    <col min="1549" max="1549" width="3.5703125" style="379" customWidth="1"/>
    <col min="1550" max="1550" width="11.28515625" style="379" customWidth="1"/>
    <col min="1551" max="1551" width="3.5703125" style="379" customWidth="1"/>
    <col min="1552" max="1552" width="11.28515625" style="379" customWidth="1"/>
    <col min="1553" max="1553" width="3.5703125" style="379" customWidth="1"/>
    <col min="1554" max="1554" width="11.28515625" style="379" customWidth="1"/>
    <col min="1555" max="1555" width="3.5703125" style="379" customWidth="1"/>
    <col min="1556" max="1556" width="11.28515625" style="379" customWidth="1"/>
    <col min="1557" max="1557" width="3.5703125" style="379" customWidth="1"/>
    <col min="1558" max="1558" width="11.28515625" style="379" customWidth="1"/>
    <col min="1559" max="1559" width="3.5703125" style="379" customWidth="1"/>
    <col min="1560" max="1560" width="11.28515625" style="379" customWidth="1"/>
    <col min="1561" max="1561" width="3.5703125" style="379" customWidth="1"/>
    <col min="1562" max="1562" width="11.28515625" style="379" customWidth="1"/>
    <col min="1563" max="1563" width="3.5703125" style="379" customWidth="1"/>
    <col min="1564" max="1564" width="11.28515625" style="379" customWidth="1"/>
    <col min="1565" max="1565" width="3.5703125" style="379" customWidth="1"/>
    <col min="1566" max="1566" width="11.28515625" style="379" customWidth="1"/>
    <col min="1567" max="1567" width="3.5703125" style="379" customWidth="1"/>
    <col min="1568" max="1568" width="11.28515625" style="379" customWidth="1"/>
    <col min="1569" max="1569" width="3.5703125" style="379" customWidth="1"/>
    <col min="1570" max="1570" width="11.28515625" style="379" customWidth="1"/>
    <col min="1571" max="1571" width="3.5703125" style="379" customWidth="1"/>
    <col min="1572" max="1572" width="11.28515625" style="379" customWidth="1"/>
    <col min="1573" max="1573" width="3.5703125" style="379" customWidth="1"/>
    <col min="1574" max="1574" width="11.28515625" style="379" customWidth="1"/>
    <col min="1575" max="1575" width="3.5703125" style="379" customWidth="1"/>
    <col min="1576" max="1576" width="11.28515625" style="379" customWidth="1"/>
    <col min="1577" max="1577" width="3.5703125" style="379" customWidth="1"/>
    <col min="1578" max="1578" width="11.28515625" style="379" customWidth="1"/>
    <col min="1579" max="1579" width="3.5703125" style="379" customWidth="1"/>
    <col min="1580" max="1580" width="11.28515625" style="379" customWidth="1"/>
    <col min="1581" max="1581" width="3.5703125" style="379" customWidth="1"/>
    <col min="1582" max="1582" width="11.28515625" style="379" customWidth="1"/>
    <col min="1583" max="1583" width="3.5703125" style="379" customWidth="1"/>
    <col min="1584" max="1584" width="11.28515625" style="379" customWidth="1"/>
    <col min="1585" max="1585" width="3.5703125" style="379" customWidth="1"/>
    <col min="1586" max="1586" width="11.28515625" style="379" customWidth="1"/>
    <col min="1587" max="1587" width="3.5703125" style="379" customWidth="1"/>
    <col min="1588" max="1588" width="11.28515625" style="379" customWidth="1"/>
    <col min="1589" max="1589" width="3.5703125" style="379" customWidth="1"/>
    <col min="1590" max="1590" width="11.28515625" style="379" customWidth="1"/>
    <col min="1591" max="1591" width="3.5703125" style="379" customWidth="1"/>
    <col min="1592" max="1592" width="11.28515625" style="379" customWidth="1"/>
    <col min="1593" max="1593" width="3.5703125" style="379" customWidth="1"/>
    <col min="1594" max="1594" width="11.28515625" style="379" customWidth="1"/>
    <col min="1595" max="1595" width="3.5703125" style="379" customWidth="1"/>
    <col min="1596" max="1596" width="11.28515625" style="379" customWidth="1"/>
    <col min="1597" max="1597" width="3.5703125" style="379" customWidth="1"/>
    <col min="1598" max="1598" width="11.28515625" style="379" customWidth="1"/>
    <col min="1599" max="1599" width="3.5703125" style="379" customWidth="1"/>
    <col min="1600" max="1600" width="11.28515625" style="379" customWidth="1"/>
    <col min="1601" max="1601" width="3.5703125" style="379" customWidth="1"/>
    <col min="1602" max="1602" width="11.28515625" style="379" customWidth="1"/>
    <col min="1603" max="1603" width="3.5703125" style="379" customWidth="1"/>
    <col min="1604" max="1604" width="11.28515625" style="379" customWidth="1"/>
    <col min="1605" max="1605" width="3.5703125" style="379" customWidth="1"/>
    <col min="1606" max="1606" width="11.28515625" style="379" customWidth="1"/>
    <col min="1607" max="1607" width="3.5703125" style="379" customWidth="1"/>
    <col min="1608" max="1608" width="11.28515625" style="379" customWidth="1"/>
    <col min="1609" max="1609" width="3.5703125" style="379" customWidth="1"/>
    <col min="1610" max="1610" width="11.28515625" style="379" customWidth="1"/>
    <col min="1611" max="1611" width="3.5703125" style="379" customWidth="1"/>
    <col min="1612" max="1612" width="11.28515625" style="379" customWidth="1"/>
    <col min="1613" max="1613" width="3.5703125" style="379" customWidth="1"/>
    <col min="1614" max="1614" width="11.28515625" style="379" customWidth="1"/>
    <col min="1615" max="1615" width="3.5703125" style="379" customWidth="1"/>
    <col min="1616" max="1616" width="11.28515625" style="379" customWidth="1"/>
    <col min="1617" max="1617" width="3.5703125" style="379" customWidth="1"/>
    <col min="1618" max="1618" width="11.28515625" style="379" customWidth="1"/>
    <col min="1619" max="1619" width="3.5703125" style="379" customWidth="1"/>
    <col min="1620" max="1620" width="11.28515625" style="379" customWidth="1"/>
    <col min="1621" max="1621" width="3.5703125" style="379" customWidth="1"/>
    <col min="1622" max="1622" width="11.28515625" style="379" customWidth="1"/>
    <col min="1623" max="1623" width="3.5703125" style="379" customWidth="1"/>
    <col min="1624" max="1624" width="11.28515625" style="379" customWidth="1"/>
    <col min="1625" max="1625" width="3.5703125" style="379" customWidth="1"/>
    <col min="1626" max="1626" width="11.28515625" style="379" customWidth="1"/>
    <col min="1627" max="1627" width="3.5703125" style="379" customWidth="1"/>
    <col min="1628" max="1628" width="11.28515625" style="379" customWidth="1"/>
    <col min="1629" max="1629" width="3.5703125" style="379" customWidth="1"/>
    <col min="1630" max="1630" width="11.28515625" style="379" customWidth="1"/>
    <col min="1631" max="1631" width="3.5703125" style="379" customWidth="1"/>
    <col min="1632" max="1632" width="11.28515625" style="379" customWidth="1"/>
    <col min="1633" max="1633" width="3.5703125" style="379" customWidth="1"/>
    <col min="1634" max="1634" width="11.28515625" style="379" customWidth="1"/>
    <col min="1635" max="1635" width="3.5703125" style="379" customWidth="1"/>
    <col min="1636" max="1636" width="11.28515625" style="379" customWidth="1"/>
    <col min="1637" max="1637" width="3.5703125" style="379" customWidth="1"/>
    <col min="1638" max="1638" width="11.28515625" style="379" customWidth="1"/>
    <col min="1639" max="1639" width="3.5703125" style="379" customWidth="1"/>
    <col min="1640" max="1640" width="11.28515625" style="379" customWidth="1"/>
    <col min="1641" max="1641" width="3.5703125" style="379" customWidth="1"/>
    <col min="1642" max="1642" width="11.28515625" style="379" customWidth="1"/>
    <col min="1643" max="1643" width="3.5703125" style="379" customWidth="1"/>
    <col min="1644" max="1644" width="11.28515625" style="379" customWidth="1"/>
    <col min="1645" max="1645" width="3.5703125" style="379" customWidth="1"/>
    <col min="1646" max="1646" width="11.28515625" style="379" customWidth="1"/>
    <col min="1647" max="1647" width="3.5703125" style="379" customWidth="1"/>
    <col min="1648" max="1648" width="11.28515625" style="379" customWidth="1"/>
    <col min="1649" max="1649" width="3.5703125" style="379" customWidth="1"/>
    <col min="1650" max="1650" width="11.28515625" style="379" customWidth="1"/>
    <col min="1651" max="1651" width="3.5703125" style="379" customWidth="1"/>
    <col min="1652" max="1652" width="11.28515625" style="379" customWidth="1"/>
    <col min="1653" max="1653" width="3.5703125" style="379" customWidth="1"/>
    <col min="1654" max="1654" width="11.28515625" style="379" customWidth="1"/>
    <col min="1655" max="1655" width="3.5703125" style="379" customWidth="1"/>
    <col min="1656" max="1656" width="11.28515625" style="379" customWidth="1"/>
    <col min="1657" max="1657" width="3.5703125" style="379" customWidth="1"/>
    <col min="1658" max="1658" width="11.28515625" style="379" customWidth="1"/>
    <col min="1659" max="1659" width="3.5703125" style="379" customWidth="1"/>
    <col min="1660" max="1660" width="11.28515625" style="379" customWidth="1"/>
    <col min="1661" max="1661" width="3.5703125" style="379" customWidth="1"/>
    <col min="1662" max="1662" width="11.28515625" style="379" customWidth="1"/>
    <col min="1663" max="1663" width="3.5703125" style="379" customWidth="1"/>
    <col min="1664" max="1664" width="11.28515625" style="379" customWidth="1"/>
    <col min="1665" max="1790" width="12.5703125" style="379"/>
    <col min="1791" max="1791" width="7.140625" style="379" customWidth="1"/>
    <col min="1792" max="1793" width="3.5703125" style="379" customWidth="1"/>
    <col min="1794" max="1794" width="4.85546875" style="379" customWidth="1"/>
    <col min="1795" max="1795" width="49.28515625" style="379" customWidth="1"/>
    <col min="1796" max="1796" width="6.140625" style="379" customWidth="1"/>
    <col min="1797" max="1797" width="10.7109375" style="379" customWidth="1"/>
    <col min="1798" max="1798" width="16.42578125" style="379" customWidth="1"/>
    <col min="1799" max="1799" width="4.85546875" style="379" customWidth="1"/>
    <col min="1800" max="1800" width="7.140625" style="379" customWidth="1"/>
    <col min="1801" max="1801" width="3.5703125" style="379" customWidth="1"/>
    <col min="1802" max="1802" width="11.28515625" style="379" customWidth="1"/>
    <col min="1803" max="1803" width="3.5703125" style="379" customWidth="1"/>
    <col min="1804" max="1804" width="11.28515625" style="379" customWidth="1"/>
    <col min="1805" max="1805" width="3.5703125" style="379" customWidth="1"/>
    <col min="1806" max="1806" width="11.28515625" style="379" customWidth="1"/>
    <col min="1807" max="1807" width="3.5703125" style="379" customWidth="1"/>
    <col min="1808" max="1808" width="11.28515625" style="379" customWidth="1"/>
    <col min="1809" max="1809" width="3.5703125" style="379" customWidth="1"/>
    <col min="1810" max="1810" width="11.28515625" style="379" customWidth="1"/>
    <col min="1811" max="1811" width="3.5703125" style="379" customWidth="1"/>
    <col min="1812" max="1812" width="11.28515625" style="379" customWidth="1"/>
    <col min="1813" max="1813" width="3.5703125" style="379" customWidth="1"/>
    <col min="1814" max="1814" width="11.28515625" style="379" customWidth="1"/>
    <col min="1815" max="1815" width="3.5703125" style="379" customWidth="1"/>
    <col min="1816" max="1816" width="11.28515625" style="379" customWidth="1"/>
    <col min="1817" max="1817" width="3.5703125" style="379" customWidth="1"/>
    <col min="1818" max="1818" width="11.28515625" style="379" customWidth="1"/>
    <col min="1819" max="1819" width="3.5703125" style="379" customWidth="1"/>
    <col min="1820" max="1820" width="11.28515625" style="379" customWidth="1"/>
    <col min="1821" max="1821" width="3.5703125" style="379" customWidth="1"/>
    <col min="1822" max="1822" width="11.28515625" style="379" customWidth="1"/>
    <col min="1823" max="1823" width="3.5703125" style="379" customWidth="1"/>
    <col min="1824" max="1824" width="11.28515625" style="379" customWidth="1"/>
    <col min="1825" max="1825" width="3.5703125" style="379" customWidth="1"/>
    <col min="1826" max="1826" width="11.28515625" style="379" customWidth="1"/>
    <col min="1827" max="1827" width="3.5703125" style="379" customWidth="1"/>
    <col min="1828" max="1828" width="11.28515625" style="379" customWidth="1"/>
    <col min="1829" max="1829" width="3.5703125" style="379" customWidth="1"/>
    <col min="1830" max="1830" width="11.28515625" style="379" customWidth="1"/>
    <col min="1831" max="1831" width="3.5703125" style="379" customWidth="1"/>
    <col min="1832" max="1832" width="11.28515625" style="379" customWidth="1"/>
    <col min="1833" max="1833" width="3.5703125" style="379" customWidth="1"/>
    <col min="1834" max="1834" width="11.28515625" style="379" customWidth="1"/>
    <col min="1835" max="1835" width="3.5703125" style="379" customWidth="1"/>
    <col min="1836" max="1836" width="11.28515625" style="379" customWidth="1"/>
    <col min="1837" max="1837" width="3.5703125" style="379" customWidth="1"/>
    <col min="1838" max="1838" width="11.28515625" style="379" customWidth="1"/>
    <col min="1839" max="1839" width="3.5703125" style="379" customWidth="1"/>
    <col min="1840" max="1840" width="11.28515625" style="379" customWidth="1"/>
    <col min="1841" max="1841" width="3.5703125" style="379" customWidth="1"/>
    <col min="1842" max="1842" width="11.28515625" style="379" customWidth="1"/>
    <col min="1843" max="1843" width="3.5703125" style="379" customWidth="1"/>
    <col min="1844" max="1844" width="11.28515625" style="379" customWidth="1"/>
    <col min="1845" max="1845" width="3.5703125" style="379" customWidth="1"/>
    <col min="1846" max="1846" width="11.28515625" style="379" customWidth="1"/>
    <col min="1847" max="1847" width="3.5703125" style="379" customWidth="1"/>
    <col min="1848" max="1848" width="11.28515625" style="379" customWidth="1"/>
    <col min="1849" max="1849" width="3.5703125" style="379" customWidth="1"/>
    <col min="1850" max="1850" width="11.28515625" style="379" customWidth="1"/>
    <col min="1851" max="1851" width="3.5703125" style="379" customWidth="1"/>
    <col min="1852" max="1852" width="11.28515625" style="379" customWidth="1"/>
    <col min="1853" max="1853" width="3.5703125" style="379" customWidth="1"/>
    <col min="1854" max="1854" width="11.28515625" style="379" customWidth="1"/>
    <col min="1855" max="1855" width="3.5703125" style="379" customWidth="1"/>
    <col min="1856" max="1856" width="11.28515625" style="379" customWidth="1"/>
    <col min="1857" max="1857" width="3.5703125" style="379" customWidth="1"/>
    <col min="1858" max="1858" width="11.28515625" style="379" customWidth="1"/>
    <col min="1859" max="1859" width="3.5703125" style="379" customWidth="1"/>
    <col min="1860" max="1860" width="11.28515625" style="379" customWidth="1"/>
    <col min="1861" max="1861" width="3.5703125" style="379" customWidth="1"/>
    <col min="1862" max="1862" width="11.28515625" style="379" customWidth="1"/>
    <col min="1863" max="1863" width="3.5703125" style="379" customWidth="1"/>
    <col min="1864" max="1864" width="11.28515625" style="379" customWidth="1"/>
    <col min="1865" max="1865" width="3.5703125" style="379" customWidth="1"/>
    <col min="1866" max="1866" width="11.28515625" style="379" customWidth="1"/>
    <col min="1867" max="1867" width="3.5703125" style="379" customWidth="1"/>
    <col min="1868" max="1868" width="11.28515625" style="379" customWidth="1"/>
    <col min="1869" max="1869" width="3.5703125" style="379" customWidth="1"/>
    <col min="1870" max="1870" width="11.28515625" style="379" customWidth="1"/>
    <col min="1871" max="1871" width="3.5703125" style="379" customWidth="1"/>
    <col min="1872" max="1872" width="11.28515625" style="379" customWidth="1"/>
    <col min="1873" max="1873" width="3.5703125" style="379" customWidth="1"/>
    <col min="1874" max="1874" width="11.28515625" style="379" customWidth="1"/>
    <col min="1875" max="1875" width="3.5703125" style="379" customWidth="1"/>
    <col min="1876" max="1876" width="11.28515625" style="379" customWidth="1"/>
    <col min="1877" max="1877" width="3.5703125" style="379" customWidth="1"/>
    <col min="1878" max="1878" width="11.28515625" style="379" customWidth="1"/>
    <col min="1879" max="1879" width="3.5703125" style="379" customWidth="1"/>
    <col min="1880" max="1880" width="11.28515625" style="379" customWidth="1"/>
    <col min="1881" max="1881" width="3.5703125" style="379" customWidth="1"/>
    <col min="1882" max="1882" width="11.28515625" style="379" customWidth="1"/>
    <col min="1883" max="1883" width="3.5703125" style="379" customWidth="1"/>
    <col min="1884" max="1884" width="11.28515625" style="379" customWidth="1"/>
    <col min="1885" max="1885" width="3.5703125" style="379" customWidth="1"/>
    <col min="1886" max="1886" width="11.28515625" style="379" customWidth="1"/>
    <col min="1887" max="1887" width="3.5703125" style="379" customWidth="1"/>
    <col min="1888" max="1888" width="11.28515625" style="379" customWidth="1"/>
    <col min="1889" max="1889" width="3.5703125" style="379" customWidth="1"/>
    <col min="1890" max="1890" width="11.28515625" style="379" customWidth="1"/>
    <col min="1891" max="1891" width="3.5703125" style="379" customWidth="1"/>
    <col min="1892" max="1892" width="11.28515625" style="379" customWidth="1"/>
    <col min="1893" max="1893" width="3.5703125" style="379" customWidth="1"/>
    <col min="1894" max="1894" width="11.28515625" style="379" customWidth="1"/>
    <col min="1895" max="1895" width="3.5703125" style="379" customWidth="1"/>
    <col min="1896" max="1896" width="11.28515625" style="379" customWidth="1"/>
    <col min="1897" max="1897" width="3.5703125" style="379" customWidth="1"/>
    <col min="1898" max="1898" width="11.28515625" style="379" customWidth="1"/>
    <col min="1899" max="1899" width="3.5703125" style="379" customWidth="1"/>
    <col min="1900" max="1900" width="11.28515625" style="379" customWidth="1"/>
    <col min="1901" max="1901" width="3.5703125" style="379" customWidth="1"/>
    <col min="1902" max="1902" width="11.28515625" style="379" customWidth="1"/>
    <col min="1903" max="1903" width="3.5703125" style="379" customWidth="1"/>
    <col min="1904" max="1904" width="11.28515625" style="379" customWidth="1"/>
    <col min="1905" max="1905" width="3.5703125" style="379" customWidth="1"/>
    <col min="1906" max="1906" width="11.28515625" style="379" customWidth="1"/>
    <col min="1907" max="1907" width="3.5703125" style="379" customWidth="1"/>
    <col min="1908" max="1908" width="11.28515625" style="379" customWidth="1"/>
    <col min="1909" max="1909" width="3.5703125" style="379" customWidth="1"/>
    <col min="1910" max="1910" width="11.28515625" style="379" customWidth="1"/>
    <col min="1911" max="1911" width="3.5703125" style="379" customWidth="1"/>
    <col min="1912" max="1912" width="11.28515625" style="379" customWidth="1"/>
    <col min="1913" max="1913" width="3.5703125" style="379" customWidth="1"/>
    <col min="1914" max="1914" width="11.28515625" style="379" customWidth="1"/>
    <col min="1915" max="1915" width="3.5703125" style="379" customWidth="1"/>
    <col min="1916" max="1916" width="11.28515625" style="379" customWidth="1"/>
    <col min="1917" max="1917" width="3.5703125" style="379" customWidth="1"/>
    <col min="1918" max="1918" width="11.28515625" style="379" customWidth="1"/>
    <col min="1919" max="1919" width="3.5703125" style="379" customWidth="1"/>
    <col min="1920" max="1920" width="11.28515625" style="379" customWidth="1"/>
    <col min="1921" max="2046" width="12.5703125" style="379"/>
    <col min="2047" max="2047" width="7.140625" style="379" customWidth="1"/>
    <col min="2048" max="2049" width="3.5703125" style="379" customWidth="1"/>
    <col min="2050" max="2050" width="4.85546875" style="379" customWidth="1"/>
    <col min="2051" max="2051" width="49.28515625" style="379" customWidth="1"/>
    <col min="2052" max="2052" width="6.140625" style="379" customWidth="1"/>
    <col min="2053" max="2053" width="10.7109375" style="379" customWidth="1"/>
    <col min="2054" max="2054" width="16.42578125" style="379" customWidth="1"/>
    <col min="2055" max="2055" width="4.85546875" style="379" customWidth="1"/>
    <col min="2056" max="2056" width="7.140625" style="379" customWidth="1"/>
    <col min="2057" max="2057" width="3.5703125" style="379" customWidth="1"/>
    <col min="2058" max="2058" width="11.28515625" style="379" customWidth="1"/>
    <col min="2059" max="2059" width="3.5703125" style="379" customWidth="1"/>
    <col min="2060" max="2060" width="11.28515625" style="379" customWidth="1"/>
    <col min="2061" max="2061" width="3.5703125" style="379" customWidth="1"/>
    <col min="2062" max="2062" width="11.28515625" style="379" customWidth="1"/>
    <col min="2063" max="2063" width="3.5703125" style="379" customWidth="1"/>
    <col min="2064" max="2064" width="11.28515625" style="379" customWidth="1"/>
    <col min="2065" max="2065" width="3.5703125" style="379" customWidth="1"/>
    <col min="2066" max="2066" width="11.28515625" style="379" customWidth="1"/>
    <col min="2067" max="2067" width="3.5703125" style="379" customWidth="1"/>
    <col min="2068" max="2068" width="11.28515625" style="379" customWidth="1"/>
    <col min="2069" max="2069" width="3.5703125" style="379" customWidth="1"/>
    <col min="2070" max="2070" width="11.28515625" style="379" customWidth="1"/>
    <col min="2071" max="2071" width="3.5703125" style="379" customWidth="1"/>
    <col min="2072" max="2072" width="11.28515625" style="379" customWidth="1"/>
    <col min="2073" max="2073" width="3.5703125" style="379" customWidth="1"/>
    <col min="2074" max="2074" width="11.28515625" style="379" customWidth="1"/>
    <col min="2075" max="2075" width="3.5703125" style="379" customWidth="1"/>
    <col min="2076" max="2076" width="11.28515625" style="379" customWidth="1"/>
    <col min="2077" max="2077" width="3.5703125" style="379" customWidth="1"/>
    <col min="2078" max="2078" width="11.28515625" style="379" customWidth="1"/>
    <col min="2079" max="2079" width="3.5703125" style="379" customWidth="1"/>
    <col min="2080" max="2080" width="11.28515625" style="379" customWidth="1"/>
    <col min="2081" max="2081" width="3.5703125" style="379" customWidth="1"/>
    <col min="2082" max="2082" width="11.28515625" style="379" customWidth="1"/>
    <col min="2083" max="2083" width="3.5703125" style="379" customWidth="1"/>
    <col min="2084" max="2084" width="11.28515625" style="379" customWidth="1"/>
    <col min="2085" max="2085" width="3.5703125" style="379" customWidth="1"/>
    <col min="2086" max="2086" width="11.28515625" style="379" customWidth="1"/>
    <col min="2087" max="2087" width="3.5703125" style="379" customWidth="1"/>
    <col min="2088" max="2088" width="11.28515625" style="379" customWidth="1"/>
    <col min="2089" max="2089" width="3.5703125" style="379" customWidth="1"/>
    <col min="2090" max="2090" width="11.28515625" style="379" customWidth="1"/>
    <col min="2091" max="2091" width="3.5703125" style="379" customWidth="1"/>
    <col min="2092" max="2092" width="11.28515625" style="379" customWidth="1"/>
    <col min="2093" max="2093" width="3.5703125" style="379" customWidth="1"/>
    <col min="2094" max="2094" width="11.28515625" style="379" customWidth="1"/>
    <col min="2095" max="2095" width="3.5703125" style="379" customWidth="1"/>
    <col min="2096" max="2096" width="11.28515625" style="379" customWidth="1"/>
    <col min="2097" max="2097" width="3.5703125" style="379" customWidth="1"/>
    <col min="2098" max="2098" width="11.28515625" style="379" customWidth="1"/>
    <col min="2099" max="2099" width="3.5703125" style="379" customWidth="1"/>
    <col min="2100" max="2100" width="11.28515625" style="379" customWidth="1"/>
    <col min="2101" max="2101" width="3.5703125" style="379" customWidth="1"/>
    <col min="2102" max="2102" width="11.28515625" style="379" customWidth="1"/>
    <col min="2103" max="2103" width="3.5703125" style="379" customWidth="1"/>
    <col min="2104" max="2104" width="11.28515625" style="379" customWidth="1"/>
    <col min="2105" max="2105" width="3.5703125" style="379" customWidth="1"/>
    <col min="2106" max="2106" width="11.28515625" style="379" customWidth="1"/>
    <col min="2107" max="2107" width="3.5703125" style="379" customWidth="1"/>
    <col min="2108" max="2108" width="11.28515625" style="379" customWidth="1"/>
    <col min="2109" max="2109" width="3.5703125" style="379" customWidth="1"/>
    <col min="2110" max="2110" width="11.28515625" style="379" customWidth="1"/>
    <col min="2111" max="2111" width="3.5703125" style="379" customWidth="1"/>
    <col min="2112" max="2112" width="11.28515625" style="379" customWidth="1"/>
    <col min="2113" max="2113" width="3.5703125" style="379" customWidth="1"/>
    <col min="2114" max="2114" width="11.28515625" style="379" customWidth="1"/>
    <col min="2115" max="2115" width="3.5703125" style="379" customWidth="1"/>
    <col min="2116" max="2116" width="11.28515625" style="379" customWidth="1"/>
    <col min="2117" max="2117" width="3.5703125" style="379" customWidth="1"/>
    <col min="2118" max="2118" width="11.28515625" style="379" customWidth="1"/>
    <col min="2119" max="2119" width="3.5703125" style="379" customWidth="1"/>
    <col min="2120" max="2120" width="11.28515625" style="379" customWidth="1"/>
    <col min="2121" max="2121" width="3.5703125" style="379" customWidth="1"/>
    <col min="2122" max="2122" width="11.28515625" style="379" customWidth="1"/>
    <col min="2123" max="2123" width="3.5703125" style="379" customWidth="1"/>
    <col min="2124" max="2124" width="11.28515625" style="379" customWidth="1"/>
    <col min="2125" max="2125" width="3.5703125" style="379" customWidth="1"/>
    <col min="2126" max="2126" width="11.28515625" style="379" customWidth="1"/>
    <col min="2127" max="2127" width="3.5703125" style="379" customWidth="1"/>
    <col min="2128" max="2128" width="11.28515625" style="379" customWidth="1"/>
    <col min="2129" max="2129" width="3.5703125" style="379" customWidth="1"/>
    <col min="2130" max="2130" width="11.28515625" style="379" customWidth="1"/>
    <col min="2131" max="2131" width="3.5703125" style="379" customWidth="1"/>
    <col min="2132" max="2132" width="11.28515625" style="379" customWidth="1"/>
    <col min="2133" max="2133" width="3.5703125" style="379" customWidth="1"/>
    <col min="2134" max="2134" width="11.28515625" style="379" customWidth="1"/>
    <col min="2135" max="2135" width="3.5703125" style="379" customWidth="1"/>
    <col min="2136" max="2136" width="11.28515625" style="379" customWidth="1"/>
    <col min="2137" max="2137" width="3.5703125" style="379" customWidth="1"/>
    <col min="2138" max="2138" width="11.28515625" style="379" customWidth="1"/>
    <col min="2139" max="2139" width="3.5703125" style="379" customWidth="1"/>
    <col min="2140" max="2140" width="11.28515625" style="379" customWidth="1"/>
    <col min="2141" max="2141" width="3.5703125" style="379" customWidth="1"/>
    <col min="2142" max="2142" width="11.28515625" style="379" customWidth="1"/>
    <col min="2143" max="2143" width="3.5703125" style="379" customWidth="1"/>
    <col min="2144" max="2144" width="11.28515625" style="379" customWidth="1"/>
    <col min="2145" max="2145" width="3.5703125" style="379" customWidth="1"/>
    <col min="2146" max="2146" width="11.28515625" style="379" customWidth="1"/>
    <col min="2147" max="2147" width="3.5703125" style="379" customWidth="1"/>
    <col min="2148" max="2148" width="11.28515625" style="379" customWidth="1"/>
    <col min="2149" max="2149" width="3.5703125" style="379" customWidth="1"/>
    <col min="2150" max="2150" width="11.28515625" style="379" customWidth="1"/>
    <col min="2151" max="2151" width="3.5703125" style="379" customWidth="1"/>
    <col min="2152" max="2152" width="11.28515625" style="379" customWidth="1"/>
    <col min="2153" max="2153" width="3.5703125" style="379" customWidth="1"/>
    <col min="2154" max="2154" width="11.28515625" style="379" customWidth="1"/>
    <col min="2155" max="2155" width="3.5703125" style="379" customWidth="1"/>
    <col min="2156" max="2156" width="11.28515625" style="379" customWidth="1"/>
    <col min="2157" max="2157" width="3.5703125" style="379" customWidth="1"/>
    <col min="2158" max="2158" width="11.28515625" style="379" customWidth="1"/>
    <col min="2159" max="2159" width="3.5703125" style="379" customWidth="1"/>
    <col min="2160" max="2160" width="11.28515625" style="379" customWidth="1"/>
    <col min="2161" max="2161" width="3.5703125" style="379" customWidth="1"/>
    <col min="2162" max="2162" width="11.28515625" style="379" customWidth="1"/>
    <col min="2163" max="2163" width="3.5703125" style="379" customWidth="1"/>
    <col min="2164" max="2164" width="11.28515625" style="379" customWidth="1"/>
    <col min="2165" max="2165" width="3.5703125" style="379" customWidth="1"/>
    <col min="2166" max="2166" width="11.28515625" style="379" customWidth="1"/>
    <col min="2167" max="2167" width="3.5703125" style="379" customWidth="1"/>
    <col min="2168" max="2168" width="11.28515625" style="379" customWidth="1"/>
    <col min="2169" max="2169" width="3.5703125" style="379" customWidth="1"/>
    <col min="2170" max="2170" width="11.28515625" style="379" customWidth="1"/>
    <col min="2171" max="2171" width="3.5703125" style="379" customWidth="1"/>
    <col min="2172" max="2172" width="11.28515625" style="379" customWidth="1"/>
    <col min="2173" max="2173" width="3.5703125" style="379" customWidth="1"/>
    <col min="2174" max="2174" width="11.28515625" style="379" customWidth="1"/>
    <col min="2175" max="2175" width="3.5703125" style="379" customWidth="1"/>
    <col min="2176" max="2176" width="11.28515625" style="379" customWidth="1"/>
    <col min="2177" max="2302" width="12.5703125" style="379"/>
    <col min="2303" max="2303" width="7.140625" style="379" customWidth="1"/>
    <col min="2304" max="2305" width="3.5703125" style="379" customWidth="1"/>
    <col min="2306" max="2306" width="4.85546875" style="379" customWidth="1"/>
    <col min="2307" max="2307" width="49.28515625" style="379" customWidth="1"/>
    <col min="2308" max="2308" width="6.140625" style="379" customWidth="1"/>
    <col min="2309" max="2309" width="10.7109375" style="379" customWidth="1"/>
    <col min="2310" max="2310" width="16.42578125" style="379" customWidth="1"/>
    <col min="2311" max="2311" width="4.85546875" style="379" customWidth="1"/>
    <col min="2312" max="2312" width="7.140625" style="379" customWidth="1"/>
    <col min="2313" max="2313" width="3.5703125" style="379" customWidth="1"/>
    <col min="2314" max="2314" width="11.28515625" style="379" customWidth="1"/>
    <col min="2315" max="2315" width="3.5703125" style="379" customWidth="1"/>
    <col min="2316" max="2316" width="11.28515625" style="379" customWidth="1"/>
    <col min="2317" max="2317" width="3.5703125" style="379" customWidth="1"/>
    <col min="2318" max="2318" width="11.28515625" style="379" customWidth="1"/>
    <col min="2319" max="2319" width="3.5703125" style="379" customWidth="1"/>
    <col min="2320" max="2320" width="11.28515625" style="379" customWidth="1"/>
    <col min="2321" max="2321" width="3.5703125" style="379" customWidth="1"/>
    <col min="2322" max="2322" width="11.28515625" style="379" customWidth="1"/>
    <col min="2323" max="2323" width="3.5703125" style="379" customWidth="1"/>
    <col min="2324" max="2324" width="11.28515625" style="379" customWidth="1"/>
    <col min="2325" max="2325" width="3.5703125" style="379" customWidth="1"/>
    <col min="2326" max="2326" width="11.28515625" style="379" customWidth="1"/>
    <col min="2327" max="2327" width="3.5703125" style="379" customWidth="1"/>
    <col min="2328" max="2328" width="11.28515625" style="379" customWidth="1"/>
    <col min="2329" max="2329" width="3.5703125" style="379" customWidth="1"/>
    <col min="2330" max="2330" width="11.28515625" style="379" customWidth="1"/>
    <col min="2331" max="2331" width="3.5703125" style="379" customWidth="1"/>
    <col min="2332" max="2332" width="11.28515625" style="379" customWidth="1"/>
    <col min="2333" max="2333" width="3.5703125" style="379" customWidth="1"/>
    <col min="2334" max="2334" width="11.28515625" style="379" customWidth="1"/>
    <col min="2335" max="2335" width="3.5703125" style="379" customWidth="1"/>
    <col min="2336" max="2336" width="11.28515625" style="379" customWidth="1"/>
    <col min="2337" max="2337" width="3.5703125" style="379" customWidth="1"/>
    <col min="2338" max="2338" width="11.28515625" style="379" customWidth="1"/>
    <col min="2339" max="2339" width="3.5703125" style="379" customWidth="1"/>
    <col min="2340" max="2340" width="11.28515625" style="379" customWidth="1"/>
    <col min="2341" max="2341" width="3.5703125" style="379" customWidth="1"/>
    <col min="2342" max="2342" width="11.28515625" style="379" customWidth="1"/>
    <col min="2343" max="2343" width="3.5703125" style="379" customWidth="1"/>
    <col min="2344" max="2344" width="11.28515625" style="379" customWidth="1"/>
    <col min="2345" max="2345" width="3.5703125" style="379" customWidth="1"/>
    <col min="2346" max="2346" width="11.28515625" style="379" customWidth="1"/>
    <col min="2347" max="2347" width="3.5703125" style="379" customWidth="1"/>
    <col min="2348" max="2348" width="11.28515625" style="379" customWidth="1"/>
    <col min="2349" max="2349" width="3.5703125" style="379" customWidth="1"/>
    <col min="2350" max="2350" width="11.28515625" style="379" customWidth="1"/>
    <col min="2351" max="2351" width="3.5703125" style="379" customWidth="1"/>
    <col min="2352" max="2352" width="11.28515625" style="379" customWidth="1"/>
    <col min="2353" max="2353" width="3.5703125" style="379" customWidth="1"/>
    <col min="2354" max="2354" width="11.28515625" style="379" customWidth="1"/>
    <col min="2355" max="2355" width="3.5703125" style="379" customWidth="1"/>
    <col min="2356" max="2356" width="11.28515625" style="379" customWidth="1"/>
    <col min="2357" max="2357" width="3.5703125" style="379" customWidth="1"/>
    <col min="2358" max="2358" width="11.28515625" style="379" customWidth="1"/>
    <col min="2359" max="2359" width="3.5703125" style="379" customWidth="1"/>
    <col min="2360" max="2360" width="11.28515625" style="379" customWidth="1"/>
    <col min="2361" max="2361" width="3.5703125" style="379" customWidth="1"/>
    <col min="2362" max="2362" width="11.28515625" style="379" customWidth="1"/>
    <col min="2363" max="2363" width="3.5703125" style="379" customWidth="1"/>
    <col min="2364" max="2364" width="11.28515625" style="379" customWidth="1"/>
    <col min="2365" max="2365" width="3.5703125" style="379" customWidth="1"/>
    <col min="2366" max="2366" width="11.28515625" style="379" customWidth="1"/>
    <col min="2367" max="2367" width="3.5703125" style="379" customWidth="1"/>
    <col min="2368" max="2368" width="11.28515625" style="379" customWidth="1"/>
    <col min="2369" max="2369" width="3.5703125" style="379" customWidth="1"/>
    <col min="2370" max="2370" width="11.28515625" style="379" customWidth="1"/>
    <col min="2371" max="2371" width="3.5703125" style="379" customWidth="1"/>
    <col min="2372" max="2372" width="11.28515625" style="379" customWidth="1"/>
    <col min="2373" max="2373" width="3.5703125" style="379" customWidth="1"/>
    <col min="2374" max="2374" width="11.28515625" style="379" customWidth="1"/>
    <col min="2375" max="2375" width="3.5703125" style="379" customWidth="1"/>
    <col min="2376" max="2376" width="11.28515625" style="379" customWidth="1"/>
    <col min="2377" max="2377" width="3.5703125" style="379" customWidth="1"/>
    <col min="2378" max="2378" width="11.28515625" style="379" customWidth="1"/>
    <col min="2379" max="2379" width="3.5703125" style="379" customWidth="1"/>
    <col min="2380" max="2380" width="11.28515625" style="379" customWidth="1"/>
    <col min="2381" max="2381" width="3.5703125" style="379" customWidth="1"/>
    <col min="2382" max="2382" width="11.28515625" style="379" customWidth="1"/>
    <col min="2383" max="2383" width="3.5703125" style="379" customWidth="1"/>
    <col min="2384" max="2384" width="11.28515625" style="379" customWidth="1"/>
    <col min="2385" max="2385" width="3.5703125" style="379" customWidth="1"/>
    <col min="2386" max="2386" width="11.28515625" style="379" customWidth="1"/>
    <col min="2387" max="2387" width="3.5703125" style="379" customWidth="1"/>
    <col min="2388" max="2388" width="11.28515625" style="379" customWidth="1"/>
    <col min="2389" max="2389" width="3.5703125" style="379" customWidth="1"/>
    <col min="2390" max="2390" width="11.28515625" style="379" customWidth="1"/>
    <col min="2391" max="2391" width="3.5703125" style="379" customWidth="1"/>
    <col min="2392" max="2392" width="11.28515625" style="379" customWidth="1"/>
    <col min="2393" max="2393" width="3.5703125" style="379" customWidth="1"/>
    <col min="2394" max="2394" width="11.28515625" style="379" customWidth="1"/>
    <col min="2395" max="2395" width="3.5703125" style="379" customWidth="1"/>
    <col min="2396" max="2396" width="11.28515625" style="379" customWidth="1"/>
    <col min="2397" max="2397" width="3.5703125" style="379" customWidth="1"/>
    <col min="2398" max="2398" width="11.28515625" style="379" customWidth="1"/>
    <col min="2399" max="2399" width="3.5703125" style="379" customWidth="1"/>
    <col min="2400" max="2400" width="11.28515625" style="379" customWidth="1"/>
    <col min="2401" max="2401" width="3.5703125" style="379" customWidth="1"/>
    <col min="2402" max="2402" width="11.28515625" style="379" customWidth="1"/>
    <col min="2403" max="2403" width="3.5703125" style="379" customWidth="1"/>
    <col min="2404" max="2404" width="11.28515625" style="379" customWidth="1"/>
    <col min="2405" max="2405" width="3.5703125" style="379" customWidth="1"/>
    <col min="2406" max="2406" width="11.28515625" style="379" customWidth="1"/>
    <col min="2407" max="2407" width="3.5703125" style="379" customWidth="1"/>
    <col min="2408" max="2408" width="11.28515625" style="379" customWidth="1"/>
    <col min="2409" max="2409" width="3.5703125" style="379" customWidth="1"/>
    <col min="2410" max="2410" width="11.28515625" style="379" customWidth="1"/>
    <col min="2411" max="2411" width="3.5703125" style="379" customWidth="1"/>
    <col min="2412" max="2412" width="11.28515625" style="379" customWidth="1"/>
    <col min="2413" max="2413" width="3.5703125" style="379" customWidth="1"/>
    <col min="2414" max="2414" width="11.28515625" style="379" customWidth="1"/>
    <col min="2415" max="2415" width="3.5703125" style="379" customWidth="1"/>
    <col min="2416" max="2416" width="11.28515625" style="379" customWidth="1"/>
    <col min="2417" max="2417" width="3.5703125" style="379" customWidth="1"/>
    <col min="2418" max="2418" width="11.28515625" style="379" customWidth="1"/>
    <col min="2419" max="2419" width="3.5703125" style="379" customWidth="1"/>
    <col min="2420" max="2420" width="11.28515625" style="379" customWidth="1"/>
    <col min="2421" max="2421" width="3.5703125" style="379" customWidth="1"/>
    <col min="2422" max="2422" width="11.28515625" style="379" customWidth="1"/>
    <col min="2423" max="2423" width="3.5703125" style="379" customWidth="1"/>
    <col min="2424" max="2424" width="11.28515625" style="379" customWidth="1"/>
    <col min="2425" max="2425" width="3.5703125" style="379" customWidth="1"/>
    <col min="2426" max="2426" width="11.28515625" style="379" customWidth="1"/>
    <col min="2427" max="2427" width="3.5703125" style="379" customWidth="1"/>
    <col min="2428" max="2428" width="11.28515625" style="379" customWidth="1"/>
    <col min="2429" max="2429" width="3.5703125" style="379" customWidth="1"/>
    <col min="2430" max="2430" width="11.28515625" style="379" customWidth="1"/>
    <col min="2431" max="2431" width="3.5703125" style="379" customWidth="1"/>
    <col min="2432" max="2432" width="11.28515625" style="379" customWidth="1"/>
    <col min="2433" max="2558" width="12.5703125" style="379"/>
    <col min="2559" max="2559" width="7.140625" style="379" customWidth="1"/>
    <col min="2560" max="2561" width="3.5703125" style="379" customWidth="1"/>
    <col min="2562" max="2562" width="4.85546875" style="379" customWidth="1"/>
    <col min="2563" max="2563" width="49.28515625" style="379" customWidth="1"/>
    <col min="2564" max="2564" width="6.140625" style="379" customWidth="1"/>
    <col min="2565" max="2565" width="10.7109375" style="379" customWidth="1"/>
    <col min="2566" max="2566" width="16.42578125" style="379" customWidth="1"/>
    <col min="2567" max="2567" width="4.85546875" style="379" customWidth="1"/>
    <col min="2568" max="2568" width="7.140625" style="379" customWidth="1"/>
    <col min="2569" max="2569" width="3.5703125" style="379" customWidth="1"/>
    <col min="2570" max="2570" width="11.28515625" style="379" customWidth="1"/>
    <col min="2571" max="2571" width="3.5703125" style="379" customWidth="1"/>
    <col min="2572" max="2572" width="11.28515625" style="379" customWidth="1"/>
    <col min="2573" max="2573" width="3.5703125" style="379" customWidth="1"/>
    <col min="2574" max="2574" width="11.28515625" style="379" customWidth="1"/>
    <col min="2575" max="2575" width="3.5703125" style="379" customWidth="1"/>
    <col min="2576" max="2576" width="11.28515625" style="379" customWidth="1"/>
    <col min="2577" max="2577" width="3.5703125" style="379" customWidth="1"/>
    <col min="2578" max="2578" width="11.28515625" style="379" customWidth="1"/>
    <col min="2579" max="2579" width="3.5703125" style="379" customWidth="1"/>
    <col min="2580" max="2580" width="11.28515625" style="379" customWidth="1"/>
    <col min="2581" max="2581" width="3.5703125" style="379" customWidth="1"/>
    <col min="2582" max="2582" width="11.28515625" style="379" customWidth="1"/>
    <col min="2583" max="2583" width="3.5703125" style="379" customWidth="1"/>
    <col min="2584" max="2584" width="11.28515625" style="379" customWidth="1"/>
    <col min="2585" max="2585" width="3.5703125" style="379" customWidth="1"/>
    <col min="2586" max="2586" width="11.28515625" style="379" customWidth="1"/>
    <col min="2587" max="2587" width="3.5703125" style="379" customWidth="1"/>
    <col min="2588" max="2588" width="11.28515625" style="379" customWidth="1"/>
    <col min="2589" max="2589" width="3.5703125" style="379" customWidth="1"/>
    <col min="2590" max="2590" width="11.28515625" style="379" customWidth="1"/>
    <col min="2591" max="2591" width="3.5703125" style="379" customWidth="1"/>
    <col min="2592" max="2592" width="11.28515625" style="379" customWidth="1"/>
    <col min="2593" max="2593" width="3.5703125" style="379" customWidth="1"/>
    <col min="2594" max="2594" width="11.28515625" style="379" customWidth="1"/>
    <col min="2595" max="2595" width="3.5703125" style="379" customWidth="1"/>
    <col min="2596" max="2596" width="11.28515625" style="379" customWidth="1"/>
    <col min="2597" max="2597" width="3.5703125" style="379" customWidth="1"/>
    <col min="2598" max="2598" width="11.28515625" style="379" customWidth="1"/>
    <col min="2599" max="2599" width="3.5703125" style="379" customWidth="1"/>
    <col min="2600" max="2600" width="11.28515625" style="379" customWidth="1"/>
    <col min="2601" max="2601" width="3.5703125" style="379" customWidth="1"/>
    <col min="2602" max="2602" width="11.28515625" style="379" customWidth="1"/>
    <col min="2603" max="2603" width="3.5703125" style="379" customWidth="1"/>
    <col min="2604" max="2604" width="11.28515625" style="379" customWidth="1"/>
    <col min="2605" max="2605" width="3.5703125" style="379" customWidth="1"/>
    <col min="2606" max="2606" width="11.28515625" style="379" customWidth="1"/>
    <col min="2607" max="2607" width="3.5703125" style="379" customWidth="1"/>
    <col min="2608" max="2608" width="11.28515625" style="379" customWidth="1"/>
    <col min="2609" max="2609" width="3.5703125" style="379" customWidth="1"/>
    <col min="2610" max="2610" width="11.28515625" style="379" customWidth="1"/>
    <col min="2611" max="2611" width="3.5703125" style="379" customWidth="1"/>
    <col min="2612" max="2612" width="11.28515625" style="379" customWidth="1"/>
    <col min="2613" max="2613" width="3.5703125" style="379" customWidth="1"/>
    <col min="2614" max="2614" width="11.28515625" style="379" customWidth="1"/>
    <col min="2615" max="2615" width="3.5703125" style="379" customWidth="1"/>
    <col min="2616" max="2616" width="11.28515625" style="379" customWidth="1"/>
    <col min="2617" max="2617" width="3.5703125" style="379" customWidth="1"/>
    <col min="2618" max="2618" width="11.28515625" style="379" customWidth="1"/>
    <col min="2619" max="2619" width="3.5703125" style="379" customWidth="1"/>
    <col min="2620" max="2620" width="11.28515625" style="379" customWidth="1"/>
    <col min="2621" max="2621" width="3.5703125" style="379" customWidth="1"/>
    <col min="2622" max="2622" width="11.28515625" style="379" customWidth="1"/>
    <col min="2623" max="2623" width="3.5703125" style="379" customWidth="1"/>
    <col min="2624" max="2624" width="11.28515625" style="379" customWidth="1"/>
    <col min="2625" max="2625" width="3.5703125" style="379" customWidth="1"/>
    <col min="2626" max="2626" width="11.28515625" style="379" customWidth="1"/>
    <col min="2627" max="2627" width="3.5703125" style="379" customWidth="1"/>
    <col min="2628" max="2628" width="11.28515625" style="379" customWidth="1"/>
    <col min="2629" max="2629" width="3.5703125" style="379" customWidth="1"/>
    <col min="2630" max="2630" width="11.28515625" style="379" customWidth="1"/>
    <col min="2631" max="2631" width="3.5703125" style="379" customWidth="1"/>
    <col min="2632" max="2632" width="11.28515625" style="379" customWidth="1"/>
    <col min="2633" max="2633" width="3.5703125" style="379" customWidth="1"/>
    <col min="2634" max="2634" width="11.28515625" style="379" customWidth="1"/>
    <col min="2635" max="2635" width="3.5703125" style="379" customWidth="1"/>
    <col min="2636" max="2636" width="11.28515625" style="379" customWidth="1"/>
    <col min="2637" max="2637" width="3.5703125" style="379" customWidth="1"/>
    <col min="2638" max="2638" width="11.28515625" style="379" customWidth="1"/>
    <col min="2639" max="2639" width="3.5703125" style="379" customWidth="1"/>
    <col min="2640" max="2640" width="11.28515625" style="379" customWidth="1"/>
    <col min="2641" max="2641" width="3.5703125" style="379" customWidth="1"/>
    <col min="2642" max="2642" width="11.28515625" style="379" customWidth="1"/>
    <col min="2643" max="2643" width="3.5703125" style="379" customWidth="1"/>
    <col min="2644" max="2644" width="11.28515625" style="379" customWidth="1"/>
    <col min="2645" max="2645" width="3.5703125" style="379" customWidth="1"/>
    <col min="2646" max="2646" width="11.28515625" style="379" customWidth="1"/>
    <col min="2647" max="2647" width="3.5703125" style="379" customWidth="1"/>
    <col min="2648" max="2648" width="11.28515625" style="379" customWidth="1"/>
    <col min="2649" max="2649" width="3.5703125" style="379" customWidth="1"/>
    <col min="2650" max="2650" width="11.28515625" style="379" customWidth="1"/>
    <col min="2651" max="2651" width="3.5703125" style="379" customWidth="1"/>
    <col min="2652" max="2652" width="11.28515625" style="379" customWidth="1"/>
    <col min="2653" max="2653" width="3.5703125" style="379" customWidth="1"/>
    <col min="2654" max="2654" width="11.28515625" style="379" customWidth="1"/>
    <col min="2655" max="2655" width="3.5703125" style="379" customWidth="1"/>
    <col min="2656" max="2656" width="11.28515625" style="379" customWidth="1"/>
    <col min="2657" max="2657" width="3.5703125" style="379" customWidth="1"/>
    <col min="2658" max="2658" width="11.28515625" style="379" customWidth="1"/>
    <col min="2659" max="2659" width="3.5703125" style="379" customWidth="1"/>
    <col min="2660" max="2660" width="11.28515625" style="379" customWidth="1"/>
    <col min="2661" max="2661" width="3.5703125" style="379" customWidth="1"/>
    <col min="2662" max="2662" width="11.28515625" style="379" customWidth="1"/>
    <col min="2663" max="2663" width="3.5703125" style="379" customWidth="1"/>
    <col min="2664" max="2664" width="11.28515625" style="379" customWidth="1"/>
    <col min="2665" max="2665" width="3.5703125" style="379" customWidth="1"/>
    <col min="2666" max="2666" width="11.28515625" style="379" customWidth="1"/>
    <col min="2667" max="2667" width="3.5703125" style="379" customWidth="1"/>
    <col min="2668" max="2668" width="11.28515625" style="379" customWidth="1"/>
    <col min="2669" max="2669" width="3.5703125" style="379" customWidth="1"/>
    <col min="2670" max="2670" width="11.28515625" style="379" customWidth="1"/>
    <col min="2671" max="2671" width="3.5703125" style="379" customWidth="1"/>
    <col min="2672" max="2672" width="11.28515625" style="379" customWidth="1"/>
    <col min="2673" max="2673" width="3.5703125" style="379" customWidth="1"/>
    <col min="2674" max="2674" width="11.28515625" style="379" customWidth="1"/>
    <col min="2675" max="2675" width="3.5703125" style="379" customWidth="1"/>
    <col min="2676" max="2676" width="11.28515625" style="379" customWidth="1"/>
    <col min="2677" max="2677" width="3.5703125" style="379" customWidth="1"/>
    <col min="2678" max="2678" width="11.28515625" style="379" customWidth="1"/>
    <col min="2679" max="2679" width="3.5703125" style="379" customWidth="1"/>
    <col min="2680" max="2680" width="11.28515625" style="379" customWidth="1"/>
    <col min="2681" max="2681" width="3.5703125" style="379" customWidth="1"/>
    <col min="2682" max="2682" width="11.28515625" style="379" customWidth="1"/>
    <col min="2683" max="2683" width="3.5703125" style="379" customWidth="1"/>
    <col min="2684" max="2684" width="11.28515625" style="379" customWidth="1"/>
    <col min="2685" max="2685" width="3.5703125" style="379" customWidth="1"/>
    <col min="2686" max="2686" width="11.28515625" style="379" customWidth="1"/>
    <col min="2687" max="2687" width="3.5703125" style="379" customWidth="1"/>
    <col min="2688" max="2688" width="11.28515625" style="379" customWidth="1"/>
    <col min="2689" max="2814" width="12.5703125" style="379"/>
    <col min="2815" max="2815" width="7.140625" style="379" customWidth="1"/>
    <col min="2816" max="2817" width="3.5703125" style="379" customWidth="1"/>
    <col min="2818" max="2818" width="4.85546875" style="379" customWidth="1"/>
    <col min="2819" max="2819" width="49.28515625" style="379" customWidth="1"/>
    <col min="2820" max="2820" width="6.140625" style="379" customWidth="1"/>
    <col min="2821" max="2821" width="10.7109375" style="379" customWidth="1"/>
    <col min="2822" max="2822" width="16.42578125" style="379" customWidth="1"/>
    <col min="2823" max="2823" width="4.85546875" style="379" customWidth="1"/>
    <col min="2824" max="2824" width="7.140625" style="379" customWidth="1"/>
    <col min="2825" max="2825" width="3.5703125" style="379" customWidth="1"/>
    <col min="2826" max="2826" width="11.28515625" style="379" customWidth="1"/>
    <col min="2827" max="2827" width="3.5703125" style="379" customWidth="1"/>
    <col min="2828" max="2828" width="11.28515625" style="379" customWidth="1"/>
    <col min="2829" max="2829" width="3.5703125" style="379" customWidth="1"/>
    <col min="2830" max="2830" width="11.28515625" style="379" customWidth="1"/>
    <col min="2831" max="2831" width="3.5703125" style="379" customWidth="1"/>
    <col min="2832" max="2832" width="11.28515625" style="379" customWidth="1"/>
    <col min="2833" max="2833" width="3.5703125" style="379" customWidth="1"/>
    <col min="2834" max="2834" width="11.28515625" style="379" customWidth="1"/>
    <col min="2835" max="2835" width="3.5703125" style="379" customWidth="1"/>
    <col min="2836" max="2836" width="11.28515625" style="379" customWidth="1"/>
    <col min="2837" max="2837" width="3.5703125" style="379" customWidth="1"/>
    <col min="2838" max="2838" width="11.28515625" style="379" customWidth="1"/>
    <col min="2839" max="2839" width="3.5703125" style="379" customWidth="1"/>
    <col min="2840" max="2840" width="11.28515625" style="379" customWidth="1"/>
    <col min="2841" max="2841" width="3.5703125" style="379" customWidth="1"/>
    <col min="2842" max="2842" width="11.28515625" style="379" customWidth="1"/>
    <col min="2843" max="2843" width="3.5703125" style="379" customWidth="1"/>
    <col min="2844" max="2844" width="11.28515625" style="379" customWidth="1"/>
    <col min="2845" max="2845" width="3.5703125" style="379" customWidth="1"/>
    <col min="2846" max="2846" width="11.28515625" style="379" customWidth="1"/>
    <col min="2847" max="2847" width="3.5703125" style="379" customWidth="1"/>
    <col min="2848" max="2848" width="11.28515625" style="379" customWidth="1"/>
    <col min="2849" max="2849" width="3.5703125" style="379" customWidth="1"/>
    <col min="2850" max="2850" width="11.28515625" style="379" customWidth="1"/>
    <col min="2851" max="2851" width="3.5703125" style="379" customWidth="1"/>
    <col min="2852" max="2852" width="11.28515625" style="379" customWidth="1"/>
    <col min="2853" max="2853" width="3.5703125" style="379" customWidth="1"/>
    <col min="2854" max="2854" width="11.28515625" style="379" customWidth="1"/>
    <col min="2855" max="2855" width="3.5703125" style="379" customWidth="1"/>
    <col min="2856" max="2856" width="11.28515625" style="379" customWidth="1"/>
    <col min="2857" max="2857" width="3.5703125" style="379" customWidth="1"/>
    <col min="2858" max="2858" width="11.28515625" style="379" customWidth="1"/>
    <col min="2859" max="2859" width="3.5703125" style="379" customWidth="1"/>
    <col min="2860" max="2860" width="11.28515625" style="379" customWidth="1"/>
    <col min="2861" max="2861" width="3.5703125" style="379" customWidth="1"/>
    <col min="2862" max="2862" width="11.28515625" style="379" customWidth="1"/>
    <col min="2863" max="2863" width="3.5703125" style="379" customWidth="1"/>
    <col min="2864" max="2864" width="11.28515625" style="379" customWidth="1"/>
    <col min="2865" max="2865" width="3.5703125" style="379" customWidth="1"/>
    <col min="2866" max="2866" width="11.28515625" style="379" customWidth="1"/>
    <col min="2867" max="2867" width="3.5703125" style="379" customWidth="1"/>
    <col min="2868" max="2868" width="11.28515625" style="379" customWidth="1"/>
    <col min="2869" max="2869" width="3.5703125" style="379" customWidth="1"/>
    <col min="2870" max="2870" width="11.28515625" style="379" customWidth="1"/>
    <col min="2871" max="2871" width="3.5703125" style="379" customWidth="1"/>
    <col min="2872" max="2872" width="11.28515625" style="379" customWidth="1"/>
    <col min="2873" max="2873" width="3.5703125" style="379" customWidth="1"/>
    <col min="2874" max="2874" width="11.28515625" style="379" customWidth="1"/>
    <col min="2875" max="2875" width="3.5703125" style="379" customWidth="1"/>
    <col min="2876" max="2876" width="11.28515625" style="379" customWidth="1"/>
    <col min="2877" max="2877" width="3.5703125" style="379" customWidth="1"/>
    <col min="2878" max="2878" width="11.28515625" style="379" customWidth="1"/>
    <col min="2879" max="2879" width="3.5703125" style="379" customWidth="1"/>
    <col min="2880" max="2880" width="11.28515625" style="379" customWidth="1"/>
    <col min="2881" max="2881" width="3.5703125" style="379" customWidth="1"/>
    <col min="2882" max="2882" width="11.28515625" style="379" customWidth="1"/>
    <col min="2883" max="2883" width="3.5703125" style="379" customWidth="1"/>
    <col min="2884" max="2884" width="11.28515625" style="379" customWidth="1"/>
    <col min="2885" max="2885" width="3.5703125" style="379" customWidth="1"/>
    <col min="2886" max="2886" width="11.28515625" style="379" customWidth="1"/>
    <col min="2887" max="2887" width="3.5703125" style="379" customWidth="1"/>
    <col min="2888" max="2888" width="11.28515625" style="379" customWidth="1"/>
    <col min="2889" max="2889" width="3.5703125" style="379" customWidth="1"/>
    <col min="2890" max="2890" width="11.28515625" style="379" customWidth="1"/>
    <col min="2891" max="2891" width="3.5703125" style="379" customWidth="1"/>
    <col min="2892" max="2892" width="11.28515625" style="379" customWidth="1"/>
    <col min="2893" max="2893" width="3.5703125" style="379" customWidth="1"/>
    <col min="2894" max="2894" width="11.28515625" style="379" customWidth="1"/>
    <col min="2895" max="2895" width="3.5703125" style="379" customWidth="1"/>
    <col min="2896" max="2896" width="11.28515625" style="379" customWidth="1"/>
    <col min="2897" max="2897" width="3.5703125" style="379" customWidth="1"/>
    <col min="2898" max="2898" width="11.28515625" style="379" customWidth="1"/>
    <col min="2899" max="2899" width="3.5703125" style="379" customWidth="1"/>
    <col min="2900" max="2900" width="11.28515625" style="379" customWidth="1"/>
    <col min="2901" max="2901" width="3.5703125" style="379" customWidth="1"/>
    <col min="2902" max="2902" width="11.28515625" style="379" customWidth="1"/>
    <col min="2903" max="2903" width="3.5703125" style="379" customWidth="1"/>
    <col min="2904" max="2904" width="11.28515625" style="379" customWidth="1"/>
    <col min="2905" max="2905" width="3.5703125" style="379" customWidth="1"/>
    <col min="2906" max="2906" width="11.28515625" style="379" customWidth="1"/>
    <col min="2907" max="2907" width="3.5703125" style="379" customWidth="1"/>
    <col min="2908" max="2908" width="11.28515625" style="379" customWidth="1"/>
    <col min="2909" max="2909" width="3.5703125" style="379" customWidth="1"/>
    <col min="2910" max="2910" width="11.28515625" style="379" customWidth="1"/>
    <col min="2911" max="2911" width="3.5703125" style="379" customWidth="1"/>
    <col min="2912" max="2912" width="11.28515625" style="379" customWidth="1"/>
    <col min="2913" max="2913" width="3.5703125" style="379" customWidth="1"/>
    <col min="2914" max="2914" width="11.28515625" style="379" customWidth="1"/>
    <col min="2915" max="2915" width="3.5703125" style="379" customWidth="1"/>
    <col min="2916" max="2916" width="11.28515625" style="379" customWidth="1"/>
    <col min="2917" max="2917" width="3.5703125" style="379" customWidth="1"/>
    <col min="2918" max="2918" width="11.28515625" style="379" customWidth="1"/>
    <col min="2919" max="2919" width="3.5703125" style="379" customWidth="1"/>
    <col min="2920" max="2920" width="11.28515625" style="379" customWidth="1"/>
    <col min="2921" max="2921" width="3.5703125" style="379" customWidth="1"/>
    <col min="2922" max="2922" width="11.28515625" style="379" customWidth="1"/>
    <col min="2923" max="2923" width="3.5703125" style="379" customWidth="1"/>
    <col min="2924" max="2924" width="11.28515625" style="379" customWidth="1"/>
    <col min="2925" max="2925" width="3.5703125" style="379" customWidth="1"/>
    <col min="2926" max="2926" width="11.28515625" style="379" customWidth="1"/>
    <col min="2927" max="2927" width="3.5703125" style="379" customWidth="1"/>
    <col min="2928" max="2928" width="11.28515625" style="379" customWidth="1"/>
    <col min="2929" max="2929" width="3.5703125" style="379" customWidth="1"/>
    <col min="2930" max="2930" width="11.28515625" style="379" customWidth="1"/>
    <col min="2931" max="2931" width="3.5703125" style="379" customWidth="1"/>
    <col min="2932" max="2932" width="11.28515625" style="379" customWidth="1"/>
    <col min="2933" max="2933" width="3.5703125" style="379" customWidth="1"/>
    <col min="2934" max="2934" width="11.28515625" style="379" customWidth="1"/>
    <col min="2935" max="2935" width="3.5703125" style="379" customWidth="1"/>
    <col min="2936" max="2936" width="11.28515625" style="379" customWidth="1"/>
    <col min="2937" max="2937" width="3.5703125" style="379" customWidth="1"/>
    <col min="2938" max="2938" width="11.28515625" style="379" customWidth="1"/>
    <col min="2939" max="2939" width="3.5703125" style="379" customWidth="1"/>
    <col min="2940" max="2940" width="11.28515625" style="379" customWidth="1"/>
    <col min="2941" max="2941" width="3.5703125" style="379" customWidth="1"/>
    <col min="2942" max="2942" width="11.28515625" style="379" customWidth="1"/>
    <col min="2943" max="2943" width="3.5703125" style="379" customWidth="1"/>
    <col min="2944" max="2944" width="11.28515625" style="379" customWidth="1"/>
    <col min="2945" max="3070" width="12.5703125" style="379"/>
    <col min="3071" max="3071" width="7.140625" style="379" customWidth="1"/>
    <col min="3072" max="3073" width="3.5703125" style="379" customWidth="1"/>
    <col min="3074" max="3074" width="4.85546875" style="379" customWidth="1"/>
    <col min="3075" max="3075" width="49.28515625" style="379" customWidth="1"/>
    <col min="3076" max="3076" width="6.140625" style="379" customWidth="1"/>
    <col min="3077" max="3077" width="10.7109375" style="379" customWidth="1"/>
    <col min="3078" max="3078" width="16.42578125" style="379" customWidth="1"/>
    <col min="3079" max="3079" width="4.85546875" style="379" customWidth="1"/>
    <col min="3080" max="3080" width="7.140625" style="379" customWidth="1"/>
    <col min="3081" max="3081" width="3.5703125" style="379" customWidth="1"/>
    <col min="3082" max="3082" width="11.28515625" style="379" customWidth="1"/>
    <col min="3083" max="3083" width="3.5703125" style="379" customWidth="1"/>
    <col min="3084" max="3084" width="11.28515625" style="379" customWidth="1"/>
    <col min="3085" max="3085" width="3.5703125" style="379" customWidth="1"/>
    <col min="3086" max="3086" width="11.28515625" style="379" customWidth="1"/>
    <col min="3087" max="3087" width="3.5703125" style="379" customWidth="1"/>
    <col min="3088" max="3088" width="11.28515625" style="379" customWidth="1"/>
    <col min="3089" max="3089" width="3.5703125" style="379" customWidth="1"/>
    <col min="3090" max="3090" width="11.28515625" style="379" customWidth="1"/>
    <col min="3091" max="3091" width="3.5703125" style="379" customWidth="1"/>
    <col min="3092" max="3092" width="11.28515625" style="379" customWidth="1"/>
    <col min="3093" max="3093" width="3.5703125" style="379" customWidth="1"/>
    <col min="3094" max="3094" width="11.28515625" style="379" customWidth="1"/>
    <col min="3095" max="3095" width="3.5703125" style="379" customWidth="1"/>
    <col min="3096" max="3096" width="11.28515625" style="379" customWidth="1"/>
    <col min="3097" max="3097" width="3.5703125" style="379" customWidth="1"/>
    <col min="3098" max="3098" width="11.28515625" style="379" customWidth="1"/>
    <col min="3099" max="3099" width="3.5703125" style="379" customWidth="1"/>
    <col min="3100" max="3100" width="11.28515625" style="379" customWidth="1"/>
    <col min="3101" max="3101" width="3.5703125" style="379" customWidth="1"/>
    <col min="3102" max="3102" width="11.28515625" style="379" customWidth="1"/>
    <col min="3103" max="3103" width="3.5703125" style="379" customWidth="1"/>
    <col min="3104" max="3104" width="11.28515625" style="379" customWidth="1"/>
    <col min="3105" max="3105" width="3.5703125" style="379" customWidth="1"/>
    <col min="3106" max="3106" width="11.28515625" style="379" customWidth="1"/>
    <col min="3107" max="3107" width="3.5703125" style="379" customWidth="1"/>
    <col min="3108" max="3108" width="11.28515625" style="379" customWidth="1"/>
    <col min="3109" max="3109" width="3.5703125" style="379" customWidth="1"/>
    <col min="3110" max="3110" width="11.28515625" style="379" customWidth="1"/>
    <col min="3111" max="3111" width="3.5703125" style="379" customWidth="1"/>
    <col min="3112" max="3112" width="11.28515625" style="379" customWidth="1"/>
    <col min="3113" max="3113" width="3.5703125" style="379" customWidth="1"/>
    <col min="3114" max="3114" width="11.28515625" style="379" customWidth="1"/>
    <col min="3115" max="3115" width="3.5703125" style="379" customWidth="1"/>
    <col min="3116" max="3116" width="11.28515625" style="379" customWidth="1"/>
    <col min="3117" max="3117" width="3.5703125" style="379" customWidth="1"/>
    <col min="3118" max="3118" width="11.28515625" style="379" customWidth="1"/>
    <col min="3119" max="3119" width="3.5703125" style="379" customWidth="1"/>
    <col min="3120" max="3120" width="11.28515625" style="379" customWidth="1"/>
    <col min="3121" max="3121" width="3.5703125" style="379" customWidth="1"/>
    <col min="3122" max="3122" width="11.28515625" style="379" customWidth="1"/>
    <col min="3123" max="3123" width="3.5703125" style="379" customWidth="1"/>
    <col min="3124" max="3124" width="11.28515625" style="379" customWidth="1"/>
    <col min="3125" max="3125" width="3.5703125" style="379" customWidth="1"/>
    <col min="3126" max="3126" width="11.28515625" style="379" customWidth="1"/>
    <col min="3127" max="3127" width="3.5703125" style="379" customWidth="1"/>
    <col min="3128" max="3128" width="11.28515625" style="379" customWidth="1"/>
    <col min="3129" max="3129" width="3.5703125" style="379" customWidth="1"/>
    <col min="3130" max="3130" width="11.28515625" style="379" customWidth="1"/>
    <col min="3131" max="3131" width="3.5703125" style="379" customWidth="1"/>
    <col min="3132" max="3132" width="11.28515625" style="379" customWidth="1"/>
    <col min="3133" max="3133" width="3.5703125" style="379" customWidth="1"/>
    <col min="3134" max="3134" width="11.28515625" style="379" customWidth="1"/>
    <col min="3135" max="3135" width="3.5703125" style="379" customWidth="1"/>
    <col min="3136" max="3136" width="11.28515625" style="379" customWidth="1"/>
    <col min="3137" max="3137" width="3.5703125" style="379" customWidth="1"/>
    <col min="3138" max="3138" width="11.28515625" style="379" customWidth="1"/>
    <col min="3139" max="3139" width="3.5703125" style="379" customWidth="1"/>
    <col min="3140" max="3140" width="11.28515625" style="379" customWidth="1"/>
    <col min="3141" max="3141" width="3.5703125" style="379" customWidth="1"/>
    <col min="3142" max="3142" width="11.28515625" style="379" customWidth="1"/>
    <col min="3143" max="3143" width="3.5703125" style="379" customWidth="1"/>
    <col min="3144" max="3144" width="11.28515625" style="379" customWidth="1"/>
    <col min="3145" max="3145" width="3.5703125" style="379" customWidth="1"/>
    <col min="3146" max="3146" width="11.28515625" style="379" customWidth="1"/>
    <col min="3147" max="3147" width="3.5703125" style="379" customWidth="1"/>
    <col min="3148" max="3148" width="11.28515625" style="379" customWidth="1"/>
    <col min="3149" max="3149" width="3.5703125" style="379" customWidth="1"/>
    <col min="3150" max="3150" width="11.28515625" style="379" customWidth="1"/>
    <col min="3151" max="3151" width="3.5703125" style="379" customWidth="1"/>
    <col min="3152" max="3152" width="11.28515625" style="379" customWidth="1"/>
    <col min="3153" max="3153" width="3.5703125" style="379" customWidth="1"/>
    <col min="3154" max="3154" width="11.28515625" style="379" customWidth="1"/>
    <col min="3155" max="3155" width="3.5703125" style="379" customWidth="1"/>
    <col min="3156" max="3156" width="11.28515625" style="379" customWidth="1"/>
    <col min="3157" max="3157" width="3.5703125" style="379" customWidth="1"/>
    <col min="3158" max="3158" width="11.28515625" style="379" customWidth="1"/>
    <col min="3159" max="3159" width="3.5703125" style="379" customWidth="1"/>
    <col min="3160" max="3160" width="11.28515625" style="379" customWidth="1"/>
    <col min="3161" max="3161" width="3.5703125" style="379" customWidth="1"/>
    <col min="3162" max="3162" width="11.28515625" style="379" customWidth="1"/>
    <col min="3163" max="3163" width="3.5703125" style="379" customWidth="1"/>
    <col min="3164" max="3164" width="11.28515625" style="379" customWidth="1"/>
    <col min="3165" max="3165" width="3.5703125" style="379" customWidth="1"/>
    <col min="3166" max="3166" width="11.28515625" style="379" customWidth="1"/>
    <col min="3167" max="3167" width="3.5703125" style="379" customWidth="1"/>
    <col min="3168" max="3168" width="11.28515625" style="379" customWidth="1"/>
    <col min="3169" max="3169" width="3.5703125" style="379" customWidth="1"/>
    <col min="3170" max="3170" width="11.28515625" style="379" customWidth="1"/>
    <col min="3171" max="3171" width="3.5703125" style="379" customWidth="1"/>
    <col min="3172" max="3172" width="11.28515625" style="379" customWidth="1"/>
    <col min="3173" max="3173" width="3.5703125" style="379" customWidth="1"/>
    <col min="3174" max="3174" width="11.28515625" style="379" customWidth="1"/>
    <col min="3175" max="3175" width="3.5703125" style="379" customWidth="1"/>
    <col min="3176" max="3176" width="11.28515625" style="379" customWidth="1"/>
    <col min="3177" max="3177" width="3.5703125" style="379" customWidth="1"/>
    <col min="3178" max="3178" width="11.28515625" style="379" customWidth="1"/>
    <col min="3179" max="3179" width="3.5703125" style="379" customWidth="1"/>
    <col min="3180" max="3180" width="11.28515625" style="379" customWidth="1"/>
    <col min="3181" max="3181" width="3.5703125" style="379" customWidth="1"/>
    <col min="3182" max="3182" width="11.28515625" style="379" customWidth="1"/>
    <col min="3183" max="3183" width="3.5703125" style="379" customWidth="1"/>
    <col min="3184" max="3184" width="11.28515625" style="379" customWidth="1"/>
    <col min="3185" max="3185" width="3.5703125" style="379" customWidth="1"/>
    <col min="3186" max="3186" width="11.28515625" style="379" customWidth="1"/>
    <col min="3187" max="3187" width="3.5703125" style="379" customWidth="1"/>
    <col min="3188" max="3188" width="11.28515625" style="379" customWidth="1"/>
    <col min="3189" max="3189" width="3.5703125" style="379" customWidth="1"/>
    <col min="3190" max="3190" width="11.28515625" style="379" customWidth="1"/>
    <col min="3191" max="3191" width="3.5703125" style="379" customWidth="1"/>
    <col min="3192" max="3192" width="11.28515625" style="379" customWidth="1"/>
    <col min="3193" max="3193" width="3.5703125" style="379" customWidth="1"/>
    <col min="3194" max="3194" width="11.28515625" style="379" customWidth="1"/>
    <col min="3195" max="3195" width="3.5703125" style="379" customWidth="1"/>
    <col min="3196" max="3196" width="11.28515625" style="379" customWidth="1"/>
    <col min="3197" max="3197" width="3.5703125" style="379" customWidth="1"/>
    <col min="3198" max="3198" width="11.28515625" style="379" customWidth="1"/>
    <col min="3199" max="3199" width="3.5703125" style="379" customWidth="1"/>
    <col min="3200" max="3200" width="11.28515625" style="379" customWidth="1"/>
    <col min="3201" max="3326" width="12.5703125" style="379"/>
    <col min="3327" max="3327" width="7.140625" style="379" customWidth="1"/>
    <col min="3328" max="3329" width="3.5703125" style="379" customWidth="1"/>
    <col min="3330" max="3330" width="4.85546875" style="379" customWidth="1"/>
    <col min="3331" max="3331" width="49.28515625" style="379" customWidth="1"/>
    <col min="3332" max="3332" width="6.140625" style="379" customWidth="1"/>
    <col min="3333" max="3333" width="10.7109375" style="379" customWidth="1"/>
    <col min="3334" max="3334" width="16.42578125" style="379" customWidth="1"/>
    <col min="3335" max="3335" width="4.85546875" style="379" customWidth="1"/>
    <col min="3336" max="3336" width="7.140625" style="379" customWidth="1"/>
    <col min="3337" max="3337" width="3.5703125" style="379" customWidth="1"/>
    <col min="3338" max="3338" width="11.28515625" style="379" customWidth="1"/>
    <col min="3339" max="3339" width="3.5703125" style="379" customWidth="1"/>
    <col min="3340" max="3340" width="11.28515625" style="379" customWidth="1"/>
    <col min="3341" max="3341" width="3.5703125" style="379" customWidth="1"/>
    <col min="3342" max="3342" width="11.28515625" style="379" customWidth="1"/>
    <col min="3343" max="3343" width="3.5703125" style="379" customWidth="1"/>
    <col min="3344" max="3344" width="11.28515625" style="379" customWidth="1"/>
    <col min="3345" max="3345" width="3.5703125" style="379" customWidth="1"/>
    <col min="3346" max="3346" width="11.28515625" style="379" customWidth="1"/>
    <col min="3347" max="3347" width="3.5703125" style="379" customWidth="1"/>
    <col min="3348" max="3348" width="11.28515625" style="379" customWidth="1"/>
    <col min="3349" max="3349" width="3.5703125" style="379" customWidth="1"/>
    <col min="3350" max="3350" width="11.28515625" style="379" customWidth="1"/>
    <col min="3351" max="3351" width="3.5703125" style="379" customWidth="1"/>
    <col min="3352" max="3352" width="11.28515625" style="379" customWidth="1"/>
    <col min="3353" max="3353" width="3.5703125" style="379" customWidth="1"/>
    <col min="3354" max="3354" width="11.28515625" style="379" customWidth="1"/>
    <col min="3355" max="3355" width="3.5703125" style="379" customWidth="1"/>
    <col min="3356" max="3356" width="11.28515625" style="379" customWidth="1"/>
    <col min="3357" max="3357" width="3.5703125" style="379" customWidth="1"/>
    <col min="3358" max="3358" width="11.28515625" style="379" customWidth="1"/>
    <col min="3359" max="3359" width="3.5703125" style="379" customWidth="1"/>
    <col min="3360" max="3360" width="11.28515625" style="379" customWidth="1"/>
    <col min="3361" max="3361" width="3.5703125" style="379" customWidth="1"/>
    <col min="3362" max="3362" width="11.28515625" style="379" customWidth="1"/>
    <col min="3363" max="3363" width="3.5703125" style="379" customWidth="1"/>
    <col min="3364" max="3364" width="11.28515625" style="379" customWidth="1"/>
    <col min="3365" max="3365" width="3.5703125" style="379" customWidth="1"/>
    <col min="3366" max="3366" width="11.28515625" style="379" customWidth="1"/>
    <col min="3367" max="3367" width="3.5703125" style="379" customWidth="1"/>
    <col min="3368" max="3368" width="11.28515625" style="379" customWidth="1"/>
    <col min="3369" max="3369" width="3.5703125" style="379" customWidth="1"/>
    <col min="3370" max="3370" width="11.28515625" style="379" customWidth="1"/>
    <col min="3371" max="3371" width="3.5703125" style="379" customWidth="1"/>
    <col min="3372" max="3372" width="11.28515625" style="379" customWidth="1"/>
    <col min="3373" max="3373" width="3.5703125" style="379" customWidth="1"/>
    <col min="3374" max="3374" width="11.28515625" style="379" customWidth="1"/>
    <col min="3375" max="3375" width="3.5703125" style="379" customWidth="1"/>
    <col min="3376" max="3376" width="11.28515625" style="379" customWidth="1"/>
    <col min="3377" max="3377" width="3.5703125" style="379" customWidth="1"/>
    <col min="3378" max="3378" width="11.28515625" style="379" customWidth="1"/>
    <col min="3379" max="3379" width="3.5703125" style="379" customWidth="1"/>
    <col min="3380" max="3380" width="11.28515625" style="379" customWidth="1"/>
    <col min="3381" max="3381" width="3.5703125" style="379" customWidth="1"/>
    <col min="3382" max="3382" width="11.28515625" style="379" customWidth="1"/>
    <col min="3383" max="3383" width="3.5703125" style="379" customWidth="1"/>
    <col min="3384" max="3384" width="11.28515625" style="379" customWidth="1"/>
    <col min="3385" max="3385" width="3.5703125" style="379" customWidth="1"/>
    <col min="3386" max="3386" width="11.28515625" style="379" customWidth="1"/>
    <col min="3387" max="3387" width="3.5703125" style="379" customWidth="1"/>
    <col min="3388" max="3388" width="11.28515625" style="379" customWidth="1"/>
    <col min="3389" max="3389" width="3.5703125" style="379" customWidth="1"/>
    <col min="3390" max="3390" width="11.28515625" style="379" customWidth="1"/>
    <col min="3391" max="3391" width="3.5703125" style="379" customWidth="1"/>
    <col min="3392" max="3392" width="11.28515625" style="379" customWidth="1"/>
    <col min="3393" max="3393" width="3.5703125" style="379" customWidth="1"/>
    <col min="3394" max="3394" width="11.28515625" style="379" customWidth="1"/>
    <col min="3395" max="3395" width="3.5703125" style="379" customWidth="1"/>
    <col min="3396" max="3396" width="11.28515625" style="379" customWidth="1"/>
    <col min="3397" max="3397" width="3.5703125" style="379" customWidth="1"/>
    <col min="3398" max="3398" width="11.28515625" style="379" customWidth="1"/>
    <col min="3399" max="3399" width="3.5703125" style="379" customWidth="1"/>
    <col min="3400" max="3400" width="11.28515625" style="379" customWidth="1"/>
    <col min="3401" max="3401" width="3.5703125" style="379" customWidth="1"/>
    <col min="3402" max="3402" width="11.28515625" style="379" customWidth="1"/>
    <col min="3403" max="3403" width="3.5703125" style="379" customWidth="1"/>
    <col min="3404" max="3404" width="11.28515625" style="379" customWidth="1"/>
    <col min="3405" max="3405" width="3.5703125" style="379" customWidth="1"/>
    <col min="3406" max="3406" width="11.28515625" style="379" customWidth="1"/>
    <col min="3407" max="3407" width="3.5703125" style="379" customWidth="1"/>
    <col min="3408" max="3408" width="11.28515625" style="379" customWidth="1"/>
    <col min="3409" max="3409" width="3.5703125" style="379" customWidth="1"/>
    <col min="3410" max="3410" width="11.28515625" style="379" customWidth="1"/>
    <col min="3411" max="3411" width="3.5703125" style="379" customWidth="1"/>
    <col min="3412" max="3412" width="11.28515625" style="379" customWidth="1"/>
    <col min="3413" max="3413" width="3.5703125" style="379" customWidth="1"/>
    <col min="3414" max="3414" width="11.28515625" style="379" customWidth="1"/>
    <col min="3415" max="3415" width="3.5703125" style="379" customWidth="1"/>
    <col min="3416" max="3416" width="11.28515625" style="379" customWidth="1"/>
    <col min="3417" max="3417" width="3.5703125" style="379" customWidth="1"/>
    <col min="3418" max="3418" width="11.28515625" style="379" customWidth="1"/>
    <col min="3419" max="3419" width="3.5703125" style="379" customWidth="1"/>
    <col min="3420" max="3420" width="11.28515625" style="379" customWidth="1"/>
    <col min="3421" max="3421" width="3.5703125" style="379" customWidth="1"/>
    <col min="3422" max="3422" width="11.28515625" style="379" customWidth="1"/>
    <col min="3423" max="3423" width="3.5703125" style="379" customWidth="1"/>
    <col min="3424" max="3424" width="11.28515625" style="379" customWidth="1"/>
    <col min="3425" max="3425" width="3.5703125" style="379" customWidth="1"/>
    <col min="3426" max="3426" width="11.28515625" style="379" customWidth="1"/>
    <col min="3427" max="3427" width="3.5703125" style="379" customWidth="1"/>
    <col min="3428" max="3428" width="11.28515625" style="379" customWidth="1"/>
    <col min="3429" max="3429" width="3.5703125" style="379" customWidth="1"/>
    <col min="3430" max="3430" width="11.28515625" style="379" customWidth="1"/>
    <col min="3431" max="3431" width="3.5703125" style="379" customWidth="1"/>
    <col min="3432" max="3432" width="11.28515625" style="379" customWidth="1"/>
    <col min="3433" max="3433" width="3.5703125" style="379" customWidth="1"/>
    <col min="3434" max="3434" width="11.28515625" style="379" customWidth="1"/>
    <col min="3435" max="3435" width="3.5703125" style="379" customWidth="1"/>
    <col min="3436" max="3436" width="11.28515625" style="379" customWidth="1"/>
    <col min="3437" max="3437" width="3.5703125" style="379" customWidth="1"/>
    <col min="3438" max="3438" width="11.28515625" style="379" customWidth="1"/>
    <col min="3439" max="3439" width="3.5703125" style="379" customWidth="1"/>
    <col min="3440" max="3440" width="11.28515625" style="379" customWidth="1"/>
    <col min="3441" max="3441" width="3.5703125" style="379" customWidth="1"/>
    <col min="3442" max="3442" width="11.28515625" style="379" customWidth="1"/>
    <col min="3443" max="3443" width="3.5703125" style="379" customWidth="1"/>
    <col min="3444" max="3444" width="11.28515625" style="379" customWidth="1"/>
    <col min="3445" max="3445" width="3.5703125" style="379" customWidth="1"/>
    <col min="3446" max="3446" width="11.28515625" style="379" customWidth="1"/>
    <col min="3447" max="3447" width="3.5703125" style="379" customWidth="1"/>
    <col min="3448" max="3448" width="11.28515625" style="379" customWidth="1"/>
    <col min="3449" max="3449" width="3.5703125" style="379" customWidth="1"/>
    <col min="3450" max="3450" width="11.28515625" style="379" customWidth="1"/>
    <col min="3451" max="3451" width="3.5703125" style="379" customWidth="1"/>
    <col min="3452" max="3452" width="11.28515625" style="379" customWidth="1"/>
    <col min="3453" max="3453" width="3.5703125" style="379" customWidth="1"/>
    <col min="3454" max="3454" width="11.28515625" style="379" customWidth="1"/>
    <col min="3455" max="3455" width="3.5703125" style="379" customWidth="1"/>
    <col min="3456" max="3456" width="11.28515625" style="379" customWidth="1"/>
    <col min="3457" max="3582" width="12.5703125" style="379"/>
    <col min="3583" max="3583" width="7.140625" style="379" customWidth="1"/>
    <col min="3584" max="3585" width="3.5703125" style="379" customWidth="1"/>
    <col min="3586" max="3586" width="4.85546875" style="379" customWidth="1"/>
    <col min="3587" max="3587" width="49.28515625" style="379" customWidth="1"/>
    <col min="3588" max="3588" width="6.140625" style="379" customWidth="1"/>
    <col min="3589" max="3589" width="10.7109375" style="379" customWidth="1"/>
    <col min="3590" max="3590" width="16.42578125" style="379" customWidth="1"/>
    <col min="3591" max="3591" width="4.85546875" style="379" customWidth="1"/>
    <col min="3592" max="3592" width="7.140625" style="379" customWidth="1"/>
    <col min="3593" max="3593" width="3.5703125" style="379" customWidth="1"/>
    <col min="3594" max="3594" width="11.28515625" style="379" customWidth="1"/>
    <col min="3595" max="3595" width="3.5703125" style="379" customWidth="1"/>
    <col min="3596" max="3596" width="11.28515625" style="379" customWidth="1"/>
    <col min="3597" max="3597" width="3.5703125" style="379" customWidth="1"/>
    <col min="3598" max="3598" width="11.28515625" style="379" customWidth="1"/>
    <col min="3599" max="3599" width="3.5703125" style="379" customWidth="1"/>
    <col min="3600" max="3600" width="11.28515625" style="379" customWidth="1"/>
    <col min="3601" max="3601" width="3.5703125" style="379" customWidth="1"/>
    <col min="3602" max="3602" width="11.28515625" style="379" customWidth="1"/>
    <col min="3603" max="3603" width="3.5703125" style="379" customWidth="1"/>
    <col min="3604" max="3604" width="11.28515625" style="379" customWidth="1"/>
    <col min="3605" max="3605" width="3.5703125" style="379" customWidth="1"/>
    <col min="3606" max="3606" width="11.28515625" style="379" customWidth="1"/>
    <col min="3607" max="3607" width="3.5703125" style="379" customWidth="1"/>
    <col min="3608" max="3608" width="11.28515625" style="379" customWidth="1"/>
    <col min="3609" max="3609" width="3.5703125" style="379" customWidth="1"/>
    <col min="3610" max="3610" width="11.28515625" style="379" customWidth="1"/>
    <col min="3611" max="3611" width="3.5703125" style="379" customWidth="1"/>
    <col min="3612" max="3612" width="11.28515625" style="379" customWidth="1"/>
    <col min="3613" max="3613" width="3.5703125" style="379" customWidth="1"/>
    <col min="3614" max="3614" width="11.28515625" style="379" customWidth="1"/>
    <col min="3615" max="3615" width="3.5703125" style="379" customWidth="1"/>
    <col min="3616" max="3616" width="11.28515625" style="379" customWidth="1"/>
    <col min="3617" max="3617" width="3.5703125" style="379" customWidth="1"/>
    <col min="3618" max="3618" width="11.28515625" style="379" customWidth="1"/>
    <col min="3619" max="3619" width="3.5703125" style="379" customWidth="1"/>
    <col min="3620" max="3620" width="11.28515625" style="379" customWidth="1"/>
    <col min="3621" max="3621" width="3.5703125" style="379" customWidth="1"/>
    <col min="3622" max="3622" width="11.28515625" style="379" customWidth="1"/>
    <col min="3623" max="3623" width="3.5703125" style="379" customWidth="1"/>
    <col min="3624" max="3624" width="11.28515625" style="379" customWidth="1"/>
    <col min="3625" max="3625" width="3.5703125" style="379" customWidth="1"/>
    <col min="3626" max="3626" width="11.28515625" style="379" customWidth="1"/>
    <col min="3627" max="3627" width="3.5703125" style="379" customWidth="1"/>
    <col min="3628" max="3628" width="11.28515625" style="379" customWidth="1"/>
    <col min="3629" max="3629" width="3.5703125" style="379" customWidth="1"/>
    <col min="3630" max="3630" width="11.28515625" style="379" customWidth="1"/>
    <col min="3631" max="3631" width="3.5703125" style="379" customWidth="1"/>
    <col min="3632" max="3632" width="11.28515625" style="379" customWidth="1"/>
    <col min="3633" max="3633" width="3.5703125" style="379" customWidth="1"/>
    <col min="3634" max="3634" width="11.28515625" style="379" customWidth="1"/>
    <col min="3635" max="3635" width="3.5703125" style="379" customWidth="1"/>
    <col min="3636" max="3636" width="11.28515625" style="379" customWidth="1"/>
    <col min="3637" max="3637" width="3.5703125" style="379" customWidth="1"/>
    <col min="3638" max="3638" width="11.28515625" style="379" customWidth="1"/>
    <col min="3639" max="3639" width="3.5703125" style="379" customWidth="1"/>
    <col min="3640" max="3640" width="11.28515625" style="379" customWidth="1"/>
    <col min="3641" max="3641" width="3.5703125" style="379" customWidth="1"/>
    <col min="3642" max="3642" width="11.28515625" style="379" customWidth="1"/>
    <col min="3643" max="3643" width="3.5703125" style="379" customWidth="1"/>
    <col min="3644" max="3644" width="11.28515625" style="379" customWidth="1"/>
    <col min="3645" max="3645" width="3.5703125" style="379" customWidth="1"/>
    <col min="3646" max="3646" width="11.28515625" style="379" customWidth="1"/>
    <col min="3647" max="3647" width="3.5703125" style="379" customWidth="1"/>
    <col min="3648" max="3648" width="11.28515625" style="379" customWidth="1"/>
    <col min="3649" max="3649" width="3.5703125" style="379" customWidth="1"/>
    <col min="3650" max="3650" width="11.28515625" style="379" customWidth="1"/>
    <col min="3651" max="3651" width="3.5703125" style="379" customWidth="1"/>
    <col min="3652" max="3652" width="11.28515625" style="379" customWidth="1"/>
    <col min="3653" max="3653" width="3.5703125" style="379" customWidth="1"/>
    <col min="3654" max="3654" width="11.28515625" style="379" customWidth="1"/>
    <col min="3655" max="3655" width="3.5703125" style="379" customWidth="1"/>
    <col min="3656" max="3656" width="11.28515625" style="379" customWidth="1"/>
    <col min="3657" max="3657" width="3.5703125" style="379" customWidth="1"/>
    <col min="3658" max="3658" width="11.28515625" style="379" customWidth="1"/>
    <col min="3659" max="3659" width="3.5703125" style="379" customWidth="1"/>
    <col min="3660" max="3660" width="11.28515625" style="379" customWidth="1"/>
    <col min="3661" max="3661" width="3.5703125" style="379" customWidth="1"/>
    <col min="3662" max="3662" width="11.28515625" style="379" customWidth="1"/>
    <col min="3663" max="3663" width="3.5703125" style="379" customWidth="1"/>
    <col min="3664" max="3664" width="11.28515625" style="379" customWidth="1"/>
    <col min="3665" max="3665" width="3.5703125" style="379" customWidth="1"/>
    <col min="3666" max="3666" width="11.28515625" style="379" customWidth="1"/>
    <col min="3667" max="3667" width="3.5703125" style="379" customWidth="1"/>
    <col min="3668" max="3668" width="11.28515625" style="379" customWidth="1"/>
    <col min="3669" max="3669" width="3.5703125" style="379" customWidth="1"/>
    <col min="3670" max="3670" width="11.28515625" style="379" customWidth="1"/>
    <col min="3671" max="3671" width="3.5703125" style="379" customWidth="1"/>
    <col min="3672" max="3672" width="11.28515625" style="379" customWidth="1"/>
    <col min="3673" max="3673" width="3.5703125" style="379" customWidth="1"/>
    <col min="3674" max="3674" width="11.28515625" style="379" customWidth="1"/>
    <col min="3675" max="3675" width="3.5703125" style="379" customWidth="1"/>
    <col min="3676" max="3676" width="11.28515625" style="379" customWidth="1"/>
    <col min="3677" max="3677" width="3.5703125" style="379" customWidth="1"/>
    <col min="3678" max="3678" width="11.28515625" style="379" customWidth="1"/>
    <col min="3679" max="3679" width="3.5703125" style="379" customWidth="1"/>
    <col min="3680" max="3680" width="11.28515625" style="379" customWidth="1"/>
    <col min="3681" max="3681" width="3.5703125" style="379" customWidth="1"/>
    <col min="3682" max="3682" width="11.28515625" style="379" customWidth="1"/>
    <col min="3683" max="3683" width="3.5703125" style="379" customWidth="1"/>
    <col min="3684" max="3684" width="11.28515625" style="379" customWidth="1"/>
    <col min="3685" max="3685" width="3.5703125" style="379" customWidth="1"/>
    <col min="3686" max="3686" width="11.28515625" style="379" customWidth="1"/>
    <col min="3687" max="3687" width="3.5703125" style="379" customWidth="1"/>
    <col min="3688" max="3688" width="11.28515625" style="379" customWidth="1"/>
    <col min="3689" max="3689" width="3.5703125" style="379" customWidth="1"/>
    <col min="3690" max="3690" width="11.28515625" style="379" customWidth="1"/>
    <col min="3691" max="3691" width="3.5703125" style="379" customWidth="1"/>
    <col min="3692" max="3692" width="11.28515625" style="379" customWidth="1"/>
    <col min="3693" max="3693" width="3.5703125" style="379" customWidth="1"/>
    <col min="3694" max="3694" width="11.28515625" style="379" customWidth="1"/>
    <col min="3695" max="3695" width="3.5703125" style="379" customWidth="1"/>
    <col min="3696" max="3696" width="11.28515625" style="379" customWidth="1"/>
    <col min="3697" max="3697" width="3.5703125" style="379" customWidth="1"/>
    <col min="3698" max="3698" width="11.28515625" style="379" customWidth="1"/>
    <col min="3699" max="3699" width="3.5703125" style="379" customWidth="1"/>
    <col min="3700" max="3700" width="11.28515625" style="379" customWidth="1"/>
    <col min="3701" max="3701" width="3.5703125" style="379" customWidth="1"/>
    <col min="3702" max="3702" width="11.28515625" style="379" customWidth="1"/>
    <col min="3703" max="3703" width="3.5703125" style="379" customWidth="1"/>
    <col min="3704" max="3704" width="11.28515625" style="379" customWidth="1"/>
    <col min="3705" max="3705" width="3.5703125" style="379" customWidth="1"/>
    <col min="3706" max="3706" width="11.28515625" style="379" customWidth="1"/>
    <col min="3707" max="3707" width="3.5703125" style="379" customWidth="1"/>
    <col min="3708" max="3708" width="11.28515625" style="379" customWidth="1"/>
    <col min="3709" max="3709" width="3.5703125" style="379" customWidth="1"/>
    <col min="3710" max="3710" width="11.28515625" style="379" customWidth="1"/>
    <col min="3711" max="3711" width="3.5703125" style="379" customWidth="1"/>
    <col min="3712" max="3712" width="11.28515625" style="379" customWidth="1"/>
    <col min="3713" max="3838" width="12.5703125" style="379"/>
    <col min="3839" max="3839" width="7.140625" style="379" customWidth="1"/>
    <col min="3840" max="3841" width="3.5703125" style="379" customWidth="1"/>
    <col min="3842" max="3842" width="4.85546875" style="379" customWidth="1"/>
    <col min="3843" max="3843" width="49.28515625" style="379" customWidth="1"/>
    <col min="3844" max="3844" width="6.140625" style="379" customWidth="1"/>
    <col min="3845" max="3845" width="10.7109375" style="379" customWidth="1"/>
    <col min="3846" max="3846" width="16.42578125" style="379" customWidth="1"/>
    <col min="3847" max="3847" width="4.85546875" style="379" customWidth="1"/>
    <col min="3848" max="3848" width="7.140625" style="379" customWidth="1"/>
    <col min="3849" max="3849" width="3.5703125" style="379" customWidth="1"/>
    <col min="3850" max="3850" width="11.28515625" style="379" customWidth="1"/>
    <col min="3851" max="3851" width="3.5703125" style="379" customWidth="1"/>
    <col min="3852" max="3852" width="11.28515625" style="379" customWidth="1"/>
    <col min="3853" max="3853" width="3.5703125" style="379" customWidth="1"/>
    <col min="3854" max="3854" width="11.28515625" style="379" customWidth="1"/>
    <col min="3855" max="3855" width="3.5703125" style="379" customWidth="1"/>
    <col min="3856" max="3856" width="11.28515625" style="379" customWidth="1"/>
    <col min="3857" max="3857" width="3.5703125" style="379" customWidth="1"/>
    <col min="3858" max="3858" width="11.28515625" style="379" customWidth="1"/>
    <col min="3859" max="3859" width="3.5703125" style="379" customWidth="1"/>
    <col min="3860" max="3860" width="11.28515625" style="379" customWidth="1"/>
    <col min="3861" max="3861" width="3.5703125" style="379" customWidth="1"/>
    <col min="3862" max="3862" width="11.28515625" style="379" customWidth="1"/>
    <col min="3863" max="3863" width="3.5703125" style="379" customWidth="1"/>
    <col min="3864" max="3864" width="11.28515625" style="379" customWidth="1"/>
    <col min="3865" max="3865" width="3.5703125" style="379" customWidth="1"/>
    <col min="3866" max="3866" width="11.28515625" style="379" customWidth="1"/>
    <col min="3867" max="3867" width="3.5703125" style="379" customWidth="1"/>
    <col min="3868" max="3868" width="11.28515625" style="379" customWidth="1"/>
    <col min="3869" max="3869" width="3.5703125" style="379" customWidth="1"/>
    <col min="3870" max="3870" width="11.28515625" style="379" customWidth="1"/>
    <col min="3871" max="3871" width="3.5703125" style="379" customWidth="1"/>
    <col min="3872" max="3872" width="11.28515625" style="379" customWidth="1"/>
    <col min="3873" max="3873" width="3.5703125" style="379" customWidth="1"/>
    <col min="3874" max="3874" width="11.28515625" style="379" customWidth="1"/>
    <col min="3875" max="3875" width="3.5703125" style="379" customWidth="1"/>
    <col min="3876" max="3876" width="11.28515625" style="379" customWidth="1"/>
    <col min="3877" max="3877" width="3.5703125" style="379" customWidth="1"/>
    <col min="3878" max="3878" width="11.28515625" style="379" customWidth="1"/>
    <col min="3879" max="3879" width="3.5703125" style="379" customWidth="1"/>
    <col min="3880" max="3880" width="11.28515625" style="379" customWidth="1"/>
    <col min="3881" max="3881" width="3.5703125" style="379" customWidth="1"/>
    <col min="3882" max="3882" width="11.28515625" style="379" customWidth="1"/>
    <col min="3883" max="3883" width="3.5703125" style="379" customWidth="1"/>
    <col min="3884" max="3884" width="11.28515625" style="379" customWidth="1"/>
    <col min="3885" max="3885" width="3.5703125" style="379" customWidth="1"/>
    <col min="3886" max="3886" width="11.28515625" style="379" customWidth="1"/>
    <col min="3887" max="3887" width="3.5703125" style="379" customWidth="1"/>
    <col min="3888" max="3888" width="11.28515625" style="379" customWidth="1"/>
    <col min="3889" max="3889" width="3.5703125" style="379" customWidth="1"/>
    <col min="3890" max="3890" width="11.28515625" style="379" customWidth="1"/>
    <col min="3891" max="3891" width="3.5703125" style="379" customWidth="1"/>
    <col min="3892" max="3892" width="11.28515625" style="379" customWidth="1"/>
    <col min="3893" max="3893" width="3.5703125" style="379" customWidth="1"/>
    <col min="3894" max="3894" width="11.28515625" style="379" customWidth="1"/>
    <col min="3895" max="3895" width="3.5703125" style="379" customWidth="1"/>
    <col min="3896" max="3896" width="11.28515625" style="379" customWidth="1"/>
    <col min="3897" max="3897" width="3.5703125" style="379" customWidth="1"/>
    <col min="3898" max="3898" width="11.28515625" style="379" customWidth="1"/>
    <col min="3899" max="3899" width="3.5703125" style="379" customWidth="1"/>
    <col min="3900" max="3900" width="11.28515625" style="379" customWidth="1"/>
    <col min="3901" max="3901" width="3.5703125" style="379" customWidth="1"/>
    <col min="3902" max="3902" width="11.28515625" style="379" customWidth="1"/>
    <col min="3903" max="3903" width="3.5703125" style="379" customWidth="1"/>
    <col min="3904" max="3904" width="11.28515625" style="379" customWidth="1"/>
    <col min="3905" max="3905" width="3.5703125" style="379" customWidth="1"/>
    <col min="3906" max="3906" width="11.28515625" style="379" customWidth="1"/>
    <col min="3907" max="3907" width="3.5703125" style="379" customWidth="1"/>
    <col min="3908" max="3908" width="11.28515625" style="379" customWidth="1"/>
    <col min="3909" max="3909" width="3.5703125" style="379" customWidth="1"/>
    <col min="3910" max="3910" width="11.28515625" style="379" customWidth="1"/>
    <col min="3911" max="3911" width="3.5703125" style="379" customWidth="1"/>
    <col min="3912" max="3912" width="11.28515625" style="379" customWidth="1"/>
    <col min="3913" max="3913" width="3.5703125" style="379" customWidth="1"/>
    <col min="3914" max="3914" width="11.28515625" style="379" customWidth="1"/>
    <col min="3915" max="3915" width="3.5703125" style="379" customWidth="1"/>
    <col min="3916" max="3916" width="11.28515625" style="379" customWidth="1"/>
    <col min="3917" max="3917" width="3.5703125" style="379" customWidth="1"/>
    <col min="3918" max="3918" width="11.28515625" style="379" customWidth="1"/>
    <col min="3919" max="3919" width="3.5703125" style="379" customWidth="1"/>
    <col min="3920" max="3920" width="11.28515625" style="379" customWidth="1"/>
    <col min="3921" max="3921" width="3.5703125" style="379" customWidth="1"/>
    <col min="3922" max="3922" width="11.28515625" style="379" customWidth="1"/>
    <col min="3923" max="3923" width="3.5703125" style="379" customWidth="1"/>
    <col min="3924" max="3924" width="11.28515625" style="379" customWidth="1"/>
    <col min="3925" max="3925" width="3.5703125" style="379" customWidth="1"/>
    <col min="3926" max="3926" width="11.28515625" style="379" customWidth="1"/>
    <col min="3927" max="3927" width="3.5703125" style="379" customWidth="1"/>
    <col min="3928" max="3928" width="11.28515625" style="379" customWidth="1"/>
    <col min="3929" max="3929" width="3.5703125" style="379" customWidth="1"/>
    <col min="3930" max="3930" width="11.28515625" style="379" customWidth="1"/>
    <col min="3931" max="3931" width="3.5703125" style="379" customWidth="1"/>
    <col min="3932" max="3932" width="11.28515625" style="379" customWidth="1"/>
    <col min="3933" max="3933" width="3.5703125" style="379" customWidth="1"/>
    <col min="3934" max="3934" width="11.28515625" style="379" customWidth="1"/>
    <col min="3935" max="3935" width="3.5703125" style="379" customWidth="1"/>
    <col min="3936" max="3936" width="11.28515625" style="379" customWidth="1"/>
    <col min="3937" max="3937" width="3.5703125" style="379" customWidth="1"/>
    <col min="3938" max="3938" width="11.28515625" style="379" customWidth="1"/>
    <col min="3939" max="3939" width="3.5703125" style="379" customWidth="1"/>
    <col min="3940" max="3940" width="11.28515625" style="379" customWidth="1"/>
    <col min="3941" max="3941" width="3.5703125" style="379" customWidth="1"/>
    <col min="3942" max="3942" width="11.28515625" style="379" customWidth="1"/>
    <col min="3943" max="3943" width="3.5703125" style="379" customWidth="1"/>
    <col min="3944" max="3944" width="11.28515625" style="379" customWidth="1"/>
    <col min="3945" max="3945" width="3.5703125" style="379" customWidth="1"/>
    <col min="3946" max="3946" width="11.28515625" style="379" customWidth="1"/>
    <col min="3947" max="3947" width="3.5703125" style="379" customWidth="1"/>
    <col min="3948" max="3948" width="11.28515625" style="379" customWidth="1"/>
    <col min="3949" max="3949" width="3.5703125" style="379" customWidth="1"/>
    <col min="3950" max="3950" width="11.28515625" style="379" customWidth="1"/>
    <col min="3951" max="3951" width="3.5703125" style="379" customWidth="1"/>
    <col min="3952" max="3952" width="11.28515625" style="379" customWidth="1"/>
    <col min="3953" max="3953" width="3.5703125" style="379" customWidth="1"/>
    <col min="3954" max="3954" width="11.28515625" style="379" customWidth="1"/>
    <col min="3955" max="3955" width="3.5703125" style="379" customWidth="1"/>
    <col min="3956" max="3956" width="11.28515625" style="379" customWidth="1"/>
    <col min="3957" max="3957" width="3.5703125" style="379" customWidth="1"/>
    <col min="3958" max="3958" width="11.28515625" style="379" customWidth="1"/>
    <col min="3959" max="3959" width="3.5703125" style="379" customWidth="1"/>
    <col min="3960" max="3960" width="11.28515625" style="379" customWidth="1"/>
    <col min="3961" max="3961" width="3.5703125" style="379" customWidth="1"/>
    <col min="3962" max="3962" width="11.28515625" style="379" customWidth="1"/>
    <col min="3963" max="3963" width="3.5703125" style="379" customWidth="1"/>
    <col min="3964" max="3964" width="11.28515625" style="379" customWidth="1"/>
    <col min="3965" max="3965" width="3.5703125" style="379" customWidth="1"/>
    <col min="3966" max="3966" width="11.28515625" style="379" customWidth="1"/>
    <col min="3967" max="3967" width="3.5703125" style="379" customWidth="1"/>
    <col min="3968" max="3968" width="11.28515625" style="379" customWidth="1"/>
    <col min="3969" max="4094" width="12.5703125" style="379"/>
    <col min="4095" max="4095" width="7.140625" style="379" customWidth="1"/>
    <col min="4096" max="4097" width="3.5703125" style="379" customWidth="1"/>
    <col min="4098" max="4098" width="4.85546875" style="379" customWidth="1"/>
    <col min="4099" max="4099" width="49.28515625" style="379" customWidth="1"/>
    <col min="4100" max="4100" width="6.140625" style="379" customWidth="1"/>
    <col min="4101" max="4101" width="10.7109375" style="379" customWidth="1"/>
    <col min="4102" max="4102" width="16.42578125" style="379" customWidth="1"/>
    <col min="4103" max="4103" width="4.85546875" style="379" customWidth="1"/>
    <col min="4104" max="4104" width="7.140625" style="379" customWidth="1"/>
    <col min="4105" max="4105" width="3.5703125" style="379" customWidth="1"/>
    <col min="4106" max="4106" width="11.28515625" style="379" customWidth="1"/>
    <col min="4107" max="4107" width="3.5703125" style="379" customWidth="1"/>
    <col min="4108" max="4108" width="11.28515625" style="379" customWidth="1"/>
    <col min="4109" max="4109" width="3.5703125" style="379" customWidth="1"/>
    <col min="4110" max="4110" width="11.28515625" style="379" customWidth="1"/>
    <col min="4111" max="4111" width="3.5703125" style="379" customWidth="1"/>
    <col min="4112" max="4112" width="11.28515625" style="379" customWidth="1"/>
    <col min="4113" max="4113" width="3.5703125" style="379" customWidth="1"/>
    <col min="4114" max="4114" width="11.28515625" style="379" customWidth="1"/>
    <col min="4115" max="4115" width="3.5703125" style="379" customWidth="1"/>
    <col min="4116" max="4116" width="11.28515625" style="379" customWidth="1"/>
    <col min="4117" max="4117" width="3.5703125" style="379" customWidth="1"/>
    <col min="4118" max="4118" width="11.28515625" style="379" customWidth="1"/>
    <col min="4119" max="4119" width="3.5703125" style="379" customWidth="1"/>
    <col min="4120" max="4120" width="11.28515625" style="379" customWidth="1"/>
    <col min="4121" max="4121" width="3.5703125" style="379" customWidth="1"/>
    <col min="4122" max="4122" width="11.28515625" style="379" customWidth="1"/>
    <col min="4123" max="4123" width="3.5703125" style="379" customWidth="1"/>
    <col min="4124" max="4124" width="11.28515625" style="379" customWidth="1"/>
    <col min="4125" max="4125" width="3.5703125" style="379" customWidth="1"/>
    <col min="4126" max="4126" width="11.28515625" style="379" customWidth="1"/>
    <col min="4127" max="4127" width="3.5703125" style="379" customWidth="1"/>
    <col min="4128" max="4128" width="11.28515625" style="379" customWidth="1"/>
    <col min="4129" max="4129" width="3.5703125" style="379" customWidth="1"/>
    <col min="4130" max="4130" width="11.28515625" style="379" customWidth="1"/>
    <col min="4131" max="4131" width="3.5703125" style="379" customWidth="1"/>
    <col min="4132" max="4132" width="11.28515625" style="379" customWidth="1"/>
    <col min="4133" max="4133" width="3.5703125" style="379" customWidth="1"/>
    <col min="4134" max="4134" width="11.28515625" style="379" customWidth="1"/>
    <col min="4135" max="4135" width="3.5703125" style="379" customWidth="1"/>
    <col min="4136" max="4136" width="11.28515625" style="379" customWidth="1"/>
    <col min="4137" max="4137" width="3.5703125" style="379" customWidth="1"/>
    <col min="4138" max="4138" width="11.28515625" style="379" customWidth="1"/>
    <col min="4139" max="4139" width="3.5703125" style="379" customWidth="1"/>
    <col min="4140" max="4140" width="11.28515625" style="379" customWidth="1"/>
    <col min="4141" max="4141" width="3.5703125" style="379" customWidth="1"/>
    <col min="4142" max="4142" width="11.28515625" style="379" customWidth="1"/>
    <col min="4143" max="4143" width="3.5703125" style="379" customWidth="1"/>
    <col min="4144" max="4144" width="11.28515625" style="379" customWidth="1"/>
    <col min="4145" max="4145" width="3.5703125" style="379" customWidth="1"/>
    <col min="4146" max="4146" width="11.28515625" style="379" customWidth="1"/>
    <col min="4147" max="4147" width="3.5703125" style="379" customWidth="1"/>
    <col min="4148" max="4148" width="11.28515625" style="379" customWidth="1"/>
    <col min="4149" max="4149" width="3.5703125" style="379" customWidth="1"/>
    <col min="4150" max="4150" width="11.28515625" style="379" customWidth="1"/>
    <col min="4151" max="4151" width="3.5703125" style="379" customWidth="1"/>
    <col min="4152" max="4152" width="11.28515625" style="379" customWidth="1"/>
    <col min="4153" max="4153" width="3.5703125" style="379" customWidth="1"/>
    <col min="4154" max="4154" width="11.28515625" style="379" customWidth="1"/>
    <col min="4155" max="4155" width="3.5703125" style="379" customWidth="1"/>
    <col min="4156" max="4156" width="11.28515625" style="379" customWidth="1"/>
    <col min="4157" max="4157" width="3.5703125" style="379" customWidth="1"/>
    <col min="4158" max="4158" width="11.28515625" style="379" customWidth="1"/>
    <col min="4159" max="4159" width="3.5703125" style="379" customWidth="1"/>
    <col min="4160" max="4160" width="11.28515625" style="379" customWidth="1"/>
    <col min="4161" max="4161" width="3.5703125" style="379" customWidth="1"/>
    <col min="4162" max="4162" width="11.28515625" style="379" customWidth="1"/>
    <col min="4163" max="4163" width="3.5703125" style="379" customWidth="1"/>
    <col min="4164" max="4164" width="11.28515625" style="379" customWidth="1"/>
    <col min="4165" max="4165" width="3.5703125" style="379" customWidth="1"/>
    <col min="4166" max="4166" width="11.28515625" style="379" customWidth="1"/>
    <col min="4167" max="4167" width="3.5703125" style="379" customWidth="1"/>
    <col min="4168" max="4168" width="11.28515625" style="379" customWidth="1"/>
    <col min="4169" max="4169" width="3.5703125" style="379" customWidth="1"/>
    <col min="4170" max="4170" width="11.28515625" style="379" customWidth="1"/>
    <col min="4171" max="4171" width="3.5703125" style="379" customWidth="1"/>
    <col min="4172" max="4172" width="11.28515625" style="379" customWidth="1"/>
    <col min="4173" max="4173" width="3.5703125" style="379" customWidth="1"/>
    <col min="4174" max="4174" width="11.28515625" style="379" customWidth="1"/>
    <col min="4175" max="4175" width="3.5703125" style="379" customWidth="1"/>
    <col min="4176" max="4176" width="11.28515625" style="379" customWidth="1"/>
    <col min="4177" max="4177" width="3.5703125" style="379" customWidth="1"/>
    <col min="4178" max="4178" width="11.28515625" style="379" customWidth="1"/>
    <col min="4179" max="4179" width="3.5703125" style="379" customWidth="1"/>
    <col min="4180" max="4180" width="11.28515625" style="379" customWidth="1"/>
    <col min="4181" max="4181" width="3.5703125" style="379" customWidth="1"/>
    <col min="4182" max="4182" width="11.28515625" style="379" customWidth="1"/>
    <col min="4183" max="4183" width="3.5703125" style="379" customWidth="1"/>
    <col min="4184" max="4184" width="11.28515625" style="379" customWidth="1"/>
    <col min="4185" max="4185" width="3.5703125" style="379" customWidth="1"/>
    <col min="4186" max="4186" width="11.28515625" style="379" customWidth="1"/>
    <col min="4187" max="4187" width="3.5703125" style="379" customWidth="1"/>
    <col min="4188" max="4188" width="11.28515625" style="379" customWidth="1"/>
    <col min="4189" max="4189" width="3.5703125" style="379" customWidth="1"/>
    <col min="4190" max="4190" width="11.28515625" style="379" customWidth="1"/>
    <col min="4191" max="4191" width="3.5703125" style="379" customWidth="1"/>
    <col min="4192" max="4192" width="11.28515625" style="379" customWidth="1"/>
    <col min="4193" max="4193" width="3.5703125" style="379" customWidth="1"/>
    <col min="4194" max="4194" width="11.28515625" style="379" customWidth="1"/>
    <col min="4195" max="4195" width="3.5703125" style="379" customWidth="1"/>
    <col min="4196" max="4196" width="11.28515625" style="379" customWidth="1"/>
    <col min="4197" max="4197" width="3.5703125" style="379" customWidth="1"/>
    <col min="4198" max="4198" width="11.28515625" style="379" customWidth="1"/>
    <col min="4199" max="4199" width="3.5703125" style="379" customWidth="1"/>
    <col min="4200" max="4200" width="11.28515625" style="379" customWidth="1"/>
    <col min="4201" max="4201" width="3.5703125" style="379" customWidth="1"/>
    <col min="4202" max="4202" width="11.28515625" style="379" customWidth="1"/>
    <col min="4203" max="4203" width="3.5703125" style="379" customWidth="1"/>
    <col min="4204" max="4204" width="11.28515625" style="379" customWidth="1"/>
    <col min="4205" max="4205" width="3.5703125" style="379" customWidth="1"/>
    <col min="4206" max="4206" width="11.28515625" style="379" customWidth="1"/>
    <col min="4207" max="4207" width="3.5703125" style="379" customWidth="1"/>
    <col min="4208" max="4208" width="11.28515625" style="379" customWidth="1"/>
    <col min="4209" max="4209" width="3.5703125" style="379" customWidth="1"/>
    <col min="4210" max="4210" width="11.28515625" style="379" customWidth="1"/>
    <col min="4211" max="4211" width="3.5703125" style="379" customWidth="1"/>
    <col min="4212" max="4212" width="11.28515625" style="379" customWidth="1"/>
    <col min="4213" max="4213" width="3.5703125" style="379" customWidth="1"/>
    <col min="4214" max="4214" width="11.28515625" style="379" customWidth="1"/>
    <col min="4215" max="4215" width="3.5703125" style="379" customWidth="1"/>
    <col min="4216" max="4216" width="11.28515625" style="379" customWidth="1"/>
    <col min="4217" max="4217" width="3.5703125" style="379" customWidth="1"/>
    <col min="4218" max="4218" width="11.28515625" style="379" customWidth="1"/>
    <col min="4219" max="4219" width="3.5703125" style="379" customWidth="1"/>
    <col min="4220" max="4220" width="11.28515625" style="379" customWidth="1"/>
    <col min="4221" max="4221" width="3.5703125" style="379" customWidth="1"/>
    <col min="4222" max="4222" width="11.28515625" style="379" customWidth="1"/>
    <col min="4223" max="4223" width="3.5703125" style="379" customWidth="1"/>
    <col min="4224" max="4224" width="11.28515625" style="379" customWidth="1"/>
    <col min="4225" max="4350" width="12.5703125" style="379"/>
    <col min="4351" max="4351" width="7.140625" style="379" customWidth="1"/>
    <col min="4352" max="4353" width="3.5703125" style="379" customWidth="1"/>
    <col min="4354" max="4354" width="4.85546875" style="379" customWidth="1"/>
    <col min="4355" max="4355" width="49.28515625" style="379" customWidth="1"/>
    <col min="4356" max="4356" width="6.140625" style="379" customWidth="1"/>
    <col min="4357" max="4357" width="10.7109375" style="379" customWidth="1"/>
    <col min="4358" max="4358" width="16.42578125" style="379" customWidth="1"/>
    <col min="4359" max="4359" width="4.85546875" style="379" customWidth="1"/>
    <col min="4360" max="4360" width="7.140625" style="379" customWidth="1"/>
    <col min="4361" max="4361" width="3.5703125" style="379" customWidth="1"/>
    <col min="4362" max="4362" width="11.28515625" style="379" customWidth="1"/>
    <col min="4363" max="4363" width="3.5703125" style="379" customWidth="1"/>
    <col min="4364" max="4364" width="11.28515625" style="379" customWidth="1"/>
    <col min="4365" max="4365" width="3.5703125" style="379" customWidth="1"/>
    <col min="4366" max="4366" width="11.28515625" style="379" customWidth="1"/>
    <col min="4367" max="4367" width="3.5703125" style="379" customWidth="1"/>
    <col min="4368" max="4368" width="11.28515625" style="379" customWidth="1"/>
    <col min="4369" max="4369" width="3.5703125" style="379" customWidth="1"/>
    <col min="4370" max="4370" width="11.28515625" style="379" customWidth="1"/>
    <col min="4371" max="4371" width="3.5703125" style="379" customWidth="1"/>
    <col min="4372" max="4372" width="11.28515625" style="379" customWidth="1"/>
    <col min="4373" max="4373" width="3.5703125" style="379" customWidth="1"/>
    <col min="4374" max="4374" width="11.28515625" style="379" customWidth="1"/>
    <col min="4375" max="4375" width="3.5703125" style="379" customWidth="1"/>
    <col min="4376" max="4376" width="11.28515625" style="379" customWidth="1"/>
    <col min="4377" max="4377" width="3.5703125" style="379" customWidth="1"/>
    <col min="4378" max="4378" width="11.28515625" style="379" customWidth="1"/>
    <col min="4379" max="4379" width="3.5703125" style="379" customWidth="1"/>
    <col min="4380" max="4380" width="11.28515625" style="379" customWidth="1"/>
    <col min="4381" max="4381" width="3.5703125" style="379" customWidth="1"/>
    <col min="4382" max="4382" width="11.28515625" style="379" customWidth="1"/>
    <col min="4383" max="4383" width="3.5703125" style="379" customWidth="1"/>
    <col min="4384" max="4384" width="11.28515625" style="379" customWidth="1"/>
    <col min="4385" max="4385" width="3.5703125" style="379" customWidth="1"/>
    <col min="4386" max="4386" width="11.28515625" style="379" customWidth="1"/>
    <col min="4387" max="4387" width="3.5703125" style="379" customWidth="1"/>
    <col min="4388" max="4388" width="11.28515625" style="379" customWidth="1"/>
    <col min="4389" max="4389" width="3.5703125" style="379" customWidth="1"/>
    <col min="4390" max="4390" width="11.28515625" style="379" customWidth="1"/>
    <col min="4391" max="4391" width="3.5703125" style="379" customWidth="1"/>
    <col min="4392" max="4392" width="11.28515625" style="379" customWidth="1"/>
    <col min="4393" max="4393" width="3.5703125" style="379" customWidth="1"/>
    <col min="4394" max="4394" width="11.28515625" style="379" customWidth="1"/>
    <col min="4395" max="4395" width="3.5703125" style="379" customWidth="1"/>
    <col min="4396" max="4396" width="11.28515625" style="379" customWidth="1"/>
    <col min="4397" max="4397" width="3.5703125" style="379" customWidth="1"/>
    <col min="4398" max="4398" width="11.28515625" style="379" customWidth="1"/>
    <col min="4399" max="4399" width="3.5703125" style="379" customWidth="1"/>
    <col min="4400" max="4400" width="11.28515625" style="379" customWidth="1"/>
    <col min="4401" max="4401" width="3.5703125" style="379" customWidth="1"/>
    <col min="4402" max="4402" width="11.28515625" style="379" customWidth="1"/>
    <col min="4403" max="4403" width="3.5703125" style="379" customWidth="1"/>
    <col min="4404" max="4404" width="11.28515625" style="379" customWidth="1"/>
    <col min="4405" max="4405" width="3.5703125" style="379" customWidth="1"/>
    <col min="4406" max="4406" width="11.28515625" style="379" customWidth="1"/>
    <col min="4407" max="4407" width="3.5703125" style="379" customWidth="1"/>
    <col min="4408" max="4408" width="11.28515625" style="379" customWidth="1"/>
    <col min="4409" max="4409" width="3.5703125" style="379" customWidth="1"/>
    <col min="4410" max="4410" width="11.28515625" style="379" customWidth="1"/>
    <col min="4411" max="4411" width="3.5703125" style="379" customWidth="1"/>
    <col min="4412" max="4412" width="11.28515625" style="379" customWidth="1"/>
    <col min="4413" max="4413" width="3.5703125" style="379" customWidth="1"/>
    <col min="4414" max="4414" width="11.28515625" style="379" customWidth="1"/>
    <col min="4415" max="4415" width="3.5703125" style="379" customWidth="1"/>
    <col min="4416" max="4416" width="11.28515625" style="379" customWidth="1"/>
    <col min="4417" max="4417" width="3.5703125" style="379" customWidth="1"/>
    <col min="4418" max="4418" width="11.28515625" style="379" customWidth="1"/>
    <col min="4419" max="4419" width="3.5703125" style="379" customWidth="1"/>
    <col min="4420" max="4420" width="11.28515625" style="379" customWidth="1"/>
    <col min="4421" max="4421" width="3.5703125" style="379" customWidth="1"/>
    <col min="4422" max="4422" width="11.28515625" style="379" customWidth="1"/>
    <col min="4423" max="4423" width="3.5703125" style="379" customWidth="1"/>
    <col min="4424" max="4424" width="11.28515625" style="379" customWidth="1"/>
    <col min="4425" max="4425" width="3.5703125" style="379" customWidth="1"/>
    <col min="4426" max="4426" width="11.28515625" style="379" customWidth="1"/>
    <col min="4427" max="4427" width="3.5703125" style="379" customWidth="1"/>
    <col min="4428" max="4428" width="11.28515625" style="379" customWidth="1"/>
    <col min="4429" max="4429" width="3.5703125" style="379" customWidth="1"/>
    <col min="4430" max="4430" width="11.28515625" style="379" customWidth="1"/>
    <col min="4431" max="4431" width="3.5703125" style="379" customWidth="1"/>
    <col min="4432" max="4432" width="11.28515625" style="379" customWidth="1"/>
    <col min="4433" max="4433" width="3.5703125" style="379" customWidth="1"/>
    <col min="4434" max="4434" width="11.28515625" style="379" customWidth="1"/>
    <col min="4435" max="4435" width="3.5703125" style="379" customWidth="1"/>
    <col min="4436" max="4436" width="11.28515625" style="379" customWidth="1"/>
    <col min="4437" max="4437" width="3.5703125" style="379" customWidth="1"/>
    <col min="4438" max="4438" width="11.28515625" style="379" customWidth="1"/>
    <col min="4439" max="4439" width="3.5703125" style="379" customWidth="1"/>
    <col min="4440" max="4440" width="11.28515625" style="379" customWidth="1"/>
    <col min="4441" max="4441" width="3.5703125" style="379" customWidth="1"/>
    <col min="4442" max="4442" width="11.28515625" style="379" customWidth="1"/>
    <col min="4443" max="4443" width="3.5703125" style="379" customWidth="1"/>
    <col min="4444" max="4444" width="11.28515625" style="379" customWidth="1"/>
    <col min="4445" max="4445" width="3.5703125" style="379" customWidth="1"/>
    <col min="4446" max="4446" width="11.28515625" style="379" customWidth="1"/>
    <col min="4447" max="4447" width="3.5703125" style="379" customWidth="1"/>
    <col min="4448" max="4448" width="11.28515625" style="379" customWidth="1"/>
    <col min="4449" max="4449" width="3.5703125" style="379" customWidth="1"/>
    <col min="4450" max="4450" width="11.28515625" style="379" customWidth="1"/>
    <col min="4451" max="4451" width="3.5703125" style="379" customWidth="1"/>
    <col min="4452" max="4452" width="11.28515625" style="379" customWidth="1"/>
    <col min="4453" max="4453" width="3.5703125" style="379" customWidth="1"/>
    <col min="4454" max="4454" width="11.28515625" style="379" customWidth="1"/>
    <col min="4455" max="4455" width="3.5703125" style="379" customWidth="1"/>
    <col min="4456" max="4456" width="11.28515625" style="379" customWidth="1"/>
    <col min="4457" max="4457" width="3.5703125" style="379" customWidth="1"/>
    <col min="4458" max="4458" width="11.28515625" style="379" customWidth="1"/>
    <col min="4459" max="4459" width="3.5703125" style="379" customWidth="1"/>
    <col min="4460" max="4460" width="11.28515625" style="379" customWidth="1"/>
    <col min="4461" max="4461" width="3.5703125" style="379" customWidth="1"/>
    <col min="4462" max="4462" width="11.28515625" style="379" customWidth="1"/>
    <col min="4463" max="4463" width="3.5703125" style="379" customWidth="1"/>
    <col min="4464" max="4464" width="11.28515625" style="379" customWidth="1"/>
    <col min="4465" max="4465" width="3.5703125" style="379" customWidth="1"/>
    <col min="4466" max="4466" width="11.28515625" style="379" customWidth="1"/>
    <col min="4467" max="4467" width="3.5703125" style="379" customWidth="1"/>
    <col min="4468" max="4468" width="11.28515625" style="379" customWidth="1"/>
    <col min="4469" max="4469" width="3.5703125" style="379" customWidth="1"/>
    <col min="4470" max="4470" width="11.28515625" style="379" customWidth="1"/>
    <col min="4471" max="4471" width="3.5703125" style="379" customWidth="1"/>
    <col min="4472" max="4472" width="11.28515625" style="379" customWidth="1"/>
    <col min="4473" max="4473" width="3.5703125" style="379" customWidth="1"/>
    <col min="4474" max="4474" width="11.28515625" style="379" customWidth="1"/>
    <col min="4475" max="4475" width="3.5703125" style="379" customWidth="1"/>
    <col min="4476" max="4476" width="11.28515625" style="379" customWidth="1"/>
    <col min="4477" max="4477" width="3.5703125" style="379" customWidth="1"/>
    <col min="4478" max="4478" width="11.28515625" style="379" customWidth="1"/>
    <col min="4479" max="4479" width="3.5703125" style="379" customWidth="1"/>
    <col min="4480" max="4480" width="11.28515625" style="379" customWidth="1"/>
    <col min="4481" max="4606" width="12.5703125" style="379"/>
    <col min="4607" max="4607" width="7.140625" style="379" customWidth="1"/>
    <col min="4608" max="4609" width="3.5703125" style="379" customWidth="1"/>
    <col min="4610" max="4610" width="4.85546875" style="379" customWidth="1"/>
    <col min="4611" max="4611" width="49.28515625" style="379" customWidth="1"/>
    <col min="4612" max="4612" width="6.140625" style="379" customWidth="1"/>
    <col min="4613" max="4613" width="10.7109375" style="379" customWidth="1"/>
    <col min="4614" max="4614" width="16.42578125" style="379" customWidth="1"/>
    <col min="4615" max="4615" width="4.85546875" style="379" customWidth="1"/>
    <col min="4616" max="4616" width="7.140625" style="379" customWidth="1"/>
    <col min="4617" max="4617" width="3.5703125" style="379" customWidth="1"/>
    <col min="4618" max="4618" width="11.28515625" style="379" customWidth="1"/>
    <col min="4619" max="4619" width="3.5703125" style="379" customWidth="1"/>
    <col min="4620" max="4620" width="11.28515625" style="379" customWidth="1"/>
    <col min="4621" max="4621" width="3.5703125" style="379" customWidth="1"/>
    <col min="4622" max="4622" width="11.28515625" style="379" customWidth="1"/>
    <col min="4623" max="4623" width="3.5703125" style="379" customWidth="1"/>
    <col min="4624" max="4624" width="11.28515625" style="379" customWidth="1"/>
    <col min="4625" max="4625" width="3.5703125" style="379" customWidth="1"/>
    <col min="4626" max="4626" width="11.28515625" style="379" customWidth="1"/>
    <col min="4627" max="4627" width="3.5703125" style="379" customWidth="1"/>
    <col min="4628" max="4628" width="11.28515625" style="379" customWidth="1"/>
    <col min="4629" max="4629" width="3.5703125" style="379" customWidth="1"/>
    <col min="4630" max="4630" width="11.28515625" style="379" customWidth="1"/>
    <col min="4631" max="4631" width="3.5703125" style="379" customWidth="1"/>
    <col min="4632" max="4632" width="11.28515625" style="379" customWidth="1"/>
    <col min="4633" max="4633" width="3.5703125" style="379" customWidth="1"/>
    <col min="4634" max="4634" width="11.28515625" style="379" customWidth="1"/>
    <col min="4635" max="4635" width="3.5703125" style="379" customWidth="1"/>
    <col min="4636" max="4636" width="11.28515625" style="379" customWidth="1"/>
    <col min="4637" max="4637" width="3.5703125" style="379" customWidth="1"/>
    <col min="4638" max="4638" width="11.28515625" style="379" customWidth="1"/>
    <col min="4639" max="4639" width="3.5703125" style="379" customWidth="1"/>
    <col min="4640" max="4640" width="11.28515625" style="379" customWidth="1"/>
    <col min="4641" max="4641" width="3.5703125" style="379" customWidth="1"/>
    <col min="4642" max="4642" width="11.28515625" style="379" customWidth="1"/>
    <col min="4643" max="4643" width="3.5703125" style="379" customWidth="1"/>
    <col min="4644" max="4644" width="11.28515625" style="379" customWidth="1"/>
    <col min="4645" max="4645" width="3.5703125" style="379" customWidth="1"/>
    <col min="4646" max="4646" width="11.28515625" style="379" customWidth="1"/>
    <col min="4647" max="4647" width="3.5703125" style="379" customWidth="1"/>
    <col min="4648" max="4648" width="11.28515625" style="379" customWidth="1"/>
    <col min="4649" max="4649" width="3.5703125" style="379" customWidth="1"/>
    <col min="4650" max="4650" width="11.28515625" style="379" customWidth="1"/>
    <col min="4651" max="4651" width="3.5703125" style="379" customWidth="1"/>
    <col min="4652" max="4652" width="11.28515625" style="379" customWidth="1"/>
    <col min="4653" max="4653" width="3.5703125" style="379" customWidth="1"/>
    <col min="4654" max="4654" width="11.28515625" style="379" customWidth="1"/>
    <col min="4655" max="4655" width="3.5703125" style="379" customWidth="1"/>
    <col min="4656" max="4656" width="11.28515625" style="379" customWidth="1"/>
    <col min="4657" max="4657" width="3.5703125" style="379" customWidth="1"/>
    <col min="4658" max="4658" width="11.28515625" style="379" customWidth="1"/>
    <col min="4659" max="4659" width="3.5703125" style="379" customWidth="1"/>
    <col min="4660" max="4660" width="11.28515625" style="379" customWidth="1"/>
    <col min="4661" max="4661" width="3.5703125" style="379" customWidth="1"/>
    <col min="4662" max="4662" width="11.28515625" style="379" customWidth="1"/>
    <col min="4663" max="4663" width="3.5703125" style="379" customWidth="1"/>
    <col min="4664" max="4664" width="11.28515625" style="379" customWidth="1"/>
    <col min="4665" max="4665" width="3.5703125" style="379" customWidth="1"/>
    <col min="4666" max="4666" width="11.28515625" style="379" customWidth="1"/>
    <col min="4667" max="4667" width="3.5703125" style="379" customWidth="1"/>
    <col min="4668" max="4668" width="11.28515625" style="379" customWidth="1"/>
    <col min="4669" max="4669" width="3.5703125" style="379" customWidth="1"/>
    <col min="4670" max="4670" width="11.28515625" style="379" customWidth="1"/>
    <col min="4671" max="4671" width="3.5703125" style="379" customWidth="1"/>
    <col min="4672" max="4672" width="11.28515625" style="379" customWidth="1"/>
    <col min="4673" max="4673" width="3.5703125" style="379" customWidth="1"/>
    <col min="4674" max="4674" width="11.28515625" style="379" customWidth="1"/>
    <col min="4675" max="4675" width="3.5703125" style="379" customWidth="1"/>
    <col min="4676" max="4676" width="11.28515625" style="379" customWidth="1"/>
    <col min="4677" max="4677" width="3.5703125" style="379" customWidth="1"/>
    <col min="4678" max="4678" width="11.28515625" style="379" customWidth="1"/>
    <col min="4679" max="4679" width="3.5703125" style="379" customWidth="1"/>
    <col min="4680" max="4680" width="11.28515625" style="379" customWidth="1"/>
    <col min="4681" max="4681" width="3.5703125" style="379" customWidth="1"/>
    <col min="4682" max="4682" width="11.28515625" style="379" customWidth="1"/>
    <col min="4683" max="4683" width="3.5703125" style="379" customWidth="1"/>
    <col min="4684" max="4684" width="11.28515625" style="379" customWidth="1"/>
    <col min="4685" max="4685" width="3.5703125" style="379" customWidth="1"/>
    <col min="4686" max="4686" width="11.28515625" style="379" customWidth="1"/>
    <col min="4687" max="4687" width="3.5703125" style="379" customWidth="1"/>
    <col min="4688" max="4688" width="11.28515625" style="379" customWidth="1"/>
    <col min="4689" max="4689" width="3.5703125" style="379" customWidth="1"/>
    <col min="4690" max="4690" width="11.28515625" style="379" customWidth="1"/>
    <col min="4691" max="4691" width="3.5703125" style="379" customWidth="1"/>
    <col min="4692" max="4692" width="11.28515625" style="379" customWidth="1"/>
    <col min="4693" max="4693" width="3.5703125" style="379" customWidth="1"/>
    <col min="4694" max="4694" width="11.28515625" style="379" customWidth="1"/>
    <col min="4695" max="4695" width="3.5703125" style="379" customWidth="1"/>
    <col min="4696" max="4696" width="11.28515625" style="379" customWidth="1"/>
    <col min="4697" max="4697" width="3.5703125" style="379" customWidth="1"/>
    <col min="4698" max="4698" width="11.28515625" style="379" customWidth="1"/>
    <col min="4699" max="4699" width="3.5703125" style="379" customWidth="1"/>
    <col min="4700" max="4700" width="11.28515625" style="379" customWidth="1"/>
    <col min="4701" max="4701" width="3.5703125" style="379" customWidth="1"/>
    <col min="4702" max="4702" width="11.28515625" style="379" customWidth="1"/>
    <col min="4703" max="4703" width="3.5703125" style="379" customWidth="1"/>
    <col min="4704" max="4704" width="11.28515625" style="379" customWidth="1"/>
    <col min="4705" max="4705" width="3.5703125" style="379" customWidth="1"/>
    <col min="4706" max="4706" width="11.28515625" style="379" customWidth="1"/>
    <col min="4707" max="4707" width="3.5703125" style="379" customWidth="1"/>
    <col min="4708" max="4708" width="11.28515625" style="379" customWidth="1"/>
    <col min="4709" max="4709" width="3.5703125" style="379" customWidth="1"/>
    <col min="4710" max="4710" width="11.28515625" style="379" customWidth="1"/>
    <col min="4711" max="4711" width="3.5703125" style="379" customWidth="1"/>
    <col min="4712" max="4712" width="11.28515625" style="379" customWidth="1"/>
    <col min="4713" max="4713" width="3.5703125" style="379" customWidth="1"/>
    <col min="4714" max="4714" width="11.28515625" style="379" customWidth="1"/>
    <col min="4715" max="4715" width="3.5703125" style="379" customWidth="1"/>
    <col min="4716" max="4716" width="11.28515625" style="379" customWidth="1"/>
    <col min="4717" max="4717" width="3.5703125" style="379" customWidth="1"/>
    <col min="4718" max="4718" width="11.28515625" style="379" customWidth="1"/>
    <col min="4719" max="4719" width="3.5703125" style="379" customWidth="1"/>
    <col min="4720" max="4720" width="11.28515625" style="379" customWidth="1"/>
    <col min="4721" max="4721" width="3.5703125" style="379" customWidth="1"/>
    <col min="4722" max="4722" width="11.28515625" style="379" customWidth="1"/>
    <col min="4723" max="4723" width="3.5703125" style="379" customWidth="1"/>
    <col min="4724" max="4724" width="11.28515625" style="379" customWidth="1"/>
    <col min="4725" max="4725" width="3.5703125" style="379" customWidth="1"/>
    <col min="4726" max="4726" width="11.28515625" style="379" customWidth="1"/>
    <col min="4727" max="4727" width="3.5703125" style="379" customWidth="1"/>
    <col min="4728" max="4728" width="11.28515625" style="379" customWidth="1"/>
    <col min="4729" max="4729" width="3.5703125" style="379" customWidth="1"/>
    <col min="4730" max="4730" width="11.28515625" style="379" customWidth="1"/>
    <col min="4731" max="4731" width="3.5703125" style="379" customWidth="1"/>
    <col min="4732" max="4732" width="11.28515625" style="379" customWidth="1"/>
    <col min="4733" max="4733" width="3.5703125" style="379" customWidth="1"/>
    <col min="4734" max="4734" width="11.28515625" style="379" customWidth="1"/>
    <col min="4735" max="4735" width="3.5703125" style="379" customWidth="1"/>
    <col min="4736" max="4736" width="11.28515625" style="379" customWidth="1"/>
    <col min="4737" max="4862" width="12.5703125" style="379"/>
    <col min="4863" max="4863" width="7.140625" style="379" customWidth="1"/>
    <col min="4864" max="4865" width="3.5703125" style="379" customWidth="1"/>
    <col min="4866" max="4866" width="4.85546875" style="379" customWidth="1"/>
    <col min="4867" max="4867" width="49.28515625" style="379" customWidth="1"/>
    <col min="4868" max="4868" width="6.140625" style="379" customWidth="1"/>
    <col min="4869" max="4869" width="10.7109375" style="379" customWidth="1"/>
    <col min="4870" max="4870" width="16.42578125" style="379" customWidth="1"/>
    <col min="4871" max="4871" width="4.85546875" style="379" customWidth="1"/>
    <col min="4872" max="4872" width="7.140625" style="379" customWidth="1"/>
    <col min="4873" max="4873" width="3.5703125" style="379" customWidth="1"/>
    <col min="4874" max="4874" width="11.28515625" style="379" customWidth="1"/>
    <col min="4875" max="4875" width="3.5703125" style="379" customWidth="1"/>
    <col min="4876" max="4876" width="11.28515625" style="379" customWidth="1"/>
    <col min="4877" max="4877" width="3.5703125" style="379" customWidth="1"/>
    <col min="4878" max="4878" width="11.28515625" style="379" customWidth="1"/>
    <col min="4879" max="4879" width="3.5703125" style="379" customWidth="1"/>
    <col min="4880" max="4880" width="11.28515625" style="379" customWidth="1"/>
    <col min="4881" max="4881" width="3.5703125" style="379" customWidth="1"/>
    <col min="4882" max="4882" width="11.28515625" style="379" customWidth="1"/>
    <col min="4883" max="4883" width="3.5703125" style="379" customWidth="1"/>
    <col min="4884" max="4884" width="11.28515625" style="379" customWidth="1"/>
    <col min="4885" max="4885" width="3.5703125" style="379" customWidth="1"/>
    <col min="4886" max="4886" width="11.28515625" style="379" customWidth="1"/>
    <col min="4887" max="4887" width="3.5703125" style="379" customWidth="1"/>
    <col min="4888" max="4888" width="11.28515625" style="379" customWidth="1"/>
    <col min="4889" max="4889" width="3.5703125" style="379" customWidth="1"/>
    <col min="4890" max="4890" width="11.28515625" style="379" customWidth="1"/>
    <col min="4891" max="4891" width="3.5703125" style="379" customWidth="1"/>
    <col min="4892" max="4892" width="11.28515625" style="379" customWidth="1"/>
    <col min="4893" max="4893" width="3.5703125" style="379" customWidth="1"/>
    <col min="4894" max="4894" width="11.28515625" style="379" customWidth="1"/>
    <col min="4895" max="4895" width="3.5703125" style="379" customWidth="1"/>
    <col min="4896" max="4896" width="11.28515625" style="379" customWidth="1"/>
    <col min="4897" max="4897" width="3.5703125" style="379" customWidth="1"/>
    <col min="4898" max="4898" width="11.28515625" style="379" customWidth="1"/>
    <col min="4899" max="4899" width="3.5703125" style="379" customWidth="1"/>
    <col min="4900" max="4900" width="11.28515625" style="379" customWidth="1"/>
    <col min="4901" max="4901" width="3.5703125" style="379" customWidth="1"/>
    <col min="4902" max="4902" width="11.28515625" style="379" customWidth="1"/>
    <col min="4903" max="4903" width="3.5703125" style="379" customWidth="1"/>
    <col min="4904" max="4904" width="11.28515625" style="379" customWidth="1"/>
    <col min="4905" max="4905" width="3.5703125" style="379" customWidth="1"/>
    <col min="4906" max="4906" width="11.28515625" style="379" customWidth="1"/>
    <col min="4907" max="4907" width="3.5703125" style="379" customWidth="1"/>
    <col min="4908" max="4908" width="11.28515625" style="379" customWidth="1"/>
    <col min="4909" max="4909" width="3.5703125" style="379" customWidth="1"/>
    <col min="4910" max="4910" width="11.28515625" style="379" customWidth="1"/>
    <col min="4911" max="4911" width="3.5703125" style="379" customWidth="1"/>
    <col min="4912" max="4912" width="11.28515625" style="379" customWidth="1"/>
    <col min="4913" max="4913" width="3.5703125" style="379" customWidth="1"/>
    <col min="4914" max="4914" width="11.28515625" style="379" customWidth="1"/>
    <col min="4915" max="4915" width="3.5703125" style="379" customWidth="1"/>
    <col min="4916" max="4916" width="11.28515625" style="379" customWidth="1"/>
    <col min="4917" max="4917" width="3.5703125" style="379" customWidth="1"/>
    <col min="4918" max="4918" width="11.28515625" style="379" customWidth="1"/>
    <col min="4919" max="4919" width="3.5703125" style="379" customWidth="1"/>
    <col min="4920" max="4920" width="11.28515625" style="379" customWidth="1"/>
    <col min="4921" max="4921" width="3.5703125" style="379" customWidth="1"/>
    <col min="4922" max="4922" width="11.28515625" style="379" customWidth="1"/>
    <col min="4923" max="4923" width="3.5703125" style="379" customWidth="1"/>
    <col min="4924" max="4924" width="11.28515625" style="379" customWidth="1"/>
    <col min="4925" max="4925" width="3.5703125" style="379" customWidth="1"/>
    <col min="4926" max="4926" width="11.28515625" style="379" customWidth="1"/>
    <col min="4927" max="4927" width="3.5703125" style="379" customWidth="1"/>
    <col min="4928" max="4928" width="11.28515625" style="379" customWidth="1"/>
    <col min="4929" max="4929" width="3.5703125" style="379" customWidth="1"/>
    <col min="4930" max="4930" width="11.28515625" style="379" customWidth="1"/>
    <col min="4931" max="4931" width="3.5703125" style="379" customWidth="1"/>
    <col min="4932" max="4932" width="11.28515625" style="379" customWidth="1"/>
    <col min="4933" max="4933" width="3.5703125" style="379" customWidth="1"/>
    <col min="4934" max="4934" width="11.28515625" style="379" customWidth="1"/>
    <col min="4935" max="4935" width="3.5703125" style="379" customWidth="1"/>
    <col min="4936" max="4936" width="11.28515625" style="379" customWidth="1"/>
    <col min="4937" max="4937" width="3.5703125" style="379" customWidth="1"/>
    <col min="4938" max="4938" width="11.28515625" style="379" customWidth="1"/>
    <col min="4939" max="4939" width="3.5703125" style="379" customWidth="1"/>
    <col min="4940" max="4940" width="11.28515625" style="379" customWidth="1"/>
    <col min="4941" max="4941" width="3.5703125" style="379" customWidth="1"/>
    <col min="4942" max="4942" width="11.28515625" style="379" customWidth="1"/>
    <col min="4943" max="4943" width="3.5703125" style="379" customWidth="1"/>
    <col min="4944" max="4944" width="11.28515625" style="379" customWidth="1"/>
    <col min="4945" max="4945" width="3.5703125" style="379" customWidth="1"/>
    <col min="4946" max="4946" width="11.28515625" style="379" customWidth="1"/>
    <col min="4947" max="4947" width="3.5703125" style="379" customWidth="1"/>
    <col min="4948" max="4948" width="11.28515625" style="379" customWidth="1"/>
    <col min="4949" max="4949" width="3.5703125" style="379" customWidth="1"/>
    <col min="4950" max="4950" width="11.28515625" style="379" customWidth="1"/>
    <col min="4951" max="4951" width="3.5703125" style="379" customWidth="1"/>
    <col min="4952" max="4952" width="11.28515625" style="379" customWidth="1"/>
    <col min="4953" max="4953" width="3.5703125" style="379" customWidth="1"/>
    <col min="4954" max="4954" width="11.28515625" style="379" customWidth="1"/>
    <col min="4955" max="4955" width="3.5703125" style="379" customWidth="1"/>
    <col min="4956" max="4956" width="11.28515625" style="379" customWidth="1"/>
    <col min="4957" max="4957" width="3.5703125" style="379" customWidth="1"/>
    <col min="4958" max="4958" width="11.28515625" style="379" customWidth="1"/>
    <col min="4959" max="4959" width="3.5703125" style="379" customWidth="1"/>
    <col min="4960" max="4960" width="11.28515625" style="379" customWidth="1"/>
    <col min="4961" max="4961" width="3.5703125" style="379" customWidth="1"/>
    <col min="4962" max="4962" width="11.28515625" style="379" customWidth="1"/>
    <col min="4963" max="4963" width="3.5703125" style="379" customWidth="1"/>
    <col min="4964" max="4964" width="11.28515625" style="379" customWidth="1"/>
    <col min="4965" max="4965" width="3.5703125" style="379" customWidth="1"/>
    <col min="4966" max="4966" width="11.28515625" style="379" customWidth="1"/>
    <col min="4967" max="4967" width="3.5703125" style="379" customWidth="1"/>
    <col min="4968" max="4968" width="11.28515625" style="379" customWidth="1"/>
    <col min="4969" max="4969" width="3.5703125" style="379" customWidth="1"/>
    <col min="4970" max="4970" width="11.28515625" style="379" customWidth="1"/>
    <col min="4971" max="4971" width="3.5703125" style="379" customWidth="1"/>
    <col min="4972" max="4972" width="11.28515625" style="379" customWidth="1"/>
    <col min="4973" max="4973" width="3.5703125" style="379" customWidth="1"/>
    <col min="4974" max="4974" width="11.28515625" style="379" customWidth="1"/>
    <col min="4975" max="4975" width="3.5703125" style="379" customWidth="1"/>
    <col min="4976" max="4976" width="11.28515625" style="379" customWidth="1"/>
    <col min="4977" max="4977" width="3.5703125" style="379" customWidth="1"/>
    <col min="4978" max="4978" width="11.28515625" style="379" customWidth="1"/>
    <col min="4979" max="4979" width="3.5703125" style="379" customWidth="1"/>
    <col min="4980" max="4980" width="11.28515625" style="379" customWidth="1"/>
    <col min="4981" max="4981" width="3.5703125" style="379" customWidth="1"/>
    <col min="4982" max="4982" width="11.28515625" style="379" customWidth="1"/>
    <col min="4983" max="4983" width="3.5703125" style="379" customWidth="1"/>
    <col min="4984" max="4984" width="11.28515625" style="379" customWidth="1"/>
    <col min="4985" max="4985" width="3.5703125" style="379" customWidth="1"/>
    <col min="4986" max="4986" width="11.28515625" style="379" customWidth="1"/>
    <col min="4987" max="4987" width="3.5703125" style="379" customWidth="1"/>
    <col min="4988" max="4988" width="11.28515625" style="379" customWidth="1"/>
    <col min="4989" max="4989" width="3.5703125" style="379" customWidth="1"/>
    <col min="4990" max="4990" width="11.28515625" style="379" customWidth="1"/>
    <col min="4991" max="4991" width="3.5703125" style="379" customWidth="1"/>
    <col min="4992" max="4992" width="11.28515625" style="379" customWidth="1"/>
    <col min="4993" max="5118" width="12.5703125" style="379"/>
    <col min="5119" max="5119" width="7.140625" style="379" customWidth="1"/>
    <col min="5120" max="5121" width="3.5703125" style="379" customWidth="1"/>
    <col min="5122" max="5122" width="4.85546875" style="379" customWidth="1"/>
    <col min="5123" max="5123" width="49.28515625" style="379" customWidth="1"/>
    <col min="5124" max="5124" width="6.140625" style="379" customWidth="1"/>
    <col min="5125" max="5125" width="10.7109375" style="379" customWidth="1"/>
    <col min="5126" max="5126" width="16.42578125" style="379" customWidth="1"/>
    <col min="5127" max="5127" width="4.85546875" style="379" customWidth="1"/>
    <col min="5128" max="5128" width="7.140625" style="379" customWidth="1"/>
    <col min="5129" max="5129" width="3.5703125" style="379" customWidth="1"/>
    <col min="5130" max="5130" width="11.28515625" style="379" customWidth="1"/>
    <col min="5131" max="5131" width="3.5703125" style="379" customWidth="1"/>
    <col min="5132" max="5132" width="11.28515625" style="379" customWidth="1"/>
    <col min="5133" max="5133" width="3.5703125" style="379" customWidth="1"/>
    <col min="5134" max="5134" width="11.28515625" style="379" customWidth="1"/>
    <col min="5135" max="5135" width="3.5703125" style="379" customWidth="1"/>
    <col min="5136" max="5136" width="11.28515625" style="379" customWidth="1"/>
    <col min="5137" max="5137" width="3.5703125" style="379" customWidth="1"/>
    <col min="5138" max="5138" width="11.28515625" style="379" customWidth="1"/>
    <col min="5139" max="5139" width="3.5703125" style="379" customWidth="1"/>
    <col min="5140" max="5140" width="11.28515625" style="379" customWidth="1"/>
    <col min="5141" max="5141" width="3.5703125" style="379" customWidth="1"/>
    <col min="5142" max="5142" width="11.28515625" style="379" customWidth="1"/>
    <col min="5143" max="5143" width="3.5703125" style="379" customWidth="1"/>
    <col min="5144" max="5144" width="11.28515625" style="379" customWidth="1"/>
    <col min="5145" max="5145" width="3.5703125" style="379" customWidth="1"/>
    <col min="5146" max="5146" width="11.28515625" style="379" customWidth="1"/>
    <col min="5147" max="5147" width="3.5703125" style="379" customWidth="1"/>
    <col min="5148" max="5148" width="11.28515625" style="379" customWidth="1"/>
    <col min="5149" max="5149" width="3.5703125" style="379" customWidth="1"/>
    <col min="5150" max="5150" width="11.28515625" style="379" customWidth="1"/>
    <col min="5151" max="5151" width="3.5703125" style="379" customWidth="1"/>
    <col min="5152" max="5152" width="11.28515625" style="379" customWidth="1"/>
    <col min="5153" max="5153" width="3.5703125" style="379" customWidth="1"/>
    <col min="5154" max="5154" width="11.28515625" style="379" customWidth="1"/>
    <col min="5155" max="5155" width="3.5703125" style="379" customWidth="1"/>
    <col min="5156" max="5156" width="11.28515625" style="379" customWidth="1"/>
    <col min="5157" max="5157" width="3.5703125" style="379" customWidth="1"/>
    <col min="5158" max="5158" width="11.28515625" style="379" customWidth="1"/>
    <col min="5159" max="5159" width="3.5703125" style="379" customWidth="1"/>
    <col min="5160" max="5160" width="11.28515625" style="379" customWidth="1"/>
    <col min="5161" max="5161" width="3.5703125" style="379" customWidth="1"/>
    <col min="5162" max="5162" width="11.28515625" style="379" customWidth="1"/>
    <col min="5163" max="5163" width="3.5703125" style="379" customWidth="1"/>
    <col min="5164" max="5164" width="11.28515625" style="379" customWidth="1"/>
    <col min="5165" max="5165" width="3.5703125" style="379" customWidth="1"/>
    <col min="5166" max="5166" width="11.28515625" style="379" customWidth="1"/>
    <col min="5167" max="5167" width="3.5703125" style="379" customWidth="1"/>
    <col min="5168" max="5168" width="11.28515625" style="379" customWidth="1"/>
    <col min="5169" max="5169" width="3.5703125" style="379" customWidth="1"/>
    <col min="5170" max="5170" width="11.28515625" style="379" customWidth="1"/>
    <col min="5171" max="5171" width="3.5703125" style="379" customWidth="1"/>
    <col min="5172" max="5172" width="11.28515625" style="379" customWidth="1"/>
    <col min="5173" max="5173" width="3.5703125" style="379" customWidth="1"/>
    <col min="5174" max="5174" width="11.28515625" style="379" customWidth="1"/>
    <col min="5175" max="5175" width="3.5703125" style="379" customWidth="1"/>
    <col min="5176" max="5176" width="11.28515625" style="379" customWidth="1"/>
    <col min="5177" max="5177" width="3.5703125" style="379" customWidth="1"/>
    <col min="5178" max="5178" width="11.28515625" style="379" customWidth="1"/>
    <col min="5179" max="5179" width="3.5703125" style="379" customWidth="1"/>
    <col min="5180" max="5180" width="11.28515625" style="379" customWidth="1"/>
    <col min="5181" max="5181" width="3.5703125" style="379" customWidth="1"/>
    <col min="5182" max="5182" width="11.28515625" style="379" customWidth="1"/>
    <col min="5183" max="5183" width="3.5703125" style="379" customWidth="1"/>
    <col min="5184" max="5184" width="11.28515625" style="379" customWidth="1"/>
    <col min="5185" max="5185" width="3.5703125" style="379" customWidth="1"/>
    <col min="5186" max="5186" width="11.28515625" style="379" customWidth="1"/>
    <col min="5187" max="5187" width="3.5703125" style="379" customWidth="1"/>
    <col min="5188" max="5188" width="11.28515625" style="379" customWidth="1"/>
    <col min="5189" max="5189" width="3.5703125" style="379" customWidth="1"/>
    <col min="5190" max="5190" width="11.28515625" style="379" customWidth="1"/>
    <col min="5191" max="5191" width="3.5703125" style="379" customWidth="1"/>
    <col min="5192" max="5192" width="11.28515625" style="379" customWidth="1"/>
    <col min="5193" max="5193" width="3.5703125" style="379" customWidth="1"/>
    <col min="5194" max="5194" width="11.28515625" style="379" customWidth="1"/>
    <col min="5195" max="5195" width="3.5703125" style="379" customWidth="1"/>
    <col min="5196" max="5196" width="11.28515625" style="379" customWidth="1"/>
    <col min="5197" max="5197" width="3.5703125" style="379" customWidth="1"/>
    <col min="5198" max="5198" width="11.28515625" style="379" customWidth="1"/>
    <col min="5199" max="5199" width="3.5703125" style="379" customWidth="1"/>
    <col min="5200" max="5200" width="11.28515625" style="379" customWidth="1"/>
    <col min="5201" max="5201" width="3.5703125" style="379" customWidth="1"/>
    <col min="5202" max="5202" width="11.28515625" style="379" customWidth="1"/>
    <col min="5203" max="5203" width="3.5703125" style="379" customWidth="1"/>
    <col min="5204" max="5204" width="11.28515625" style="379" customWidth="1"/>
    <col min="5205" max="5205" width="3.5703125" style="379" customWidth="1"/>
    <col min="5206" max="5206" width="11.28515625" style="379" customWidth="1"/>
    <col min="5207" max="5207" width="3.5703125" style="379" customWidth="1"/>
    <col min="5208" max="5208" width="11.28515625" style="379" customWidth="1"/>
    <col min="5209" max="5209" width="3.5703125" style="379" customWidth="1"/>
    <col min="5210" max="5210" width="11.28515625" style="379" customWidth="1"/>
    <col min="5211" max="5211" width="3.5703125" style="379" customWidth="1"/>
    <col min="5212" max="5212" width="11.28515625" style="379" customWidth="1"/>
    <col min="5213" max="5213" width="3.5703125" style="379" customWidth="1"/>
    <col min="5214" max="5214" width="11.28515625" style="379" customWidth="1"/>
    <col min="5215" max="5215" width="3.5703125" style="379" customWidth="1"/>
    <col min="5216" max="5216" width="11.28515625" style="379" customWidth="1"/>
    <col min="5217" max="5217" width="3.5703125" style="379" customWidth="1"/>
    <col min="5218" max="5218" width="11.28515625" style="379" customWidth="1"/>
    <col min="5219" max="5219" width="3.5703125" style="379" customWidth="1"/>
    <col min="5220" max="5220" width="11.28515625" style="379" customWidth="1"/>
    <col min="5221" max="5221" width="3.5703125" style="379" customWidth="1"/>
    <col min="5222" max="5222" width="11.28515625" style="379" customWidth="1"/>
    <col min="5223" max="5223" width="3.5703125" style="379" customWidth="1"/>
    <col min="5224" max="5224" width="11.28515625" style="379" customWidth="1"/>
    <col min="5225" max="5225" width="3.5703125" style="379" customWidth="1"/>
    <col min="5226" max="5226" width="11.28515625" style="379" customWidth="1"/>
    <col min="5227" max="5227" width="3.5703125" style="379" customWidth="1"/>
    <col min="5228" max="5228" width="11.28515625" style="379" customWidth="1"/>
    <col min="5229" max="5229" width="3.5703125" style="379" customWidth="1"/>
    <col min="5230" max="5230" width="11.28515625" style="379" customWidth="1"/>
    <col min="5231" max="5231" width="3.5703125" style="379" customWidth="1"/>
    <col min="5232" max="5232" width="11.28515625" style="379" customWidth="1"/>
    <col min="5233" max="5233" width="3.5703125" style="379" customWidth="1"/>
    <col min="5234" max="5234" width="11.28515625" style="379" customWidth="1"/>
    <col min="5235" max="5235" width="3.5703125" style="379" customWidth="1"/>
    <col min="5236" max="5236" width="11.28515625" style="379" customWidth="1"/>
    <col min="5237" max="5237" width="3.5703125" style="379" customWidth="1"/>
    <col min="5238" max="5238" width="11.28515625" style="379" customWidth="1"/>
    <col min="5239" max="5239" width="3.5703125" style="379" customWidth="1"/>
    <col min="5240" max="5240" width="11.28515625" style="379" customWidth="1"/>
    <col min="5241" max="5241" width="3.5703125" style="379" customWidth="1"/>
    <col min="5242" max="5242" width="11.28515625" style="379" customWidth="1"/>
    <col min="5243" max="5243" width="3.5703125" style="379" customWidth="1"/>
    <col min="5244" max="5244" width="11.28515625" style="379" customWidth="1"/>
    <col min="5245" max="5245" width="3.5703125" style="379" customWidth="1"/>
    <col min="5246" max="5246" width="11.28515625" style="379" customWidth="1"/>
    <col min="5247" max="5247" width="3.5703125" style="379" customWidth="1"/>
    <col min="5248" max="5248" width="11.28515625" style="379" customWidth="1"/>
    <col min="5249" max="5374" width="12.5703125" style="379"/>
    <col min="5375" max="5375" width="7.140625" style="379" customWidth="1"/>
    <col min="5376" max="5377" width="3.5703125" style="379" customWidth="1"/>
    <col min="5378" max="5378" width="4.85546875" style="379" customWidth="1"/>
    <col min="5379" max="5379" width="49.28515625" style="379" customWidth="1"/>
    <col min="5380" max="5380" width="6.140625" style="379" customWidth="1"/>
    <col min="5381" max="5381" width="10.7109375" style="379" customWidth="1"/>
    <col min="5382" max="5382" width="16.42578125" style="379" customWidth="1"/>
    <col min="5383" max="5383" width="4.85546875" style="379" customWidth="1"/>
    <col min="5384" max="5384" width="7.140625" style="379" customWidth="1"/>
    <col min="5385" max="5385" width="3.5703125" style="379" customWidth="1"/>
    <col min="5386" max="5386" width="11.28515625" style="379" customWidth="1"/>
    <col min="5387" max="5387" width="3.5703125" style="379" customWidth="1"/>
    <col min="5388" max="5388" width="11.28515625" style="379" customWidth="1"/>
    <col min="5389" max="5389" width="3.5703125" style="379" customWidth="1"/>
    <col min="5390" max="5390" width="11.28515625" style="379" customWidth="1"/>
    <col min="5391" max="5391" width="3.5703125" style="379" customWidth="1"/>
    <col min="5392" max="5392" width="11.28515625" style="379" customWidth="1"/>
    <col min="5393" max="5393" width="3.5703125" style="379" customWidth="1"/>
    <col min="5394" max="5394" width="11.28515625" style="379" customWidth="1"/>
    <col min="5395" max="5395" width="3.5703125" style="379" customWidth="1"/>
    <col min="5396" max="5396" width="11.28515625" style="379" customWidth="1"/>
    <col min="5397" max="5397" width="3.5703125" style="379" customWidth="1"/>
    <col min="5398" max="5398" width="11.28515625" style="379" customWidth="1"/>
    <col min="5399" max="5399" width="3.5703125" style="379" customWidth="1"/>
    <col min="5400" max="5400" width="11.28515625" style="379" customWidth="1"/>
    <col min="5401" max="5401" width="3.5703125" style="379" customWidth="1"/>
    <col min="5402" max="5402" width="11.28515625" style="379" customWidth="1"/>
    <col min="5403" max="5403" width="3.5703125" style="379" customWidth="1"/>
    <col min="5404" max="5404" width="11.28515625" style="379" customWidth="1"/>
    <col min="5405" max="5405" width="3.5703125" style="379" customWidth="1"/>
    <col min="5406" max="5406" width="11.28515625" style="379" customWidth="1"/>
    <col min="5407" max="5407" width="3.5703125" style="379" customWidth="1"/>
    <col min="5408" max="5408" width="11.28515625" style="379" customWidth="1"/>
    <col min="5409" max="5409" width="3.5703125" style="379" customWidth="1"/>
    <col min="5410" max="5410" width="11.28515625" style="379" customWidth="1"/>
    <col min="5411" max="5411" width="3.5703125" style="379" customWidth="1"/>
    <col min="5412" max="5412" width="11.28515625" style="379" customWidth="1"/>
    <col min="5413" max="5413" width="3.5703125" style="379" customWidth="1"/>
    <col min="5414" max="5414" width="11.28515625" style="379" customWidth="1"/>
    <col min="5415" max="5415" width="3.5703125" style="379" customWidth="1"/>
    <col min="5416" max="5416" width="11.28515625" style="379" customWidth="1"/>
    <col min="5417" max="5417" width="3.5703125" style="379" customWidth="1"/>
    <col min="5418" max="5418" width="11.28515625" style="379" customWidth="1"/>
    <col min="5419" max="5419" width="3.5703125" style="379" customWidth="1"/>
    <col min="5420" max="5420" width="11.28515625" style="379" customWidth="1"/>
    <col min="5421" max="5421" width="3.5703125" style="379" customWidth="1"/>
    <col min="5422" max="5422" width="11.28515625" style="379" customWidth="1"/>
    <col min="5423" max="5423" width="3.5703125" style="379" customWidth="1"/>
    <col min="5424" max="5424" width="11.28515625" style="379" customWidth="1"/>
    <col min="5425" max="5425" width="3.5703125" style="379" customWidth="1"/>
    <col min="5426" max="5426" width="11.28515625" style="379" customWidth="1"/>
    <col min="5427" max="5427" width="3.5703125" style="379" customWidth="1"/>
    <col min="5428" max="5428" width="11.28515625" style="379" customWidth="1"/>
    <col min="5429" max="5429" width="3.5703125" style="379" customWidth="1"/>
    <col min="5430" max="5430" width="11.28515625" style="379" customWidth="1"/>
    <col min="5431" max="5431" width="3.5703125" style="379" customWidth="1"/>
    <col min="5432" max="5432" width="11.28515625" style="379" customWidth="1"/>
    <col min="5433" max="5433" width="3.5703125" style="379" customWidth="1"/>
    <col min="5434" max="5434" width="11.28515625" style="379" customWidth="1"/>
    <col min="5435" max="5435" width="3.5703125" style="379" customWidth="1"/>
    <col min="5436" max="5436" width="11.28515625" style="379" customWidth="1"/>
    <col min="5437" max="5437" width="3.5703125" style="379" customWidth="1"/>
    <col min="5438" max="5438" width="11.28515625" style="379" customWidth="1"/>
    <col min="5439" max="5439" width="3.5703125" style="379" customWidth="1"/>
    <col min="5440" max="5440" width="11.28515625" style="379" customWidth="1"/>
    <col min="5441" max="5441" width="3.5703125" style="379" customWidth="1"/>
    <col min="5442" max="5442" width="11.28515625" style="379" customWidth="1"/>
    <col min="5443" max="5443" width="3.5703125" style="379" customWidth="1"/>
    <col min="5444" max="5444" width="11.28515625" style="379" customWidth="1"/>
    <col min="5445" max="5445" width="3.5703125" style="379" customWidth="1"/>
    <col min="5446" max="5446" width="11.28515625" style="379" customWidth="1"/>
    <col min="5447" max="5447" width="3.5703125" style="379" customWidth="1"/>
    <col min="5448" max="5448" width="11.28515625" style="379" customWidth="1"/>
    <col min="5449" max="5449" width="3.5703125" style="379" customWidth="1"/>
    <col min="5450" max="5450" width="11.28515625" style="379" customWidth="1"/>
    <col min="5451" max="5451" width="3.5703125" style="379" customWidth="1"/>
    <col min="5452" max="5452" width="11.28515625" style="379" customWidth="1"/>
    <col min="5453" max="5453" width="3.5703125" style="379" customWidth="1"/>
    <col min="5454" max="5454" width="11.28515625" style="379" customWidth="1"/>
    <col min="5455" max="5455" width="3.5703125" style="379" customWidth="1"/>
    <col min="5456" max="5456" width="11.28515625" style="379" customWidth="1"/>
    <col min="5457" max="5457" width="3.5703125" style="379" customWidth="1"/>
    <col min="5458" max="5458" width="11.28515625" style="379" customWidth="1"/>
    <col min="5459" max="5459" width="3.5703125" style="379" customWidth="1"/>
    <col min="5460" max="5460" width="11.28515625" style="379" customWidth="1"/>
    <col min="5461" max="5461" width="3.5703125" style="379" customWidth="1"/>
    <col min="5462" max="5462" width="11.28515625" style="379" customWidth="1"/>
    <col min="5463" max="5463" width="3.5703125" style="379" customWidth="1"/>
    <col min="5464" max="5464" width="11.28515625" style="379" customWidth="1"/>
    <col min="5465" max="5465" width="3.5703125" style="379" customWidth="1"/>
    <col min="5466" max="5466" width="11.28515625" style="379" customWidth="1"/>
    <col min="5467" max="5467" width="3.5703125" style="379" customWidth="1"/>
    <col min="5468" max="5468" width="11.28515625" style="379" customWidth="1"/>
    <col min="5469" max="5469" width="3.5703125" style="379" customWidth="1"/>
    <col min="5470" max="5470" width="11.28515625" style="379" customWidth="1"/>
    <col min="5471" max="5471" width="3.5703125" style="379" customWidth="1"/>
    <col min="5472" max="5472" width="11.28515625" style="379" customWidth="1"/>
    <col min="5473" max="5473" width="3.5703125" style="379" customWidth="1"/>
    <col min="5474" max="5474" width="11.28515625" style="379" customWidth="1"/>
    <col min="5475" max="5475" width="3.5703125" style="379" customWidth="1"/>
    <col min="5476" max="5476" width="11.28515625" style="379" customWidth="1"/>
    <col min="5477" max="5477" width="3.5703125" style="379" customWidth="1"/>
    <col min="5478" max="5478" width="11.28515625" style="379" customWidth="1"/>
    <col min="5479" max="5479" width="3.5703125" style="379" customWidth="1"/>
    <col min="5480" max="5480" width="11.28515625" style="379" customWidth="1"/>
    <col min="5481" max="5481" width="3.5703125" style="379" customWidth="1"/>
    <col min="5482" max="5482" width="11.28515625" style="379" customWidth="1"/>
    <col min="5483" max="5483" width="3.5703125" style="379" customWidth="1"/>
    <col min="5484" max="5484" width="11.28515625" style="379" customWidth="1"/>
    <col min="5485" max="5485" width="3.5703125" style="379" customWidth="1"/>
    <col min="5486" max="5486" width="11.28515625" style="379" customWidth="1"/>
    <col min="5487" max="5487" width="3.5703125" style="379" customWidth="1"/>
    <col min="5488" max="5488" width="11.28515625" style="379" customWidth="1"/>
    <col min="5489" max="5489" width="3.5703125" style="379" customWidth="1"/>
    <col min="5490" max="5490" width="11.28515625" style="379" customWidth="1"/>
    <col min="5491" max="5491" width="3.5703125" style="379" customWidth="1"/>
    <col min="5492" max="5492" width="11.28515625" style="379" customWidth="1"/>
    <col min="5493" max="5493" width="3.5703125" style="379" customWidth="1"/>
    <col min="5494" max="5494" width="11.28515625" style="379" customWidth="1"/>
    <col min="5495" max="5495" width="3.5703125" style="379" customWidth="1"/>
    <col min="5496" max="5496" width="11.28515625" style="379" customWidth="1"/>
    <col min="5497" max="5497" width="3.5703125" style="379" customWidth="1"/>
    <col min="5498" max="5498" width="11.28515625" style="379" customWidth="1"/>
    <col min="5499" max="5499" width="3.5703125" style="379" customWidth="1"/>
    <col min="5500" max="5500" width="11.28515625" style="379" customWidth="1"/>
    <col min="5501" max="5501" width="3.5703125" style="379" customWidth="1"/>
    <col min="5502" max="5502" width="11.28515625" style="379" customWidth="1"/>
    <col min="5503" max="5503" width="3.5703125" style="379" customWidth="1"/>
    <col min="5504" max="5504" width="11.28515625" style="379" customWidth="1"/>
    <col min="5505" max="5630" width="12.5703125" style="379"/>
    <col min="5631" max="5631" width="7.140625" style="379" customWidth="1"/>
    <col min="5632" max="5633" width="3.5703125" style="379" customWidth="1"/>
    <col min="5634" max="5634" width="4.85546875" style="379" customWidth="1"/>
    <col min="5635" max="5635" width="49.28515625" style="379" customWidth="1"/>
    <col min="5636" max="5636" width="6.140625" style="379" customWidth="1"/>
    <col min="5637" max="5637" width="10.7109375" style="379" customWidth="1"/>
    <col min="5638" max="5638" width="16.42578125" style="379" customWidth="1"/>
    <col min="5639" max="5639" width="4.85546875" style="379" customWidth="1"/>
    <col min="5640" max="5640" width="7.140625" style="379" customWidth="1"/>
    <col min="5641" max="5641" width="3.5703125" style="379" customWidth="1"/>
    <col min="5642" max="5642" width="11.28515625" style="379" customWidth="1"/>
    <col min="5643" max="5643" width="3.5703125" style="379" customWidth="1"/>
    <col min="5644" max="5644" width="11.28515625" style="379" customWidth="1"/>
    <col min="5645" max="5645" width="3.5703125" style="379" customWidth="1"/>
    <col min="5646" max="5646" width="11.28515625" style="379" customWidth="1"/>
    <col min="5647" max="5647" width="3.5703125" style="379" customWidth="1"/>
    <col min="5648" max="5648" width="11.28515625" style="379" customWidth="1"/>
    <col min="5649" max="5649" width="3.5703125" style="379" customWidth="1"/>
    <col min="5650" max="5650" width="11.28515625" style="379" customWidth="1"/>
    <col min="5651" max="5651" width="3.5703125" style="379" customWidth="1"/>
    <col min="5652" max="5652" width="11.28515625" style="379" customWidth="1"/>
    <col min="5653" max="5653" width="3.5703125" style="379" customWidth="1"/>
    <col min="5654" max="5654" width="11.28515625" style="379" customWidth="1"/>
    <col min="5655" max="5655" width="3.5703125" style="379" customWidth="1"/>
    <col min="5656" max="5656" width="11.28515625" style="379" customWidth="1"/>
    <col min="5657" max="5657" width="3.5703125" style="379" customWidth="1"/>
    <col min="5658" max="5658" width="11.28515625" style="379" customWidth="1"/>
    <col min="5659" max="5659" width="3.5703125" style="379" customWidth="1"/>
    <col min="5660" max="5660" width="11.28515625" style="379" customWidth="1"/>
    <col min="5661" max="5661" width="3.5703125" style="379" customWidth="1"/>
    <col min="5662" max="5662" width="11.28515625" style="379" customWidth="1"/>
    <col min="5663" max="5663" width="3.5703125" style="379" customWidth="1"/>
    <col min="5664" max="5664" width="11.28515625" style="379" customWidth="1"/>
    <col min="5665" max="5665" width="3.5703125" style="379" customWidth="1"/>
    <col min="5666" max="5666" width="11.28515625" style="379" customWidth="1"/>
    <col min="5667" max="5667" width="3.5703125" style="379" customWidth="1"/>
    <col min="5668" max="5668" width="11.28515625" style="379" customWidth="1"/>
    <col min="5669" max="5669" width="3.5703125" style="379" customWidth="1"/>
    <col min="5670" max="5670" width="11.28515625" style="379" customWidth="1"/>
    <col min="5671" max="5671" width="3.5703125" style="379" customWidth="1"/>
    <col min="5672" max="5672" width="11.28515625" style="379" customWidth="1"/>
    <col min="5673" max="5673" width="3.5703125" style="379" customWidth="1"/>
    <col min="5674" max="5674" width="11.28515625" style="379" customWidth="1"/>
    <col min="5675" max="5675" width="3.5703125" style="379" customWidth="1"/>
    <col min="5676" max="5676" width="11.28515625" style="379" customWidth="1"/>
    <col min="5677" max="5677" width="3.5703125" style="379" customWidth="1"/>
    <col min="5678" max="5678" width="11.28515625" style="379" customWidth="1"/>
    <col min="5679" max="5679" width="3.5703125" style="379" customWidth="1"/>
    <col min="5680" max="5680" width="11.28515625" style="379" customWidth="1"/>
    <col min="5681" max="5681" width="3.5703125" style="379" customWidth="1"/>
    <col min="5682" max="5682" width="11.28515625" style="379" customWidth="1"/>
    <col min="5683" max="5683" width="3.5703125" style="379" customWidth="1"/>
    <col min="5684" max="5684" width="11.28515625" style="379" customWidth="1"/>
    <col min="5685" max="5685" width="3.5703125" style="379" customWidth="1"/>
    <col min="5686" max="5686" width="11.28515625" style="379" customWidth="1"/>
    <col min="5687" max="5687" width="3.5703125" style="379" customWidth="1"/>
    <col min="5688" max="5688" width="11.28515625" style="379" customWidth="1"/>
    <col min="5689" max="5689" width="3.5703125" style="379" customWidth="1"/>
    <col min="5690" max="5690" width="11.28515625" style="379" customWidth="1"/>
    <col min="5691" max="5691" width="3.5703125" style="379" customWidth="1"/>
    <col min="5692" max="5692" width="11.28515625" style="379" customWidth="1"/>
    <col min="5693" max="5693" width="3.5703125" style="379" customWidth="1"/>
    <col min="5694" max="5694" width="11.28515625" style="379" customWidth="1"/>
    <col min="5695" max="5695" width="3.5703125" style="379" customWidth="1"/>
    <col min="5696" max="5696" width="11.28515625" style="379" customWidth="1"/>
    <col min="5697" max="5697" width="3.5703125" style="379" customWidth="1"/>
    <col min="5698" max="5698" width="11.28515625" style="379" customWidth="1"/>
    <col min="5699" max="5699" width="3.5703125" style="379" customWidth="1"/>
    <col min="5700" max="5700" width="11.28515625" style="379" customWidth="1"/>
    <col min="5701" max="5701" width="3.5703125" style="379" customWidth="1"/>
    <col min="5702" max="5702" width="11.28515625" style="379" customWidth="1"/>
    <col min="5703" max="5703" width="3.5703125" style="379" customWidth="1"/>
    <col min="5704" max="5704" width="11.28515625" style="379" customWidth="1"/>
    <col min="5705" max="5705" width="3.5703125" style="379" customWidth="1"/>
    <col min="5706" max="5706" width="11.28515625" style="379" customWidth="1"/>
    <col min="5707" max="5707" width="3.5703125" style="379" customWidth="1"/>
    <col min="5708" max="5708" width="11.28515625" style="379" customWidth="1"/>
    <col min="5709" max="5709" width="3.5703125" style="379" customWidth="1"/>
    <col min="5710" max="5710" width="11.28515625" style="379" customWidth="1"/>
    <col min="5711" max="5711" width="3.5703125" style="379" customWidth="1"/>
    <col min="5712" max="5712" width="11.28515625" style="379" customWidth="1"/>
    <col min="5713" max="5713" width="3.5703125" style="379" customWidth="1"/>
    <col min="5714" max="5714" width="11.28515625" style="379" customWidth="1"/>
    <col min="5715" max="5715" width="3.5703125" style="379" customWidth="1"/>
    <col min="5716" max="5716" width="11.28515625" style="379" customWidth="1"/>
    <col min="5717" max="5717" width="3.5703125" style="379" customWidth="1"/>
    <col min="5718" max="5718" width="11.28515625" style="379" customWidth="1"/>
    <col min="5719" max="5719" width="3.5703125" style="379" customWidth="1"/>
    <col min="5720" max="5720" width="11.28515625" style="379" customWidth="1"/>
    <col min="5721" max="5721" width="3.5703125" style="379" customWidth="1"/>
    <col min="5722" max="5722" width="11.28515625" style="379" customWidth="1"/>
    <col min="5723" max="5723" width="3.5703125" style="379" customWidth="1"/>
    <col min="5724" max="5724" width="11.28515625" style="379" customWidth="1"/>
    <col min="5725" max="5725" width="3.5703125" style="379" customWidth="1"/>
    <col min="5726" max="5726" width="11.28515625" style="379" customWidth="1"/>
    <col min="5727" max="5727" width="3.5703125" style="379" customWidth="1"/>
    <col min="5728" max="5728" width="11.28515625" style="379" customWidth="1"/>
    <col min="5729" max="5729" width="3.5703125" style="379" customWidth="1"/>
    <col min="5730" max="5730" width="11.28515625" style="379" customWidth="1"/>
    <col min="5731" max="5731" width="3.5703125" style="379" customWidth="1"/>
    <col min="5732" max="5732" width="11.28515625" style="379" customWidth="1"/>
    <col min="5733" max="5733" width="3.5703125" style="379" customWidth="1"/>
    <col min="5734" max="5734" width="11.28515625" style="379" customWidth="1"/>
    <col min="5735" max="5735" width="3.5703125" style="379" customWidth="1"/>
    <col min="5736" max="5736" width="11.28515625" style="379" customWidth="1"/>
    <col min="5737" max="5737" width="3.5703125" style="379" customWidth="1"/>
    <col min="5738" max="5738" width="11.28515625" style="379" customWidth="1"/>
    <col min="5739" max="5739" width="3.5703125" style="379" customWidth="1"/>
    <col min="5740" max="5740" width="11.28515625" style="379" customWidth="1"/>
    <col min="5741" max="5741" width="3.5703125" style="379" customWidth="1"/>
    <col min="5742" max="5742" width="11.28515625" style="379" customWidth="1"/>
    <col min="5743" max="5743" width="3.5703125" style="379" customWidth="1"/>
    <col min="5744" max="5744" width="11.28515625" style="379" customWidth="1"/>
    <col min="5745" max="5745" width="3.5703125" style="379" customWidth="1"/>
    <col min="5746" max="5746" width="11.28515625" style="379" customWidth="1"/>
    <col min="5747" max="5747" width="3.5703125" style="379" customWidth="1"/>
    <col min="5748" max="5748" width="11.28515625" style="379" customWidth="1"/>
    <col min="5749" max="5749" width="3.5703125" style="379" customWidth="1"/>
    <col min="5750" max="5750" width="11.28515625" style="379" customWidth="1"/>
    <col min="5751" max="5751" width="3.5703125" style="379" customWidth="1"/>
    <col min="5752" max="5752" width="11.28515625" style="379" customWidth="1"/>
    <col min="5753" max="5753" width="3.5703125" style="379" customWidth="1"/>
    <col min="5754" max="5754" width="11.28515625" style="379" customWidth="1"/>
    <col min="5755" max="5755" width="3.5703125" style="379" customWidth="1"/>
    <col min="5756" max="5756" width="11.28515625" style="379" customWidth="1"/>
    <col min="5757" max="5757" width="3.5703125" style="379" customWidth="1"/>
    <col min="5758" max="5758" width="11.28515625" style="379" customWidth="1"/>
    <col min="5759" max="5759" width="3.5703125" style="379" customWidth="1"/>
    <col min="5760" max="5760" width="11.28515625" style="379" customWidth="1"/>
    <col min="5761" max="5886" width="12.5703125" style="379"/>
    <col min="5887" max="5887" width="7.140625" style="379" customWidth="1"/>
    <col min="5888" max="5889" width="3.5703125" style="379" customWidth="1"/>
    <col min="5890" max="5890" width="4.85546875" style="379" customWidth="1"/>
    <col min="5891" max="5891" width="49.28515625" style="379" customWidth="1"/>
    <col min="5892" max="5892" width="6.140625" style="379" customWidth="1"/>
    <col min="5893" max="5893" width="10.7109375" style="379" customWidth="1"/>
    <col min="5894" max="5894" width="16.42578125" style="379" customWidth="1"/>
    <col min="5895" max="5895" width="4.85546875" style="379" customWidth="1"/>
    <col min="5896" max="5896" width="7.140625" style="379" customWidth="1"/>
    <col min="5897" max="5897" width="3.5703125" style="379" customWidth="1"/>
    <col min="5898" max="5898" width="11.28515625" style="379" customWidth="1"/>
    <col min="5899" max="5899" width="3.5703125" style="379" customWidth="1"/>
    <col min="5900" max="5900" width="11.28515625" style="379" customWidth="1"/>
    <col min="5901" max="5901" width="3.5703125" style="379" customWidth="1"/>
    <col min="5902" max="5902" width="11.28515625" style="379" customWidth="1"/>
    <col min="5903" max="5903" width="3.5703125" style="379" customWidth="1"/>
    <col min="5904" max="5904" width="11.28515625" style="379" customWidth="1"/>
    <col min="5905" max="5905" width="3.5703125" style="379" customWidth="1"/>
    <col min="5906" max="5906" width="11.28515625" style="379" customWidth="1"/>
    <col min="5907" max="5907" width="3.5703125" style="379" customWidth="1"/>
    <col min="5908" max="5908" width="11.28515625" style="379" customWidth="1"/>
    <col min="5909" max="5909" width="3.5703125" style="379" customWidth="1"/>
    <col min="5910" max="5910" width="11.28515625" style="379" customWidth="1"/>
    <col min="5911" max="5911" width="3.5703125" style="379" customWidth="1"/>
    <col min="5912" max="5912" width="11.28515625" style="379" customWidth="1"/>
    <col min="5913" max="5913" width="3.5703125" style="379" customWidth="1"/>
    <col min="5914" max="5914" width="11.28515625" style="379" customWidth="1"/>
    <col min="5915" max="5915" width="3.5703125" style="379" customWidth="1"/>
    <col min="5916" max="5916" width="11.28515625" style="379" customWidth="1"/>
    <col min="5917" max="5917" width="3.5703125" style="379" customWidth="1"/>
    <col min="5918" max="5918" width="11.28515625" style="379" customWidth="1"/>
    <col min="5919" max="5919" width="3.5703125" style="379" customWidth="1"/>
    <col min="5920" max="5920" width="11.28515625" style="379" customWidth="1"/>
    <col min="5921" max="5921" width="3.5703125" style="379" customWidth="1"/>
    <col min="5922" max="5922" width="11.28515625" style="379" customWidth="1"/>
    <col min="5923" max="5923" width="3.5703125" style="379" customWidth="1"/>
    <col min="5924" max="5924" width="11.28515625" style="379" customWidth="1"/>
    <col min="5925" max="5925" width="3.5703125" style="379" customWidth="1"/>
    <col min="5926" max="5926" width="11.28515625" style="379" customWidth="1"/>
    <col min="5927" max="5927" width="3.5703125" style="379" customWidth="1"/>
    <col min="5928" max="5928" width="11.28515625" style="379" customWidth="1"/>
    <col min="5929" max="5929" width="3.5703125" style="379" customWidth="1"/>
    <col min="5930" max="5930" width="11.28515625" style="379" customWidth="1"/>
    <col min="5931" max="5931" width="3.5703125" style="379" customWidth="1"/>
    <col min="5932" max="5932" width="11.28515625" style="379" customWidth="1"/>
    <col min="5933" max="5933" width="3.5703125" style="379" customWidth="1"/>
    <col min="5934" max="5934" width="11.28515625" style="379" customWidth="1"/>
    <col min="5935" max="5935" width="3.5703125" style="379" customWidth="1"/>
    <col min="5936" max="5936" width="11.28515625" style="379" customWidth="1"/>
    <col min="5937" max="5937" width="3.5703125" style="379" customWidth="1"/>
    <col min="5938" max="5938" width="11.28515625" style="379" customWidth="1"/>
    <col min="5939" max="5939" width="3.5703125" style="379" customWidth="1"/>
    <col min="5940" max="5940" width="11.28515625" style="379" customWidth="1"/>
    <col min="5941" max="5941" width="3.5703125" style="379" customWidth="1"/>
    <col min="5942" max="5942" width="11.28515625" style="379" customWidth="1"/>
    <col min="5943" max="5943" width="3.5703125" style="379" customWidth="1"/>
    <col min="5944" max="5944" width="11.28515625" style="379" customWidth="1"/>
    <col min="5945" max="5945" width="3.5703125" style="379" customWidth="1"/>
    <col min="5946" max="5946" width="11.28515625" style="379" customWidth="1"/>
    <col min="5947" max="5947" width="3.5703125" style="379" customWidth="1"/>
    <col min="5948" max="5948" width="11.28515625" style="379" customWidth="1"/>
    <col min="5949" max="5949" width="3.5703125" style="379" customWidth="1"/>
    <col min="5950" max="5950" width="11.28515625" style="379" customWidth="1"/>
    <col min="5951" max="5951" width="3.5703125" style="379" customWidth="1"/>
    <col min="5952" max="5952" width="11.28515625" style="379" customWidth="1"/>
    <col min="5953" max="5953" width="3.5703125" style="379" customWidth="1"/>
    <col min="5954" max="5954" width="11.28515625" style="379" customWidth="1"/>
    <col min="5955" max="5955" width="3.5703125" style="379" customWidth="1"/>
    <col min="5956" max="5956" width="11.28515625" style="379" customWidth="1"/>
    <col min="5957" max="5957" width="3.5703125" style="379" customWidth="1"/>
    <col min="5958" max="5958" width="11.28515625" style="379" customWidth="1"/>
    <col min="5959" max="5959" width="3.5703125" style="379" customWidth="1"/>
    <col min="5960" max="5960" width="11.28515625" style="379" customWidth="1"/>
    <col min="5961" max="5961" width="3.5703125" style="379" customWidth="1"/>
    <col min="5962" max="5962" width="11.28515625" style="379" customWidth="1"/>
    <col min="5963" max="5963" width="3.5703125" style="379" customWidth="1"/>
    <col min="5964" max="5964" width="11.28515625" style="379" customWidth="1"/>
    <col min="5965" max="5965" width="3.5703125" style="379" customWidth="1"/>
    <col min="5966" max="5966" width="11.28515625" style="379" customWidth="1"/>
    <col min="5967" max="5967" width="3.5703125" style="379" customWidth="1"/>
    <col min="5968" max="5968" width="11.28515625" style="379" customWidth="1"/>
    <col min="5969" max="5969" width="3.5703125" style="379" customWidth="1"/>
    <col min="5970" max="5970" width="11.28515625" style="379" customWidth="1"/>
    <col min="5971" max="5971" width="3.5703125" style="379" customWidth="1"/>
    <col min="5972" max="5972" width="11.28515625" style="379" customWidth="1"/>
    <col min="5973" max="5973" width="3.5703125" style="379" customWidth="1"/>
    <col min="5974" max="5974" width="11.28515625" style="379" customWidth="1"/>
    <col min="5975" max="5975" width="3.5703125" style="379" customWidth="1"/>
    <col min="5976" max="5976" width="11.28515625" style="379" customWidth="1"/>
    <col min="5977" max="5977" width="3.5703125" style="379" customWidth="1"/>
    <col min="5978" max="5978" width="11.28515625" style="379" customWidth="1"/>
    <col min="5979" max="5979" width="3.5703125" style="379" customWidth="1"/>
    <col min="5980" max="5980" width="11.28515625" style="379" customWidth="1"/>
    <col min="5981" max="5981" width="3.5703125" style="379" customWidth="1"/>
    <col min="5982" max="5982" width="11.28515625" style="379" customWidth="1"/>
    <col min="5983" max="5983" width="3.5703125" style="379" customWidth="1"/>
    <col min="5984" max="5984" width="11.28515625" style="379" customWidth="1"/>
    <col min="5985" max="5985" width="3.5703125" style="379" customWidth="1"/>
    <col min="5986" max="5986" width="11.28515625" style="379" customWidth="1"/>
    <col min="5987" max="5987" width="3.5703125" style="379" customWidth="1"/>
    <col min="5988" max="5988" width="11.28515625" style="379" customWidth="1"/>
    <col min="5989" max="5989" width="3.5703125" style="379" customWidth="1"/>
    <col min="5990" max="5990" width="11.28515625" style="379" customWidth="1"/>
    <col min="5991" max="5991" width="3.5703125" style="379" customWidth="1"/>
    <col min="5992" max="5992" width="11.28515625" style="379" customWidth="1"/>
    <col min="5993" max="5993" width="3.5703125" style="379" customWidth="1"/>
    <col min="5994" max="5994" width="11.28515625" style="379" customWidth="1"/>
    <col min="5995" max="5995" width="3.5703125" style="379" customWidth="1"/>
    <col min="5996" max="5996" width="11.28515625" style="379" customWidth="1"/>
    <col min="5997" max="5997" width="3.5703125" style="379" customWidth="1"/>
    <col min="5998" max="5998" width="11.28515625" style="379" customWidth="1"/>
    <col min="5999" max="5999" width="3.5703125" style="379" customWidth="1"/>
    <col min="6000" max="6000" width="11.28515625" style="379" customWidth="1"/>
    <col min="6001" max="6001" width="3.5703125" style="379" customWidth="1"/>
    <col min="6002" max="6002" width="11.28515625" style="379" customWidth="1"/>
    <col min="6003" max="6003" width="3.5703125" style="379" customWidth="1"/>
    <col min="6004" max="6004" width="11.28515625" style="379" customWidth="1"/>
    <col min="6005" max="6005" width="3.5703125" style="379" customWidth="1"/>
    <col min="6006" max="6006" width="11.28515625" style="379" customWidth="1"/>
    <col min="6007" max="6007" width="3.5703125" style="379" customWidth="1"/>
    <col min="6008" max="6008" width="11.28515625" style="379" customWidth="1"/>
    <col min="6009" max="6009" width="3.5703125" style="379" customWidth="1"/>
    <col min="6010" max="6010" width="11.28515625" style="379" customWidth="1"/>
    <col min="6011" max="6011" width="3.5703125" style="379" customWidth="1"/>
    <col min="6012" max="6012" width="11.28515625" style="379" customWidth="1"/>
    <col min="6013" max="6013" width="3.5703125" style="379" customWidth="1"/>
    <col min="6014" max="6014" width="11.28515625" style="379" customWidth="1"/>
    <col min="6015" max="6015" width="3.5703125" style="379" customWidth="1"/>
    <col min="6016" max="6016" width="11.28515625" style="379" customWidth="1"/>
    <col min="6017" max="6142" width="12.5703125" style="379"/>
    <col min="6143" max="6143" width="7.140625" style="379" customWidth="1"/>
    <col min="6144" max="6145" width="3.5703125" style="379" customWidth="1"/>
    <col min="6146" max="6146" width="4.85546875" style="379" customWidth="1"/>
    <col min="6147" max="6147" width="49.28515625" style="379" customWidth="1"/>
    <col min="6148" max="6148" width="6.140625" style="379" customWidth="1"/>
    <col min="6149" max="6149" width="10.7109375" style="379" customWidth="1"/>
    <col min="6150" max="6150" width="16.42578125" style="379" customWidth="1"/>
    <col min="6151" max="6151" width="4.85546875" style="379" customWidth="1"/>
    <col min="6152" max="6152" width="7.140625" style="379" customWidth="1"/>
    <col min="6153" max="6153" width="3.5703125" style="379" customWidth="1"/>
    <col min="6154" max="6154" width="11.28515625" style="379" customWidth="1"/>
    <col min="6155" max="6155" width="3.5703125" style="379" customWidth="1"/>
    <col min="6156" max="6156" width="11.28515625" style="379" customWidth="1"/>
    <col min="6157" max="6157" width="3.5703125" style="379" customWidth="1"/>
    <col min="6158" max="6158" width="11.28515625" style="379" customWidth="1"/>
    <col min="6159" max="6159" width="3.5703125" style="379" customWidth="1"/>
    <col min="6160" max="6160" width="11.28515625" style="379" customWidth="1"/>
    <col min="6161" max="6161" width="3.5703125" style="379" customWidth="1"/>
    <col min="6162" max="6162" width="11.28515625" style="379" customWidth="1"/>
    <col min="6163" max="6163" width="3.5703125" style="379" customWidth="1"/>
    <col min="6164" max="6164" width="11.28515625" style="379" customWidth="1"/>
    <col min="6165" max="6165" width="3.5703125" style="379" customWidth="1"/>
    <col min="6166" max="6166" width="11.28515625" style="379" customWidth="1"/>
    <col min="6167" max="6167" width="3.5703125" style="379" customWidth="1"/>
    <col min="6168" max="6168" width="11.28515625" style="379" customWidth="1"/>
    <col min="6169" max="6169" width="3.5703125" style="379" customWidth="1"/>
    <col min="6170" max="6170" width="11.28515625" style="379" customWidth="1"/>
    <col min="6171" max="6171" width="3.5703125" style="379" customWidth="1"/>
    <col min="6172" max="6172" width="11.28515625" style="379" customWidth="1"/>
    <col min="6173" max="6173" width="3.5703125" style="379" customWidth="1"/>
    <col min="6174" max="6174" width="11.28515625" style="379" customWidth="1"/>
    <col min="6175" max="6175" width="3.5703125" style="379" customWidth="1"/>
    <col min="6176" max="6176" width="11.28515625" style="379" customWidth="1"/>
    <col min="6177" max="6177" width="3.5703125" style="379" customWidth="1"/>
    <col min="6178" max="6178" width="11.28515625" style="379" customWidth="1"/>
    <col min="6179" max="6179" width="3.5703125" style="379" customWidth="1"/>
    <col min="6180" max="6180" width="11.28515625" style="379" customWidth="1"/>
    <col min="6181" max="6181" width="3.5703125" style="379" customWidth="1"/>
    <col min="6182" max="6182" width="11.28515625" style="379" customWidth="1"/>
    <col min="6183" max="6183" width="3.5703125" style="379" customWidth="1"/>
    <col min="6184" max="6184" width="11.28515625" style="379" customWidth="1"/>
    <col min="6185" max="6185" width="3.5703125" style="379" customWidth="1"/>
    <col min="6186" max="6186" width="11.28515625" style="379" customWidth="1"/>
    <col min="6187" max="6187" width="3.5703125" style="379" customWidth="1"/>
    <col min="6188" max="6188" width="11.28515625" style="379" customWidth="1"/>
    <col min="6189" max="6189" width="3.5703125" style="379" customWidth="1"/>
    <col min="6190" max="6190" width="11.28515625" style="379" customWidth="1"/>
    <col min="6191" max="6191" width="3.5703125" style="379" customWidth="1"/>
    <col min="6192" max="6192" width="11.28515625" style="379" customWidth="1"/>
    <col min="6193" max="6193" width="3.5703125" style="379" customWidth="1"/>
    <col min="6194" max="6194" width="11.28515625" style="379" customWidth="1"/>
    <col min="6195" max="6195" width="3.5703125" style="379" customWidth="1"/>
    <col min="6196" max="6196" width="11.28515625" style="379" customWidth="1"/>
    <col min="6197" max="6197" width="3.5703125" style="379" customWidth="1"/>
    <col min="6198" max="6198" width="11.28515625" style="379" customWidth="1"/>
    <col min="6199" max="6199" width="3.5703125" style="379" customWidth="1"/>
    <col min="6200" max="6200" width="11.28515625" style="379" customWidth="1"/>
    <col min="6201" max="6201" width="3.5703125" style="379" customWidth="1"/>
    <col min="6202" max="6202" width="11.28515625" style="379" customWidth="1"/>
    <col min="6203" max="6203" width="3.5703125" style="379" customWidth="1"/>
    <col min="6204" max="6204" width="11.28515625" style="379" customWidth="1"/>
    <col min="6205" max="6205" width="3.5703125" style="379" customWidth="1"/>
    <col min="6206" max="6206" width="11.28515625" style="379" customWidth="1"/>
    <col min="6207" max="6207" width="3.5703125" style="379" customWidth="1"/>
    <col min="6208" max="6208" width="11.28515625" style="379" customWidth="1"/>
    <col min="6209" max="6209" width="3.5703125" style="379" customWidth="1"/>
    <col min="6210" max="6210" width="11.28515625" style="379" customWidth="1"/>
    <col min="6211" max="6211" width="3.5703125" style="379" customWidth="1"/>
    <col min="6212" max="6212" width="11.28515625" style="379" customWidth="1"/>
    <col min="6213" max="6213" width="3.5703125" style="379" customWidth="1"/>
    <col min="6214" max="6214" width="11.28515625" style="379" customWidth="1"/>
    <col min="6215" max="6215" width="3.5703125" style="379" customWidth="1"/>
    <col min="6216" max="6216" width="11.28515625" style="379" customWidth="1"/>
    <col min="6217" max="6217" width="3.5703125" style="379" customWidth="1"/>
    <col min="6218" max="6218" width="11.28515625" style="379" customWidth="1"/>
    <col min="6219" max="6219" width="3.5703125" style="379" customWidth="1"/>
    <col min="6220" max="6220" width="11.28515625" style="379" customWidth="1"/>
    <col min="6221" max="6221" width="3.5703125" style="379" customWidth="1"/>
    <col min="6222" max="6222" width="11.28515625" style="379" customWidth="1"/>
    <col min="6223" max="6223" width="3.5703125" style="379" customWidth="1"/>
    <col min="6224" max="6224" width="11.28515625" style="379" customWidth="1"/>
    <col min="6225" max="6225" width="3.5703125" style="379" customWidth="1"/>
    <col min="6226" max="6226" width="11.28515625" style="379" customWidth="1"/>
    <col min="6227" max="6227" width="3.5703125" style="379" customWidth="1"/>
    <col min="6228" max="6228" width="11.28515625" style="379" customWidth="1"/>
    <col min="6229" max="6229" width="3.5703125" style="379" customWidth="1"/>
    <col min="6230" max="6230" width="11.28515625" style="379" customWidth="1"/>
    <col min="6231" max="6231" width="3.5703125" style="379" customWidth="1"/>
    <col min="6232" max="6232" width="11.28515625" style="379" customWidth="1"/>
    <col min="6233" max="6233" width="3.5703125" style="379" customWidth="1"/>
    <col min="6234" max="6234" width="11.28515625" style="379" customWidth="1"/>
    <col min="6235" max="6235" width="3.5703125" style="379" customWidth="1"/>
    <col min="6236" max="6236" width="11.28515625" style="379" customWidth="1"/>
    <col min="6237" max="6237" width="3.5703125" style="379" customWidth="1"/>
    <col min="6238" max="6238" width="11.28515625" style="379" customWidth="1"/>
    <col min="6239" max="6239" width="3.5703125" style="379" customWidth="1"/>
    <col min="6240" max="6240" width="11.28515625" style="379" customWidth="1"/>
    <col min="6241" max="6241" width="3.5703125" style="379" customWidth="1"/>
    <col min="6242" max="6242" width="11.28515625" style="379" customWidth="1"/>
    <col min="6243" max="6243" width="3.5703125" style="379" customWidth="1"/>
    <col min="6244" max="6244" width="11.28515625" style="379" customWidth="1"/>
    <col min="6245" max="6245" width="3.5703125" style="379" customWidth="1"/>
    <col min="6246" max="6246" width="11.28515625" style="379" customWidth="1"/>
    <col min="6247" max="6247" width="3.5703125" style="379" customWidth="1"/>
    <col min="6248" max="6248" width="11.28515625" style="379" customWidth="1"/>
    <col min="6249" max="6249" width="3.5703125" style="379" customWidth="1"/>
    <col min="6250" max="6250" width="11.28515625" style="379" customWidth="1"/>
    <col min="6251" max="6251" width="3.5703125" style="379" customWidth="1"/>
    <col min="6252" max="6252" width="11.28515625" style="379" customWidth="1"/>
    <col min="6253" max="6253" width="3.5703125" style="379" customWidth="1"/>
    <col min="6254" max="6254" width="11.28515625" style="379" customWidth="1"/>
    <col min="6255" max="6255" width="3.5703125" style="379" customWidth="1"/>
    <col min="6256" max="6256" width="11.28515625" style="379" customWidth="1"/>
    <col min="6257" max="6257" width="3.5703125" style="379" customWidth="1"/>
    <col min="6258" max="6258" width="11.28515625" style="379" customWidth="1"/>
    <col min="6259" max="6259" width="3.5703125" style="379" customWidth="1"/>
    <col min="6260" max="6260" width="11.28515625" style="379" customWidth="1"/>
    <col min="6261" max="6261" width="3.5703125" style="379" customWidth="1"/>
    <col min="6262" max="6262" width="11.28515625" style="379" customWidth="1"/>
    <col min="6263" max="6263" width="3.5703125" style="379" customWidth="1"/>
    <col min="6264" max="6264" width="11.28515625" style="379" customWidth="1"/>
    <col min="6265" max="6265" width="3.5703125" style="379" customWidth="1"/>
    <col min="6266" max="6266" width="11.28515625" style="379" customWidth="1"/>
    <col min="6267" max="6267" width="3.5703125" style="379" customWidth="1"/>
    <col min="6268" max="6268" width="11.28515625" style="379" customWidth="1"/>
    <col min="6269" max="6269" width="3.5703125" style="379" customWidth="1"/>
    <col min="6270" max="6270" width="11.28515625" style="379" customWidth="1"/>
    <col min="6271" max="6271" width="3.5703125" style="379" customWidth="1"/>
    <col min="6272" max="6272" width="11.28515625" style="379" customWidth="1"/>
    <col min="6273" max="6398" width="12.5703125" style="379"/>
    <col min="6399" max="6399" width="7.140625" style="379" customWidth="1"/>
    <col min="6400" max="6401" width="3.5703125" style="379" customWidth="1"/>
    <col min="6402" max="6402" width="4.85546875" style="379" customWidth="1"/>
    <col min="6403" max="6403" width="49.28515625" style="379" customWidth="1"/>
    <col min="6404" max="6404" width="6.140625" style="379" customWidth="1"/>
    <col min="6405" max="6405" width="10.7109375" style="379" customWidth="1"/>
    <col min="6406" max="6406" width="16.42578125" style="379" customWidth="1"/>
    <col min="6407" max="6407" width="4.85546875" style="379" customWidth="1"/>
    <col min="6408" max="6408" width="7.140625" style="379" customWidth="1"/>
    <col min="6409" max="6409" width="3.5703125" style="379" customWidth="1"/>
    <col min="6410" max="6410" width="11.28515625" style="379" customWidth="1"/>
    <col min="6411" max="6411" width="3.5703125" style="379" customWidth="1"/>
    <col min="6412" max="6412" width="11.28515625" style="379" customWidth="1"/>
    <col min="6413" max="6413" width="3.5703125" style="379" customWidth="1"/>
    <col min="6414" max="6414" width="11.28515625" style="379" customWidth="1"/>
    <col min="6415" max="6415" width="3.5703125" style="379" customWidth="1"/>
    <col min="6416" max="6416" width="11.28515625" style="379" customWidth="1"/>
    <col min="6417" max="6417" width="3.5703125" style="379" customWidth="1"/>
    <col min="6418" max="6418" width="11.28515625" style="379" customWidth="1"/>
    <col min="6419" max="6419" width="3.5703125" style="379" customWidth="1"/>
    <col min="6420" max="6420" width="11.28515625" style="379" customWidth="1"/>
    <col min="6421" max="6421" width="3.5703125" style="379" customWidth="1"/>
    <col min="6422" max="6422" width="11.28515625" style="379" customWidth="1"/>
    <col min="6423" max="6423" width="3.5703125" style="379" customWidth="1"/>
    <col min="6424" max="6424" width="11.28515625" style="379" customWidth="1"/>
    <col min="6425" max="6425" width="3.5703125" style="379" customWidth="1"/>
    <col min="6426" max="6426" width="11.28515625" style="379" customWidth="1"/>
    <col min="6427" max="6427" width="3.5703125" style="379" customWidth="1"/>
    <col min="6428" max="6428" width="11.28515625" style="379" customWidth="1"/>
    <col min="6429" max="6429" width="3.5703125" style="379" customWidth="1"/>
    <col min="6430" max="6430" width="11.28515625" style="379" customWidth="1"/>
    <col min="6431" max="6431" width="3.5703125" style="379" customWidth="1"/>
    <col min="6432" max="6432" width="11.28515625" style="379" customWidth="1"/>
    <col min="6433" max="6433" width="3.5703125" style="379" customWidth="1"/>
    <col min="6434" max="6434" width="11.28515625" style="379" customWidth="1"/>
    <col min="6435" max="6435" width="3.5703125" style="379" customWidth="1"/>
    <col min="6436" max="6436" width="11.28515625" style="379" customWidth="1"/>
    <col min="6437" max="6437" width="3.5703125" style="379" customWidth="1"/>
    <col min="6438" max="6438" width="11.28515625" style="379" customWidth="1"/>
    <col min="6439" max="6439" width="3.5703125" style="379" customWidth="1"/>
    <col min="6440" max="6440" width="11.28515625" style="379" customWidth="1"/>
    <col min="6441" max="6441" width="3.5703125" style="379" customWidth="1"/>
    <col min="6442" max="6442" width="11.28515625" style="379" customWidth="1"/>
    <col min="6443" max="6443" width="3.5703125" style="379" customWidth="1"/>
    <col min="6444" max="6444" width="11.28515625" style="379" customWidth="1"/>
    <col min="6445" max="6445" width="3.5703125" style="379" customWidth="1"/>
    <col min="6446" max="6446" width="11.28515625" style="379" customWidth="1"/>
    <col min="6447" max="6447" width="3.5703125" style="379" customWidth="1"/>
    <col min="6448" max="6448" width="11.28515625" style="379" customWidth="1"/>
    <col min="6449" max="6449" width="3.5703125" style="379" customWidth="1"/>
    <col min="6450" max="6450" width="11.28515625" style="379" customWidth="1"/>
    <col min="6451" max="6451" width="3.5703125" style="379" customWidth="1"/>
    <col min="6452" max="6452" width="11.28515625" style="379" customWidth="1"/>
    <col min="6453" max="6453" width="3.5703125" style="379" customWidth="1"/>
    <col min="6454" max="6454" width="11.28515625" style="379" customWidth="1"/>
    <col min="6455" max="6455" width="3.5703125" style="379" customWidth="1"/>
    <col min="6456" max="6456" width="11.28515625" style="379" customWidth="1"/>
    <col min="6457" max="6457" width="3.5703125" style="379" customWidth="1"/>
    <col min="6458" max="6458" width="11.28515625" style="379" customWidth="1"/>
    <col min="6459" max="6459" width="3.5703125" style="379" customWidth="1"/>
    <col min="6460" max="6460" width="11.28515625" style="379" customWidth="1"/>
    <col min="6461" max="6461" width="3.5703125" style="379" customWidth="1"/>
    <col min="6462" max="6462" width="11.28515625" style="379" customWidth="1"/>
    <col min="6463" max="6463" width="3.5703125" style="379" customWidth="1"/>
    <col min="6464" max="6464" width="11.28515625" style="379" customWidth="1"/>
    <col min="6465" max="6465" width="3.5703125" style="379" customWidth="1"/>
    <col min="6466" max="6466" width="11.28515625" style="379" customWidth="1"/>
    <col min="6467" max="6467" width="3.5703125" style="379" customWidth="1"/>
    <col min="6468" max="6468" width="11.28515625" style="379" customWidth="1"/>
    <col min="6469" max="6469" width="3.5703125" style="379" customWidth="1"/>
    <col min="6470" max="6470" width="11.28515625" style="379" customWidth="1"/>
    <col min="6471" max="6471" width="3.5703125" style="379" customWidth="1"/>
    <col min="6472" max="6472" width="11.28515625" style="379" customWidth="1"/>
    <col min="6473" max="6473" width="3.5703125" style="379" customWidth="1"/>
    <col min="6474" max="6474" width="11.28515625" style="379" customWidth="1"/>
    <col min="6475" max="6475" width="3.5703125" style="379" customWidth="1"/>
    <col min="6476" max="6476" width="11.28515625" style="379" customWidth="1"/>
    <col min="6477" max="6477" width="3.5703125" style="379" customWidth="1"/>
    <col min="6478" max="6478" width="11.28515625" style="379" customWidth="1"/>
    <col min="6479" max="6479" width="3.5703125" style="379" customWidth="1"/>
    <col min="6480" max="6480" width="11.28515625" style="379" customWidth="1"/>
    <col min="6481" max="6481" width="3.5703125" style="379" customWidth="1"/>
    <col min="6482" max="6482" width="11.28515625" style="379" customWidth="1"/>
    <col min="6483" max="6483" width="3.5703125" style="379" customWidth="1"/>
    <col min="6484" max="6484" width="11.28515625" style="379" customWidth="1"/>
    <col min="6485" max="6485" width="3.5703125" style="379" customWidth="1"/>
    <col min="6486" max="6486" width="11.28515625" style="379" customWidth="1"/>
    <col min="6487" max="6487" width="3.5703125" style="379" customWidth="1"/>
    <col min="6488" max="6488" width="11.28515625" style="379" customWidth="1"/>
    <col min="6489" max="6489" width="3.5703125" style="379" customWidth="1"/>
    <col min="6490" max="6490" width="11.28515625" style="379" customWidth="1"/>
    <col min="6491" max="6491" width="3.5703125" style="379" customWidth="1"/>
    <col min="6492" max="6492" width="11.28515625" style="379" customWidth="1"/>
    <col min="6493" max="6493" width="3.5703125" style="379" customWidth="1"/>
    <col min="6494" max="6494" width="11.28515625" style="379" customWidth="1"/>
    <col min="6495" max="6495" width="3.5703125" style="379" customWidth="1"/>
    <col min="6496" max="6496" width="11.28515625" style="379" customWidth="1"/>
    <col min="6497" max="6497" width="3.5703125" style="379" customWidth="1"/>
    <col min="6498" max="6498" width="11.28515625" style="379" customWidth="1"/>
    <col min="6499" max="6499" width="3.5703125" style="379" customWidth="1"/>
    <col min="6500" max="6500" width="11.28515625" style="379" customWidth="1"/>
    <col min="6501" max="6501" width="3.5703125" style="379" customWidth="1"/>
    <col min="6502" max="6502" width="11.28515625" style="379" customWidth="1"/>
    <col min="6503" max="6503" width="3.5703125" style="379" customWidth="1"/>
    <col min="6504" max="6504" width="11.28515625" style="379" customWidth="1"/>
    <col min="6505" max="6505" width="3.5703125" style="379" customWidth="1"/>
    <col min="6506" max="6506" width="11.28515625" style="379" customWidth="1"/>
    <col min="6507" max="6507" width="3.5703125" style="379" customWidth="1"/>
    <col min="6508" max="6508" width="11.28515625" style="379" customWidth="1"/>
    <col min="6509" max="6509" width="3.5703125" style="379" customWidth="1"/>
    <col min="6510" max="6510" width="11.28515625" style="379" customWidth="1"/>
    <col min="6511" max="6511" width="3.5703125" style="379" customWidth="1"/>
    <col min="6512" max="6512" width="11.28515625" style="379" customWidth="1"/>
    <col min="6513" max="6513" width="3.5703125" style="379" customWidth="1"/>
    <col min="6514" max="6514" width="11.28515625" style="379" customWidth="1"/>
    <col min="6515" max="6515" width="3.5703125" style="379" customWidth="1"/>
    <col min="6516" max="6516" width="11.28515625" style="379" customWidth="1"/>
    <col min="6517" max="6517" width="3.5703125" style="379" customWidth="1"/>
    <col min="6518" max="6518" width="11.28515625" style="379" customWidth="1"/>
    <col min="6519" max="6519" width="3.5703125" style="379" customWidth="1"/>
    <col min="6520" max="6520" width="11.28515625" style="379" customWidth="1"/>
    <col min="6521" max="6521" width="3.5703125" style="379" customWidth="1"/>
    <col min="6522" max="6522" width="11.28515625" style="379" customWidth="1"/>
    <col min="6523" max="6523" width="3.5703125" style="379" customWidth="1"/>
    <col min="6524" max="6524" width="11.28515625" style="379" customWidth="1"/>
    <col min="6525" max="6525" width="3.5703125" style="379" customWidth="1"/>
    <col min="6526" max="6526" width="11.28515625" style="379" customWidth="1"/>
    <col min="6527" max="6527" width="3.5703125" style="379" customWidth="1"/>
    <col min="6528" max="6528" width="11.28515625" style="379" customWidth="1"/>
    <col min="6529" max="6654" width="12.5703125" style="379"/>
    <col min="6655" max="6655" width="7.140625" style="379" customWidth="1"/>
    <col min="6656" max="6657" width="3.5703125" style="379" customWidth="1"/>
    <col min="6658" max="6658" width="4.85546875" style="379" customWidth="1"/>
    <col min="6659" max="6659" width="49.28515625" style="379" customWidth="1"/>
    <col min="6660" max="6660" width="6.140625" style="379" customWidth="1"/>
    <col min="6661" max="6661" width="10.7109375" style="379" customWidth="1"/>
    <col min="6662" max="6662" width="16.42578125" style="379" customWidth="1"/>
    <col min="6663" max="6663" width="4.85546875" style="379" customWidth="1"/>
    <col min="6664" max="6664" width="7.140625" style="379" customWidth="1"/>
    <col min="6665" max="6665" width="3.5703125" style="379" customWidth="1"/>
    <col min="6666" max="6666" width="11.28515625" style="379" customWidth="1"/>
    <col min="6667" max="6667" width="3.5703125" style="379" customWidth="1"/>
    <col min="6668" max="6668" width="11.28515625" style="379" customWidth="1"/>
    <col min="6669" max="6669" width="3.5703125" style="379" customWidth="1"/>
    <col min="6670" max="6670" width="11.28515625" style="379" customWidth="1"/>
    <col min="6671" max="6671" width="3.5703125" style="379" customWidth="1"/>
    <col min="6672" max="6672" width="11.28515625" style="379" customWidth="1"/>
    <col min="6673" max="6673" width="3.5703125" style="379" customWidth="1"/>
    <col min="6674" max="6674" width="11.28515625" style="379" customWidth="1"/>
    <col min="6675" max="6675" width="3.5703125" style="379" customWidth="1"/>
    <col min="6676" max="6676" width="11.28515625" style="379" customWidth="1"/>
    <col min="6677" max="6677" width="3.5703125" style="379" customWidth="1"/>
    <col min="6678" max="6678" width="11.28515625" style="379" customWidth="1"/>
    <col min="6679" max="6679" width="3.5703125" style="379" customWidth="1"/>
    <col min="6680" max="6680" width="11.28515625" style="379" customWidth="1"/>
    <col min="6681" max="6681" width="3.5703125" style="379" customWidth="1"/>
    <col min="6682" max="6682" width="11.28515625" style="379" customWidth="1"/>
    <col min="6683" max="6683" width="3.5703125" style="379" customWidth="1"/>
    <col min="6684" max="6684" width="11.28515625" style="379" customWidth="1"/>
    <col min="6685" max="6685" width="3.5703125" style="379" customWidth="1"/>
    <col min="6686" max="6686" width="11.28515625" style="379" customWidth="1"/>
    <col min="6687" max="6687" width="3.5703125" style="379" customWidth="1"/>
    <col min="6688" max="6688" width="11.28515625" style="379" customWidth="1"/>
    <col min="6689" max="6689" width="3.5703125" style="379" customWidth="1"/>
    <col min="6690" max="6690" width="11.28515625" style="379" customWidth="1"/>
    <col min="6691" max="6691" width="3.5703125" style="379" customWidth="1"/>
    <col min="6692" max="6692" width="11.28515625" style="379" customWidth="1"/>
    <col min="6693" max="6693" width="3.5703125" style="379" customWidth="1"/>
    <col min="6694" max="6694" width="11.28515625" style="379" customWidth="1"/>
    <col min="6695" max="6695" width="3.5703125" style="379" customWidth="1"/>
    <col min="6696" max="6696" width="11.28515625" style="379" customWidth="1"/>
    <col min="6697" max="6697" width="3.5703125" style="379" customWidth="1"/>
    <col min="6698" max="6698" width="11.28515625" style="379" customWidth="1"/>
    <col min="6699" max="6699" width="3.5703125" style="379" customWidth="1"/>
    <col min="6700" max="6700" width="11.28515625" style="379" customWidth="1"/>
    <col min="6701" max="6701" width="3.5703125" style="379" customWidth="1"/>
    <col min="6702" max="6702" width="11.28515625" style="379" customWidth="1"/>
    <col min="6703" max="6703" width="3.5703125" style="379" customWidth="1"/>
    <col min="6704" max="6704" width="11.28515625" style="379" customWidth="1"/>
    <col min="6705" max="6705" width="3.5703125" style="379" customWidth="1"/>
    <col min="6706" max="6706" width="11.28515625" style="379" customWidth="1"/>
    <col min="6707" max="6707" width="3.5703125" style="379" customWidth="1"/>
    <col min="6708" max="6708" width="11.28515625" style="379" customWidth="1"/>
    <col min="6709" max="6709" width="3.5703125" style="379" customWidth="1"/>
    <col min="6710" max="6710" width="11.28515625" style="379" customWidth="1"/>
    <col min="6711" max="6711" width="3.5703125" style="379" customWidth="1"/>
    <col min="6712" max="6712" width="11.28515625" style="379" customWidth="1"/>
    <col min="6713" max="6713" width="3.5703125" style="379" customWidth="1"/>
    <col min="6714" max="6714" width="11.28515625" style="379" customWidth="1"/>
    <col min="6715" max="6715" width="3.5703125" style="379" customWidth="1"/>
    <col min="6716" max="6716" width="11.28515625" style="379" customWidth="1"/>
    <col min="6717" max="6717" width="3.5703125" style="379" customWidth="1"/>
    <col min="6718" max="6718" width="11.28515625" style="379" customWidth="1"/>
    <col min="6719" max="6719" width="3.5703125" style="379" customWidth="1"/>
    <col min="6720" max="6720" width="11.28515625" style="379" customWidth="1"/>
    <col min="6721" max="6721" width="3.5703125" style="379" customWidth="1"/>
    <col min="6722" max="6722" width="11.28515625" style="379" customWidth="1"/>
    <col min="6723" max="6723" width="3.5703125" style="379" customWidth="1"/>
    <col min="6724" max="6724" width="11.28515625" style="379" customWidth="1"/>
    <col min="6725" max="6725" width="3.5703125" style="379" customWidth="1"/>
    <col min="6726" max="6726" width="11.28515625" style="379" customWidth="1"/>
    <col min="6727" max="6727" width="3.5703125" style="379" customWidth="1"/>
    <col min="6728" max="6728" width="11.28515625" style="379" customWidth="1"/>
    <col min="6729" max="6729" width="3.5703125" style="379" customWidth="1"/>
    <col min="6730" max="6730" width="11.28515625" style="379" customWidth="1"/>
    <col min="6731" max="6731" width="3.5703125" style="379" customWidth="1"/>
    <col min="6732" max="6732" width="11.28515625" style="379" customWidth="1"/>
    <col min="6733" max="6733" width="3.5703125" style="379" customWidth="1"/>
    <col min="6734" max="6734" width="11.28515625" style="379" customWidth="1"/>
    <col min="6735" max="6735" width="3.5703125" style="379" customWidth="1"/>
    <col min="6736" max="6736" width="11.28515625" style="379" customWidth="1"/>
    <col min="6737" max="6737" width="3.5703125" style="379" customWidth="1"/>
    <col min="6738" max="6738" width="11.28515625" style="379" customWidth="1"/>
    <col min="6739" max="6739" width="3.5703125" style="379" customWidth="1"/>
    <col min="6740" max="6740" width="11.28515625" style="379" customWidth="1"/>
    <col min="6741" max="6741" width="3.5703125" style="379" customWidth="1"/>
    <col min="6742" max="6742" width="11.28515625" style="379" customWidth="1"/>
    <col min="6743" max="6743" width="3.5703125" style="379" customWidth="1"/>
    <col min="6744" max="6744" width="11.28515625" style="379" customWidth="1"/>
    <col min="6745" max="6745" width="3.5703125" style="379" customWidth="1"/>
    <col min="6746" max="6746" width="11.28515625" style="379" customWidth="1"/>
    <col min="6747" max="6747" width="3.5703125" style="379" customWidth="1"/>
    <col min="6748" max="6748" width="11.28515625" style="379" customWidth="1"/>
    <col min="6749" max="6749" width="3.5703125" style="379" customWidth="1"/>
    <col min="6750" max="6750" width="11.28515625" style="379" customWidth="1"/>
    <col min="6751" max="6751" width="3.5703125" style="379" customWidth="1"/>
    <col min="6752" max="6752" width="11.28515625" style="379" customWidth="1"/>
    <col min="6753" max="6753" width="3.5703125" style="379" customWidth="1"/>
    <col min="6754" max="6754" width="11.28515625" style="379" customWidth="1"/>
    <col min="6755" max="6755" width="3.5703125" style="379" customWidth="1"/>
    <col min="6756" max="6756" width="11.28515625" style="379" customWidth="1"/>
    <col min="6757" max="6757" width="3.5703125" style="379" customWidth="1"/>
    <col min="6758" max="6758" width="11.28515625" style="379" customWidth="1"/>
    <col min="6759" max="6759" width="3.5703125" style="379" customWidth="1"/>
    <col min="6760" max="6760" width="11.28515625" style="379" customWidth="1"/>
    <col min="6761" max="6761" width="3.5703125" style="379" customWidth="1"/>
    <col min="6762" max="6762" width="11.28515625" style="379" customWidth="1"/>
    <col min="6763" max="6763" width="3.5703125" style="379" customWidth="1"/>
    <col min="6764" max="6764" width="11.28515625" style="379" customWidth="1"/>
    <col min="6765" max="6765" width="3.5703125" style="379" customWidth="1"/>
    <col min="6766" max="6766" width="11.28515625" style="379" customWidth="1"/>
    <col min="6767" max="6767" width="3.5703125" style="379" customWidth="1"/>
    <col min="6768" max="6768" width="11.28515625" style="379" customWidth="1"/>
    <col min="6769" max="6769" width="3.5703125" style="379" customWidth="1"/>
    <col min="6770" max="6770" width="11.28515625" style="379" customWidth="1"/>
    <col min="6771" max="6771" width="3.5703125" style="379" customWidth="1"/>
    <col min="6772" max="6772" width="11.28515625" style="379" customWidth="1"/>
    <col min="6773" max="6773" width="3.5703125" style="379" customWidth="1"/>
    <col min="6774" max="6774" width="11.28515625" style="379" customWidth="1"/>
    <col min="6775" max="6775" width="3.5703125" style="379" customWidth="1"/>
    <col min="6776" max="6776" width="11.28515625" style="379" customWidth="1"/>
    <col min="6777" max="6777" width="3.5703125" style="379" customWidth="1"/>
    <col min="6778" max="6778" width="11.28515625" style="379" customWidth="1"/>
    <col min="6779" max="6779" width="3.5703125" style="379" customWidth="1"/>
    <col min="6780" max="6780" width="11.28515625" style="379" customWidth="1"/>
    <col min="6781" max="6781" width="3.5703125" style="379" customWidth="1"/>
    <col min="6782" max="6782" width="11.28515625" style="379" customWidth="1"/>
    <col min="6783" max="6783" width="3.5703125" style="379" customWidth="1"/>
    <col min="6784" max="6784" width="11.28515625" style="379" customWidth="1"/>
    <col min="6785" max="6910" width="12.5703125" style="379"/>
    <col min="6911" max="6911" width="7.140625" style="379" customWidth="1"/>
    <col min="6912" max="6913" width="3.5703125" style="379" customWidth="1"/>
    <col min="6914" max="6914" width="4.85546875" style="379" customWidth="1"/>
    <col min="6915" max="6915" width="49.28515625" style="379" customWidth="1"/>
    <col min="6916" max="6916" width="6.140625" style="379" customWidth="1"/>
    <col min="6917" max="6917" width="10.7109375" style="379" customWidth="1"/>
    <col min="6918" max="6918" width="16.42578125" style="379" customWidth="1"/>
    <col min="6919" max="6919" width="4.85546875" style="379" customWidth="1"/>
    <col min="6920" max="6920" width="7.140625" style="379" customWidth="1"/>
    <col min="6921" max="6921" width="3.5703125" style="379" customWidth="1"/>
    <col min="6922" max="6922" width="11.28515625" style="379" customWidth="1"/>
    <col min="6923" max="6923" width="3.5703125" style="379" customWidth="1"/>
    <col min="6924" max="6924" width="11.28515625" style="379" customWidth="1"/>
    <col min="6925" max="6925" width="3.5703125" style="379" customWidth="1"/>
    <col min="6926" max="6926" width="11.28515625" style="379" customWidth="1"/>
    <col min="6927" max="6927" width="3.5703125" style="379" customWidth="1"/>
    <col min="6928" max="6928" width="11.28515625" style="379" customWidth="1"/>
    <col min="6929" max="6929" width="3.5703125" style="379" customWidth="1"/>
    <col min="6930" max="6930" width="11.28515625" style="379" customWidth="1"/>
    <col min="6931" max="6931" width="3.5703125" style="379" customWidth="1"/>
    <col min="6932" max="6932" width="11.28515625" style="379" customWidth="1"/>
    <col min="6933" max="6933" width="3.5703125" style="379" customWidth="1"/>
    <col min="6934" max="6934" width="11.28515625" style="379" customWidth="1"/>
    <col min="6935" max="6935" width="3.5703125" style="379" customWidth="1"/>
    <col min="6936" max="6936" width="11.28515625" style="379" customWidth="1"/>
    <col min="6937" max="6937" width="3.5703125" style="379" customWidth="1"/>
    <col min="6938" max="6938" width="11.28515625" style="379" customWidth="1"/>
    <col min="6939" max="6939" width="3.5703125" style="379" customWidth="1"/>
    <col min="6940" max="6940" width="11.28515625" style="379" customWidth="1"/>
    <col min="6941" max="6941" width="3.5703125" style="379" customWidth="1"/>
    <col min="6942" max="6942" width="11.28515625" style="379" customWidth="1"/>
    <col min="6943" max="6943" width="3.5703125" style="379" customWidth="1"/>
    <col min="6944" max="6944" width="11.28515625" style="379" customWidth="1"/>
    <col min="6945" max="6945" width="3.5703125" style="379" customWidth="1"/>
    <col min="6946" max="6946" width="11.28515625" style="379" customWidth="1"/>
    <col min="6947" max="6947" width="3.5703125" style="379" customWidth="1"/>
    <col min="6948" max="6948" width="11.28515625" style="379" customWidth="1"/>
    <col min="6949" max="6949" width="3.5703125" style="379" customWidth="1"/>
    <col min="6950" max="6950" width="11.28515625" style="379" customWidth="1"/>
    <col min="6951" max="6951" width="3.5703125" style="379" customWidth="1"/>
    <col min="6952" max="6952" width="11.28515625" style="379" customWidth="1"/>
    <col min="6953" max="6953" width="3.5703125" style="379" customWidth="1"/>
    <col min="6954" max="6954" width="11.28515625" style="379" customWidth="1"/>
    <col min="6955" max="6955" width="3.5703125" style="379" customWidth="1"/>
    <col min="6956" max="6956" width="11.28515625" style="379" customWidth="1"/>
    <col min="6957" max="6957" width="3.5703125" style="379" customWidth="1"/>
    <col min="6958" max="6958" width="11.28515625" style="379" customWidth="1"/>
    <col min="6959" max="6959" width="3.5703125" style="379" customWidth="1"/>
    <col min="6960" max="6960" width="11.28515625" style="379" customWidth="1"/>
    <col min="6961" max="6961" width="3.5703125" style="379" customWidth="1"/>
    <col min="6962" max="6962" width="11.28515625" style="379" customWidth="1"/>
    <col min="6963" max="6963" width="3.5703125" style="379" customWidth="1"/>
    <col min="6964" max="6964" width="11.28515625" style="379" customWidth="1"/>
    <col min="6965" max="6965" width="3.5703125" style="379" customWidth="1"/>
    <col min="6966" max="6966" width="11.28515625" style="379" customWidth="1"/>
    <col min="6967" max="6967" width="3.5703125" style="379" customWidth="1"/>
    <col min="6968" max="6968" width="11.28515625" style="379" customWidth="1"/>
    <col min="6969" max="6969" width="3.5703125" style="379" customWidth="1"/>
    <col min="6970" max="6970" width="11.28515625" style="379" customWidth="1"/>
    <col min="6971" max="6971" width="3.5703125" style="379" customWidth="1"/>
    <col min="6972" max="6972" width="11.28515625" style="379" customWidth="1"/>
    <col min="6973" max="6973" width="3.5703125" style="379" customWidth="1"/>
    <col min="6974" max="6974" width="11.28515625" style="379" customWidth="1"/>
    <col min="6975" max="6975" width="3.5703125" style="379" customWidth="1"/>
    <col min="6976" max="6976" width="11.28515625" style="379" customWidth="1"/>
    <col min="6977" max="6977" width="3.5703125" style="379" customWidth="1"/>
    <col min="6978" max="6978" width="11.28515625" style="379" customWidth="1"/>
    <col min="6979" max="6979" width="3.5703125" style="379" customWidth="1"/>
    <col min="6980" max="6980" width="11.28515625" style="379" customWidth="1"/>
    <col min="6981" max="6981" width="3.5703125" style="379" customWidth="1"/>
    <col min="6982" max="6982" width="11.28515625" style="379" customWidth="1"/>
    <col min="6983" max="6983" width="3.5703125" style="379" customWidth="1"/>
    <col min="6984" max="6984" width="11.28515625" style="379" customWidth="1"/>
    <col min="6985" max="6985" width="3.5703125" style="379" customWidth="1"/>
    <col min="6986" max="6986" width="11.28515625" style="379" customWidth="1"/>
    <col min="6987" max="6987" width="3.5703125" style="379" customWidth="1"/>
    <col min="6988" max="6988" width="11.28515625" style="379" customWidth="1"/>
    <col min="6989" max="6989" width="3.5703125" style="379" customWidth="1"/>
    <col min="6990" max="6990" width="11.28515625" style="379" customWidth="1"/>
    <col min="6991" max="6991" width="3.5703125" style="379" customWidth="1"/>
    <col min="6992" max="6992" width="11.28515625" style="379" customWidth="1"/>
    <col min="6993" max="6993" width="3.5703125" style="379" customWidth="1"/>
    <col min="6994" max="6994" width="11.28515625" style="379" customWidth="1"/>
    <col min="6995" max="6995" width="3.5703125" style="379" customWidth="1"/>
    <col min="6996" max="6996" width="11.28515625" style="379" customWidth="1"/>
    <col min="6997" max="6997" width="3.5703125" style="379" customWidth="1"/>
    <col min="6998" max="6998" width="11.28515625" style="379" customWidth="1"/>
    <col min="6999" max="6999" width="3.5703125" style="379" customWidth="1"/>
    <col min="7000" max="7000" width="11.28515625" style="379" customWidth="1"/>
    <col min="7001" max="7001" width="3.5703125" style="379" customWidth="1"/>
    <col min="7002" max="7002" width="11.28515625" style="379" customWidth="1"/>
    <col min="7003" max="7003" width="3.5703125" style="379" customWidth="1"/>
    <col min="7004" max="7004" width="11.28515625" style="379" customWidth="1"/>
    <col min="7005" max="7005" width="3.5703125" style="379" customWidth="1"/>
    <col min="7006" max="7006" width="11.28515625" style="379" customWidth="1"/>
    <col min="7007" max="7007" width="3.5703125" style="379" customWidth="1"/>
    <col min="7008" max="7008" width="11.28515625" style="379" customWidth="1"/>
    <col min="7009" max="7009" width="3.5703125" style="379" customWidth="1"/>
    <col min="7010" max="7010" width="11.28515625" style="379" customWidth="1"/>
    <col min="7011" max="7011" width="3.5703125" style="379" customWidth="1"/>
    <col min="7012" max="7012" width="11.28515625" style="379" customWidth="1"/>
    <col min="7013" max="7013" width="3.5703125" style="379" customWidth="1"/>
    <col min="7014" max="7014" width="11.28515625" style="379" customWidth="1"/>
    <col min="7015" max="7015" width="3.5703125" style="379" customWidth="1"/>
    <col min="7016" max="7016" width="11.28515625" style="379" customWidth="1"/>
    <col min="7017" max="7017" width="3.5703125" style="379" customWidth="1"/>
    <col min="7018" max="7018" width="11.28515625" style="379" customWidth="1"/>
    <col min="7019" max="7019" width="3.5703125" style="379" customWidth="1"/>
    <col min="7020" max="7020" width="11.28515625" style="379" customWidth="1"/>
    <col min="7021" max="7021" width="3.5703125" style="379" customWidth="1"/>
    <col min="7022" max="7022" width="11.28515625" style="379" customWidth="1"/>
    <col min="7023" max="7023" width="3.5703125" style="379" customWidth="1"/>
    <col min="7024" max="7024" width="11.28515625" style="379" customWidth="1"/>
    <col min="7025" max="7025" width="3.5703125" style="379" customWidth="1"/>
    <col min="7026" max="7026" width="11.28515625" style="379" customWidth="1"/>
    <col min="7027" max="7027" width="3.5703125" style="379" customWidth="1"/>
    <col min="7028" max="7028" width="11.28515625" style="379" customWidth="1"/>
    <col min="7029" max="7029" width="3.5703125" style="379" customWidth="1"/>
    <col min="7030" max="7030" width="11.28515625" style="379" customWidth="1"/>
    <col min="7031" max="7031" width="3.5703125" style="379" customWidth="1"/>
    <col min="7032" max="7032" width="11.28515625" style="379" customWidth="1"/>
    <col min="7033" max="7033" width="3.5703125" style="379" customWidth="1"/>
    <col min="7034" max="7034" width="11.28515625" style="379" customWidth="1"/>
    <col min="7035" max="7035" width="3.5703125" style="379" customWidth="1"/>
    <col min="7036" max="7036" width="11.28515625" style="379" customWidth="1"/>
    <col min="7037" max="7037" width="3.5703125" style="379" customWidth="1"/>
    <col min="7038" max="7038" width="11.28515625" style="379" customWidth="1"/>
    <col min="7039" max="7039" width="3.5703125" style="379" customWidth="1"/>
    <col min="7040" max="7040" width="11.28515625" style="379" customWidth="1"/>
    <col min="7041" max="7166" width="12.5703125" style="379"/>
    <col min="7167" max="7167" width="7.140625" style="379" customWidth="1"/>
    <col min="7168" max="7169" width="3.5703125" style="379" customWidth="1"/>
    <col min="7170" max="7170" width="4.85546875" style="379" customWidth="1"/>
    <col min="7171" max="7171" width="49.28515625" style="379" customWidth="1"/>
    <col min="7172" max="7172" width="6.140625" style="379" customWidth="1"/>
    <col min="7173" max="7173" width="10.7109375" style="379" customWidth="1"/>
    <col min="7174" max="7174" width="16.42578125" style="379" customWidth="1"/>
    <col min="7175" max="7175" width="4.85546875" style="379" customWidth="1"/>
    <col min="7176" max="7176" width="7.140625" style="379" customWidth="1"/>
    <col min="7177" max="7177" width="3.5703125" style="379" customWidth="1"/>
    <col min="7178" max="7178" width="11.28515625" style="379" customWidth="1"/>
    <col min="7179" max="7179" width="3.5703125" style="379" customWidth="1"/>
    <col min="7180" max="7180" width="11.28515625" style="379" customWidth="1"/>
    <col min="7181" max="7181" width="3.5703125" style="379" customWidth="1"/>
    <col min="7182" max="7182" width="11.28515625" style="379" customWidth="1"/>
    <col min="7183" max="7183" width="3.5703125" style="379" customWidth="1"/>
    <col min="7184" max="7184" width="11.28515625" style="379" customWidth="1"/>
    <col min="7185" max="7185" width="3.5703125" style="379" customWidth="1"/>
    <col min="7186" max="7186" width="11.28515625" style="379" customWidth="1"/>
    <col min="7187" max="7187" width="3.5703125" style="379" customWidth="1"/>
    <col min="7188" max="7188" width="11.28515625" style="379" customWidth="1"/>
    <col min="7189" max="7189" width="3.5703125" style="379" customWidth="1"/>
    <col min="7190" max="7190" width="11.28515625" style="379" customWidth="1"/>
    <col min="7191" max="7191" width="3.5703125" style="379" customWidth="1"/>
    <col min="7192" max="7192" width="11.28515625" style="379" customWidth="1"/>
    <col min="7193" max="7193" width="3.5703125" style="379" customWidth="1"/>
    <col min="7194" max="7194" width="11.28515625" style="379" customWidth="1"/>
    <col min="7195" max="7195" width="3.5703125" style="379" customWidth="1"/>
    <col min="7196" max="7196" width="11.28515625" style="379" customWidth="1"/>
    <col min="7197" max="7197" width="3.5703125" style="379" customWidth="1"/>
    <col min="7198" max="7198" width="11.28515625" style="379" customWidth="1"/>
    <col min="7199" max="7199" width="3.5703125" style="379" customWidth="1"/>
    <col min="7200" max="7200" width="11.28515625" style="379" customWidth="1"/>
    <col min="7201" max="7201" width="3.5703125" style="379" customWidth="1"/>
    <col min="7202" max="7202" width="11.28515625" style="379" customWidth="1"/>
    <col min="7203" max="7203" width="3.5703125" style="379" customWidth="1"/>
    <col min="7204" max="7204" width="11.28515625" style="379" customWidth="1"/>
    <col min="7205" max="7205" width="3.5703125" style="379" customWidth="1"/>
    <col min="7206" max="7206" width="11.28515625" style="379" customWidth="1"/>
    <col min="7207" max="7207" width="3.5703125" style="379" customWidth="1"/>
    <col min="7208" max="7208" width="11.28515625" style="379" customWidth="1"/>
    <col min="7209" max="7209" width="3.5703125" style="379" customWidth="1"/>
    <col min="7210" max="7210" width="11.28515625" style="379" customWidth="1"/>
    <col min="7211" max="7211" width="3.5703125" style="379" customWidth="1"/>
    <col min="7212" max="7212" width="11.28515625" style="379" customWidth="1"/>
    <col min="7213" max="7213" width="3.5703125" style="379" customWidth="1"/>
    <col min="7214" max="7214" width="11.28515625" style="379" customWidth="1"/>
    <col min="7215" max="7215" width="3.5703125" style="379" customWidth="1"/>
    <col min="7216" max="7216" width="11.28515625" style="379" customWidth="1"/>
    <col min="7217" max="7217" width="3.5703125" style="379" customWidth="1"/>
    <col min="7218" max="7218" width="11.28515625" style="379" customWidth="1"/>
    <col min="7219" max="7219" width="3.5703125" style="379" customWidth="1"/>
    <col min="7220" max="7220" width="11.28515625" style="379" customWidth="1"/>
    <col min="7221" max="7221" width="3.5703125" style="379" customWidth="1"/>
    <col min="7222" max="7222" width="11.28515625" style="379" customWidth="1"/>
    <col min="7223" max="7223" width="3.5703125" style="379" customWidth="1"/>
    <col min="7224" max="7224" width="11.28515625" style="379" customWidth="1"/>
    <col min="7225" max="7225" width="3.5703125" style="379" customWidth="1"/>
    <col min="7226" max="7226" width="11.28515625" style="379" customWidth="1"/>
    <col min="7227" max="7227" width="3.5703125" style="379" customWidth="1"/>
    <col min="7228" max="7228" width="11.28515625" style="379" customWidth="1"/>
    <col min="7229" max="7229" width="3.5703125" style="379" customWidth="1"/>
    <col min="7230" max="7230" width="11.28515625" style="379" customWidth="1"/>
    <col min="7231" max="7231" width="3.5703125" style="379" customWidth="1"/>
    <col min="7232" max="7232" width="11.28515625" style="379" customWidth="1"/>
    <col min="7233" max="7233" width="3.5703125" style="379" customWidth="1"/>
    <col min="7234" max="7234" width="11.28515625" style="379" customWidth="1"/>
    <col min="7235" max="7235" width="3.5703125" style="379" customWidth="1"/>
    <col min="7236" max="7236" width="11.28515625" style="379" customWidth="1"/>
    <col min="7237" max="7237" width="3.5703125" style="379" customWidth="1"/>
    <col min="7238" max="7238" width="11.28515625" style="379" customWidth="1"/>
    <col min="7239" max="7239" width="3.5703125" style="379" customWidth="1"/>
    <col min="7240" max="7240" width="11.28515625" style="379" customWidth="1"/>
    <col min="7241" max="7241" width="3.5703125" style="379" customWidth="1"/>
    <col min="7242" max="7242" width="11.28515625" style="379" customWidth="1"/>
    <col min="7243" max="7243" width="3.5703125" style="379" customWidth="1"/>
    <col min="7244" max="7244" width="11.28515625" style="379" customWidth="1"/>
    <col min="7245" max="7245" width="3.5703125" style="379" customWidth="1"/>
    <col min="7246" max="7246" width="11.28515625" style="379" customWidth="1"/>
    <col min="7247" max="7247" width="3.5703125" style="379" customWidth="1"/>
    <col min="7248" max="7248" width="11.28515625" style="379" customWidth="1"/>
    <col min="7249" max="7249" width="3.5703125" style="379" customWidth="1"/>
    <col min="7250" max="7250" width="11.28515625" style="379" customWidth="1"/>
    <col min="7251" max="7251" width="3.5703125" style="379" customWidth="1"/>
    <col min="7252" max="7252" width="11.28515625" style="379" customWidth="1"/>
    <col min="7253" max="7253" width="3.5703125" style="379" customWidth="1"/>
    <col min="7254" max="7254" width="11.28515625" style="379" customWidth="1"/>
    <col min="7255" max="7255" width="3.5703125" style="379" customWidth="1"/>
    <col min="7256" max="7256" width="11.28515625" style="379" customWidth="1"/>
    <col min="7257" max="7257" width="3.5703125" style="379" customWidth="1"/>
    <col min="7258" max="7258" width="11.28515625" style="379" customWidth="1"/>
    <col min="7259" max="7259" width="3.5703125" style="379" customWidth="1"/>
    <col min="7260" max="7260" width="11.28515625" style="379" customWidth="1"/>
    <col min="7261" max="7261" width="3.5703125" style="379" customWidth="1"/>
    <col min="7262" max="7262" width="11.28515625" style="379" customWidth="1"/>
    <col min="7263" max="7263" width="3.5703125" style="379" customWidth="1"/>
    <col min="7264" max="7264" width="11.28515625" style="379" customWidth="1"/>
    <col min="7265" max="7265" width="3.5703125" style="379" customWidth="1"/>
    <col min="7266" max="7266" width="11.28515625" style="379" customWidth="1"/>
    <col min="7267" max="7267" width="3.5703125" style="379" customWidth="1"/>
    <col min="7268" max="7268" width="11.28515625" style="379" customWidth="1"/>
    <col min="7269" max="7269" width="3.5703125" style="379" customWidth="1"/>
    <col min="7270" max="7270" width="11.28515625" style="379" customWidth="1"/>
    <col min="7271" max="7271" width="3.5703125" style="379" customWidth="1"/>
    <col min="7272" max="7272" width="11.28515625" style="379" customWidth="1"/>
    <col min="7273" max="7273" width="3.5703125" style="379" customWidth="1"/>
    <col min="7274" max="7274" width="11.28515625" style="379" customWidth="1"/>
    <col min="7275" max="7275" width="3.5703125" style="379" customWidth="1"/>
    <col min="7276" max="7276" width="11.28515625" style="379" customWidth="1"/>
    <col min="7277" max="7277" width="3.5703125" style="379" customWidth="1"/>
    <col min="7278" max="7278" width="11.28515625" style="379" customWidth="1"/>
    <col min="7279" max="7279" width="3.5703125" style="379" customWidth="1"/>
    <col min="7280" max="7280" width="11.28515625" style="379" customWidth="1"/>
    <col min="7281" max="7281" width="3.5703125" style="379" customWidth="1"/>
    <col min="7282" max="7282" width="11.28515625" style="379" customWidth="1"/>
    <col min="7283" max="7283" width="3.5703125" style="379" customWidth="1"/>
    <col min="7284" max="7284" width="11.28515625" style="379" customWidth="1"/>
    <col min="7285" max="7285" width="3.5703125" style="379" customWidth="1"/>
    <col min="7286" max="7286" width="11.28515625" style="379" customWidth="1"/>
    <col min="7287" max="7287" width="3.5703125" style="379" customWidth="1"/>
    <col min="7288" max="7288" width="11.28515625" style="379" customWidth="1"/>
    <col min="7289" max="7289" width="3.5703125" style="379" customWidth="1"/>
    <col min="7290" max="7290" width="11.28515625" style="379" customWidth="1"/>
    <col min="7291" max="7291" width="3.5703125" style="379" customWidth="1"/>
    <col min="7292" max="7292" width="11.28515625" style="379" customWidth="1"/>
    <col min="7293" max="7293" width="3.5703125" style="379" customWidth="1"/>
    <col min="7294" max="7294" width="11.28515625" style="379" customWidth="1"/>
    <col min="7295" max="7295" width="3.5703125" style="379" customWidth="1"/>
    <col min="7296" max="7296" width="11.28515625" style="379" customWidth="1"/>
    <col min="7297" max="7422" width="12.5703125" style="379"/>
    <col min="7423" max="7423" width="7.140625" style="379" customWidth="1"/>
    <col min="7424" max="7425" width="3.5703125" style="379" customWidth="1"/>
    <col min="7426" max="7426" width="4.85546875" style="379" customWidth="1"/>
    <col min="7427" max="7427" width="49.28515625" style="379" customWidth="1"/>
    <col min="7428" max="7428" width="6.140625" style="379" customWidth="1"/>
    <col min="7429" max="7429" width="10.7109375" style="379" customWidth="1"/>
    <col min="7430" max="7430" width="16.42578125" style="379" customWidth="1"/>
    <col min="7431" max="7431" width="4.85546875" style="379" customWidth="1"/>
    <col min="7432" max="7432" width="7.140625" style="379" customWidth="1"/>
    <col min="7433" max="7433" width="3.5703125" style="379" customWidth="1"/>
    <col min="7434" max="7434" width="11.28515625" style="379" customWidth="1"/>
    <col min="7435" max="7435" width="3.5703125" style="379" customWidth="1"/>
    <col min="7436" max="7436" width="11.28515625" style="379" customWidth="1"/>
    <col min="7437" max="7437" width="3.5703125" style="379" customWidth="1"/>
    <col min="7438" max="7438" width="11.28515625" style="379" customWidth="1"/>
    <col min="7439" max="7439" width="3.5703125" style="379" customWidth="1"/>
    <col min="7440" max="7440" width="11.28515625" style="379" customWidth="1"/>
    <col min="7441" max="7441" width="3.5703125" style="379" customWidth="1"/>
    <col min="7442" max="7442" width="11.28515625" style="379" customWidth="1"/>
    <col min="7443" max="7443" width="3.5703125" style="379" customWidth="1"/>
    <col min="7444" max="7444" width="11.28515625" style="379" customWidth="1"/>
    <col min="7445" max="7445" width="3.5703125" style="379" customWidth="1"/>
    <col min="7446" max="7446" width="11.28515625" style="379" customWidth="1"/>
    <col min="7447" max="7447" width="3.5703125" style="379" customWidth="1"/>
    <col min="7448" max="7448" width="11.28515625" style="379" customWidth="1"/>
    <col min="7449" max="7449" width="3.5703125" style="379" customWidth="1"/>
    <col min="7450" max="7450" width="11.28515625" style="379" customWidth="1"/>
    <col min="7451" max="7451" width="3.5703125" style="379" customWidth="1"/>
    <col min="7452" max="7452" width="11.28515625" style="379" customWidth="1"/>
    <col min="7453" max="7453" width="3.5703125" style="379" customWidth="1"/>
    <col min="7454" max="7454" width="11.28515625" style="379" customWidth="1"/>
    <col min="7455" max="7455" width="3.5703125" style="379" customWidth="1"/>
    <col min="7456" max="7456" width="11.28515625" style="379" customWidth="1"/>
    <col min="7457" max="7457" width="3.5703125" style="379" customWidth="1"/>
    <col min="7458" max="7458" width="11.28515625" style="379" customWidth="1"/>
    <col min="7459" max="7459" width="3.5703125" style="379" customWidth="1"/>
    <col min="7460" max="7460" width="11.28515625" style="379" customWidth="1"/>
    <col min="7461" max="7461" width="3.5703125" style="379" customWidth="1"/>
    <col min="7462" max="7462" width="11.28515625" style="379" customWidth="1"/>
    <col min="7463" max="7463" width="3.5703125" style="379" customWidth="1"/>
    <col min="7464" max="7464" width="11.28515625" style="379" customWidth="1"/>
    <col min="7465" max="7465" width="3.5703125" style="379" customWidth="1"/>
    <col min="7466" max="7466" width="11.28515625" style="379" customWidth="1"/>
    <col min="7467" max="7467" width="3.5703125" style="379" customWidth="1"/>
    <col min="7468" max="7468" width="11.28515625" style="379" customWidth="1"/>
    <col min="7469" max="7469" width="3.5703125" style="379" customWidth="1"/>
    <col min="7470" max="7470" width="11.28515625" style="379" customWidth="1"/>
    <col min="7471" max="7471" width="3.5703125" style="379" customWidth="1"/>
    <col min="7472" max="7472" width="11.28515625" style="379" customWidth="1"/>
    <col min="7473" max="7473" width="3.5703125" style="379" customWidth="1"/>
    <col min="7474" max="7474" width="11.28515625" style="379" customWidth="1"/>
    <col min="7475" max="7475" width="3.5703125" style="379" customWidth="1"/>
    <col min="7476" max="7476" width="11.28515625" style="379" customWidth="1"/>
    <col min="7477" max="7477" width="3.5703125" style="379" customWidth="1"/>
    <col min="7478" max="7478" width="11.28515625" style="379" customWidth="1"/>
    <col min="7479" max="7479" width="3.5703125" style="379" customWidth="1"/>
    <col min="7480" max="7480" width="11.28515625" style="379" customWidth="1"/>
    <col min="7481" max="7481" width="3.5703125" style="379" customWidth="1"/>
    <col min="7482" max="7482" width="11.28515625" style="379" customWidth="1"/>
    <col min="7483" max="7483" width="3.5703125" style="379" customWidth="1"/>
    <col min="7484" max="7484" width="11.28515625" style="379" customWidth="1"/>
    <col min="7485" max="7485" width="3.5703125" style="379" customWidth="1"/>
    <col min="7486" max="7486" width="11.28515625" style="379" customWidth="1"/>
    <col min="7487" max="7487" width="3.5703125" style="379" customWidth="1"/>
    <col min="7488" max="7488" width="11.28515625" style="379" customWidth="1"/>
    <col min="7489" max="7489" width="3.5703125" style="379" customWidth="1"/>
    <col min="7490" max="7490" width="11.28515625" style="379" customWidth="1"/>
    <col min="7491" max="7491" width="3.5703125" style="379" customWidth="1"/>
    <col min="7492" max="7492" width="11.28515625" style="379" customWidth="1"/>
    <col min="7493" max="7493" width="3.5703125" style="379" customWidth="1"/>
    <col min="7494" max="7494" width="11.28515625" style="379" customWidth="1"/>
    <col min="7495" max="7495" width="3.5703125" style="379" customWidth="1"/>
    <col min="7496" max="7496" width="11.28515625" style="379" customWidth="1"/>
    <col min="7497" max="7497" width="3.5703125" style="379" customWidth="1"/>
    <col min="7498" max="7498" width="11.28515625" style="379" customWidth="1"/>
    <col min="7499" max="7499" width="3.5703125" style="379" customWidth="1"/>
    <col min="7500" max="7500" width="11.28515625" style="379" customWidth="1"/>
    <col min="7501" max="7501" width="3.5703125" style="379" customWidth="1"/>
    <col min="7502" max="7502" width="11.28515625" style="379" customWidth="1"/>
    <col min="7503" max="7503" width="3.5703125" style="379" customWidth="1"/>
    <col min="7504" max="7504" width="11.28515625" style="379" customWidth="1"/>
    <col min="7505" max="7505" width="3.5703125" style="379" customWidth="1"/>
    <col min="7506" max="7506" width="11.28515625" style="379" customWidth="1"/>
    <col min="7507" max="7507" width="3.5703125" style="379" customWidth="1"/>
    <col min="7508" max="7508" width="11.28515625" style="379" customWidth="1"/>
    <col min="7509" max="7509" width="3.5703125" style="379" customWidth="1"/>
    <col min="7510" max="7510" width="11.28515625" style="379" customWidth="1"/>
    <col min="7511" max="7511" width="3.5703125" style="379" customWidth="1"/>
    <col min="7512" max="7512" width="11.28515625" style="379" customWidth="1"/>
    <col min="7513" max="7513" width="3.5703125" style="379" customWidth="1"/>
    <col min="7514" max="7514" width="11.28515625" style="379" customWidth="1"/>
    <col min="7515" max="7515" width="3.5703125" style="379" customWidth="1"/>
    <col min="7516" max="7516" width="11.28515625" style="379" customWidth="1"/>
    <col min="7517" max="7517" width="3.5703125" style="379" customWidth="1"/>
    <col min="7518" max="7518" width="11.28515625" style="379" customWidth="1"/>
    <col min="7519" max="7519" width="3.5703125" style="379" customWidth="1"/>
    <col min="7520" max="7520" width="11.28515625" style="379" customWidth="1"/>
    <col min="7521" max="7521" width="3.5703125" style="379" customWidth="1"/>
    <col min="7522" max="7522" width="11.28515625" style="379" customWidth="1"/>
    <col min="7523" max="7523" width="3.5703125" style="379" customWidth="1"/>
    <col min="7524" max="7524" width="11.28515625" style="379" customWidth="1"/>
    <col min="7525" max="7525" width="3.5703125" style="379" customWidth="1"/>
    <col min="7526" max="7526" width="11.28515625" style="379" customWidth="1"/>
    <col min="7527" max="7527" width="3.5703125" style="379" customWidth="1"/>
    <col min="7528" max="7528" width="11.28515625" style="379" customWidth="1"/>
    <col min="7529" max="7529" width="3.5703125" style="379" customWidth="1"/>
    <col min="7530" max="7530" width="11.28515625" style="379" customWidth="1"/>
    <col min="7531" max="7531" width="3.5703125" style="379" customWidth="1"/>
    <col min="7532" max="7532" width="11.28515625" style="379" customWidth="1"/>
    <col min="7533" max="7533" width="3.5703125" style="379" customWidth="1"/>
    <col min="7534" max="7534" width="11.28515625" style="379" customWidth="1"/>
    <col min="7535" max="7535" width="3.5703125" style="379" customWidth="1"/>
    <col min="7536" max="7536" width="11.28515625" style="379" customWidth="1"/>
    <col min="7537" max="7537" width="3.5703125" style="379" customWidth="1"/>
    <col min="7538" max="7538" width="11.28515625" style="379" customWidth="1"/>
    <col min="7539" max="7539" width="3.5703125" style="379" customWidth="1"/>
    <col min="7540" max="7540" width="11.28515625" style="379" customWidth="1"/>
    <col min="7541" max="7541" width="3.5703125" style="379" customWidth="1"/>
    <col min="7542" max="7542" width="11.28515625" style="379" customWidth="1"/>
    <col min="7543" max="7543" width="3.5703125" style="379" customWidth="1"/>
    <col min="7544" max="7544" width="11.28515625" style="379" customWidth="1"/>
    <col min="7545" max="7545" width="3.5703125" style="379" customWidth="1"/>
    <col min="7546" max="7546" width="11.28515625" style="379" customWidth="1"/>
    <col min="7547" max="7547" width="3.5703125" style="379" customWidth="1"/>
    <col min="7548" max="7548" width="11.28515625" style="379" customWidth="1"/>
    <col min="7549" max="7549" width="3.5703125" style="379" customWidth="1"/>
    <col min="7550" max="7550" width="11.28515625" style="379" customWidth="1"/>
    <col min="7551" max="7551" width="3.5703125" style="379" customWidth="1"/>
    <col min="7552" max="7552" width="11.28515625" style="379" customWidth="1"/>
    <col min="7553" max="7678" width="12.5703125" style="379"/>
    <col min="7679" max="7679" width="7.140625" style="379" customWidth="1"/>
    <col min="7680" max="7681" width="3.5703125" style="379" customWidth="1"/>
    <col min="7682" max="7682" width="4.85546875" style="379" customWidth="1"/>
    <col min="7683" max="7683" width="49.28515625" style="379" customWidth="1"/>
    <col min="7684" max="7684" width="6.140625" style="379" customWidth="1"/>
    <col min="7685" max="7685" width="10.7109375" style="379" customWidth="1"/>
    <col min="7686" max="7686" width="16.42578125" style="379" customWidth="1"/>
    <col min="7687" max="7687" width="4.85546875" style="379" customWidth="1"/>
    <col min="7688" max="7688" width="7.140625" style="379" customWidth="1"/>
    <col min="7689" max="7689" width="3.5703125" style="379" customWidth="1"/>
    <col min="7690" max="7690" width="11.28515625" style="379" customWidth="1"/>
    <col min="7691" max="7691" width="3.5703125" style="379" customWidth="1"/>
    <col min="7692" max="7692" width="11.28515625" style="379" customWidth="1"/>
    <col min="7693" max="7693" width="3.5703125" style="379" customWidth="1"/>
    <col min="7694" max="7694" width="11.28515625" style="379" customWidth="1"/>
    <col min="7695" max="7695" width="3.5703125" style="379" customWidth="1"/>
    <col min="7696" max="7696" width="11.28515625" style="379" customWidth="1"/>
    <col min="7697" max="7697" width="3.5703125" style="379" customWidth="1"/>
    <col min="7698" max="7698" width="11.28515625" style="379" customWidth="1"/>
    <col min="7699" max="7699" width="3.5703125" style="379" customWidth="1"/>
    <col min="7700" max="7700" width="11.28515625" style="379" customWidth="1"/>
    <col min="7701" max="7701" width="3.5703125" style="379" customWidth="1"/>
    <col min="7702" max="7702" width="11.28515625" style="379" customWidth="1"/>
    <col min="7703" max="7703" width="3.5703125" style="379" customWidth="1"/>
    <col min="7704" max="7704" width="11.28515625" style="379" customWidth="1"/>
    <col min="7705" max="7705" width="3.5703125" style="379" customWidth="1"/>
    <col min="7706" max="7706" width="11.28515625" style="379" customWidth="1"/>
    <col min="7707" max="7707" width="3.5703125" style="379" customWidth="1"/>
    <col min="7708" max="7708" width="11.28515625" style="379" customWidth="1"/>
    <col min="7709" max="7709" width="3.5703125" style="379" customWidth="1"/>
    <col min="7710" max="7710" width="11.28515625" style="379" customWidth="1"/>
    <col min="7711" max="7711" width="3.5703125" style="379" customWidth="1"/>
    <col min="7712" max="7712" width="11.28515625" style="379" customWidth="1"/>
    <col min="7713" max="7713" width="3.5703125" style="379" customWidth="1"/>
    <col min="7714" max="7714" width="11.28515625" style="379" customWidth="1"/>
    <col min="7715" max="7715" width="3.5703125" style="379" customWidth="1"/>
    <col min="7716" max="7716" width="11.28515625" style="379" customWidth="1"/>
    <col min="7717" max="7717" width="3.5703125" style="379" customWidth="1"/>
    <col min="7718" max="7718" width="11.28515625" style="379" customWidth="1"/>
    <col min="7719" max="7719" width="3.5703125" style="379" customWidth="1"/>
    <col min="7720" max="7720" width="11.28515625" style="379" customWidth="1"/>
    <col min="7721" max="7721" width="3.5703125" style="379" customWidth="1"/>
    <col min="7722" max="7722" width="11.28515625" style="379" customWidth="1"/>
    <col min="7723" max="7723" width="3.5703125" style="379" customWidth="1"/>
    <col min="7724" max="7724" width="11.28515625" style="379" customWidth="1"/>
    <col min="7725" max="7725" width="3.5703125" style="379" customWidth="1"/>
    <col min="7726" max="7726" width="11.28515625" style="379" customWidth="1"/>
    <col min="7727" max="7727" width="3.5703125" style="379" customWidth="1"/>
    <col min="7728" max="7728" width="11.28515625" style="379" customWidth="1"/>
    <col min="7729" max="7729" width="3.5703125" style="379" customWidth="1"/>
    <col min="7730" max="7730" width="11.28515625" style="379" customWidth="1"/>
    <col min="7731" max="7731" width="3.5703125" style="379" customWidth="1"/>
    <col min="7732" max="7732" width="11.28515625" style="379" customWidth="1"/>
    <col min="7733" max="7733" width="3.5703125" style="379" customWidth="1"/>
    <col min="7734" max="7734" width="11.28515625" style="379" customWidth="1"/>
    <col min="7735" max="7735" width="3.5703125" style="379" customWidth="1"/>
    <col min="7736" max="7736" width="11.28515625" style="379" customWidth="1"/>
    <col min="7737" max="7737" width="3.5703125" style="379" customWidth="1"/>
    <col min="7738" max="7738" width="11.28515625" style="379" customWidth="1"/>
    <col min="7739" max="7739" width="3.5703125" style="379" customWidth="1"/>
    <col min="7740" max="7740" width="11.28515625" style="379" customWidth="1"/>
    <col min="7741" max="7741" width="3.5703125" style="379" customWidth="1"/>
    <col min="7742" max="7742" width="11.28515625" style="379" customWidth="1"/>
    <col min="7743" max="7743" width="3.5703125" style="379" customWidth="1"/>
    <col min="7744" max="7744" width="11.28515625" style="379" customWidth="1"/>
    <col min="7745" max="7745" width="3.5703125" style="379" customWidth="1"/>
    <col min="7746" max="7746" width="11.28515625" style="379" customWidth="1"/>
    <col min="7747" max="7747" width="3.5703125" style="379" customWidth="1"/>
    <col min="7748" max="7748" width="11.28515625" style="379" customWidth="1"/>
    <col min="7749" max="7749" width="3.5703125" style="379" customWidth="1"/>
    <col min="7750" max="7750" width="11.28515625" style="379" customWidth="1"/>
    <col min="7751" max="7751" width="3.5703125" style="379" customWidth="1"/>
    <col min="7752" max="7752" width="11.28515625" style="379" customWidth="1"/>
    <col min="7753" max="7753" width="3.5703125" style="379" customWidth="1"/>
    <col min="7754" max="7754" width="11.28515625" style="379" customWidth="1"/>
    <col min="7755" max="7755" width="3.5703125" style="379" customWidth="1"/>
    <col min="7756" max="7756" width="11.28515625" style="379" customWidth="1"/>
    <col min="7757" max="7757" width="3.5703125" style="379" customWidth="1"/>
    <col min="7758" max="7758" width="11.28515625" style="379" customWidth="1"/>
    <col min="7759" max="7759" width="3.5703125" style="379" customWidth="1"/>
    <col min="7760" max="7760" width="11.28515625" style="379" customWidth="1"/>
    <col min="7761" max="7761" width="3.5703125" style="379" customWidth="1"/>
    <col min="7762" max="7762" width="11.28515625" style="379" customWidth="1"/>
    <col min="7763" max="7763" width="3.5703125" style="379" customWidth="1"/>
    <col min="7764" max="7764" width="11.28515625" style="379" customWidth="1"/>
    <col min="7765" max="7765" width="3.5703125" style="379" customWidth="1"/>
    <col min="7766" max="7766" width="11.28515625" style="379" customWidth="1"/>
    <col min="7767" max="7767" width="3.5703125" style="379" customWidth="1"/>
    <col min="7768" max="7768" width="11.28515625" style="379" customWidth="1"/>
    <col min="7769" max="7769" width="3.5703125" style="379" customWidth="1"/>
    <col min="7770" max="7770" width="11.28515625" style="379" customWidth="1"/>
    <col min="7771" max="7771" width="3.5703125" style="379" customWidth="1"/>
    <col min="7772" max="7772" width="11.28515625" style="379" customWidth="1"/>
    <col min="7773" max="7773" width="3.5703125" style="379" customWidth="1"/>
    <col min="7774" max="7774" width="11.28515625" style="379" customWidth="1"/>
    <col min="7775" max="7775" width="3.5703125" style="379" customWidth="1"/>
    <col min="7776" max="7776" width="11.28515625" style="379" customWidth="1"/>
    <col min="7777" max="7777" width="3.5703125" style="379" customWidth="1"/>
    <col min="7778" max="7778" width="11.28515625" style="379" customWidth="1"/>
    <col min="7779" max="7779" width="3.5703125" style="379" customWidth="1"/>
    <col min="7780" max="7780" width="11.28515625" style="379" customWidth="1"/>
    <col min="7781" max="7781" width="3.5703125" style="379" customWidth="1"/>
    <col min="7782" max="7782" width="11.28515625" style="379" customWidth="1"/>
    <col min="7783" max="7783" width="3.5703125" style="379" customWidth="1"/>
    <col min="7784" max="7784" width="11.28515625" style="379" customWidth="1"/>
    <col min="7785" max="7785" width="3.5703125" style="379" customWidth="1"/>
    <col min="7786" max="7786" width="11.28515625" style="379" customWidth="1"/>
    <col min="7787" max="7787" width="3.5703125" style="379" customWidth="1"/>
    <col min="7788" max="7788" width="11.28515625" style="379" customWidth="1"/>
    <col min="7789" max="7789" width="3.5703125" style="379" customWidth="1"/>
    <col min="7790" max="7790" width="11.28515625" style="379" customWidth="1"/>
    <col min="7791" max="7791" width="3.5703125" style="379" customWidth="1"/>
    <col min="7792" max="7792" width="11.28515625" style="379" customWidth="1"/>
    <col min="7793" max="7793" width="3.5703125" style="379" customWidth="1"/>
    <col min="7794" max="7794" width="11.28515625" style="379" customWidth="1"/>
    <col min="7795" max="7795" width="3.5703125" style="379" customWidth="1"/>
    <col min="7796" max="7796" width="11.28515625" style="379" customWidth="1"/>
    <col min="7797" max="7797" width="3.5703125" style="379" customWidth="1"/>
    <col min="7798" max="7798" width="11.28515625" style="379" customWidth="1"/>
    <col min="7799" max="7799" width="3.5703125" style="379" customWidth="1"/>
    <col min="7800" max="7800" width="11.28515625" style="379" customWidth="1"/>
    <col min="7801" max="7801" width="3.5703125" style="379" customWidth="1"/>
    <col min="7802" max="7802" width="11.28515625" style="379" customWidth="1"/>
    <col min="7803" max="7803" width="3.5703125" style="379" customWidth="1"/>
    <col min="7804" max="7804" width="11.28515625" style="379" customWidth="1"/>
    <col min="7805" max="7805" width="3.5703125" style="379" customWidth="1"/>
    <col min="7806" max="7806" width="11.28515625" style="379" customWidth="1"/>
    <col min="7807" max="7807" width="3.5703125" style="379" customWidth="1"/>
    <col min="7808" max="7808" width="11.28515625" style="379" customWidth="1"/>
    <col min="7809" max="7934" width="12.5703125" style="379"/>
    <col min="7935" max="7935" width="7.140625" style="379" customWidth="1"/>
    <col min="7936" max="7937" width="3.5703125" style="379" customWidth="1"/>
    <col min="7938" max="7938" width="4.85546875" style="379" customWidth="1"/>
    <col min="7939" max="7939" width="49.28515625" style="379" customWidth="1"/>
    <col min="7940" max="7940" width="6.140625" style="379" customWidth="1"/>
    <col min="7941" max="7941" width="10.7109375" style="379" customWidth="1"/>
    <col min="7942" max="7942" width="16.42578125" style="379" customWidth="1"/>
    <col min="7943" max="7943" width="4.85546875" style="379" customWidth="1"/>
    <col min="7944" max="7944" width="7.140625" style="379" customWidth="1"/>
    <col min="7945" max="7945" width="3.5703125" style="379" customWidth="1"/>
    <col min="7946" max="7946" width="11.28515625" style="379" customWidth="1"/>
    <col min="7947" max="7947" width="3.5703125" style="379" customWidth="1"/>
    <col min="7948" max="7948" width="11.28515625" style="379" customWidth="1"/>
    <col min="7949" max="7949" width="3.5703125" style="379" customWidth="1"/>
    <col min="7950" max="7950" width="11.28515625" style="379" customWidth="1"/>
    <col min="7951" max="7951" width="3.5703125" style="379" customWidth="1"/>
    <col min="7952" max="7952" width="11.28515625" style="379" customWidth="1"/>
    <col min="7953" max="7953" width="3.5703125" style="379" customWidth="1"/>
    <col min="7954" max="7954" width="11.28515625" style="379" customWidth="1"/>
    <col min="7955" max="7955" width="3.5703125" style="379" customWidth="1"/>
    <col min="7956" max="7956" width="11.28515625" style="379" customWidth="1"/>
    <col min="7957" max="7957" width="3.5703125" style="379" customWidth="1"/>
    <col min="7958" max="7958" width="11.28515625" style="379" customWidth="1"/>
    <col min="7959" max="7959" width="3.5703125" style="379" customWidth="1"/>
    <col min="7960" max="7960" width="11.28515625" style="379" customWidth="1"/>
    <col min="7961" max="7961" width="3.5703125" style="379" customWidth="1"/>
    <col min="7962" max="7962" width="11.28515625" style="379" customWidth="1"/>
    <col min="7963" max="7963" width="3.5703125" style="379" customWidth="1"/>
    <col min="7964" max="7964" width="11.28515625" style="379" customWidth="1"/>
    <col min="7965" max="7965" width="3.5703125" style="379" customWidth="1"/>
    <col min="7966" max="7966" width="11.28515625" style="379" customWidth="1"/>
    <col min="7967" max="7967" width="3.5703125" style="379" customWidth="1"/>
    <col min="7968" max="7968" width="11.28515625" style="379" customWidth="1"/>
    <col min="7969" max="7969" width="3.5703125" style="379" customWidth="1"/>
    <col min="7970" max="7970" width="11.28515625" style="379" customWidth="1"/>
    <col min="7971" max="7971" width="3.5703125" style="379" customWidth="1"/>
    <col min="7972" max="7972" width="11.28515625" style="379" customWidth="1"/>
    <col min="7973" max="7973" width="3.5703125" style="379" customWidth="1"/>
    <col min="7974" max="7974" width="11.28515625" style="379" customWidth="1"/>
    <col min="7975" max="7975" width="3.5703125" style="379" customWidth="1"/>
    <col min="7976" max="7976" width="11.28515625" style="379" customWidth="1"/>
    <col min="7977" max="7977" width="3.5703125" style="379" customWidth="1"/>
    <col min="7978" max="7978" width="11.28515625" style="379" customWidth="1"/>
    <col min="7979" max="7979" width="3.5703125" style="379" customWidth="1"/>
    <col min="7980" max="7980" width="11.28515625" style="379" customWidth="1"/>
    <col min="7981" max="7981" width="3.5703125" style="379" customWidth="1"/>
    <col min="7982" max="7982" width="11.28515625" style="379" customWidth="1"/>
    <col min="7983" max="7983" width="3.5703125" style="379" customWidth="1"/>
    <col min="7984" max="7984" width="11.28515625" style="379" customWidth="1"/>
    <col min="7985" max="7985" width="3.5703125" style="379" customWidth="1"/>
    <col min="7986" max="7986" width="11.28515625" style="379" customWidth="1"/>
    <col min="7987" max="7987" width="3.5703125" style="379" customWidth="1"/>
    <col min="7988" max="7988" width="11.28515625" style="379" customWidth="1"/>
    <col min="7989" max="7989" width="3.5703125" style="379" customWidth="1"/>
    <col min="7990" max="7990" width="11.28515625" style="379" customWidth="1"/>
    <col min="7991" max="7991" width="3.5703125" style="379" customWidth="1"/>
    <col min="7992" max="7992" width="11.28515625" style="379" customWidth="1"/>
    <col min="7993" max="7993" width="3.5703125" style="379" customWidth="1"/>
    <col min="7994" max="7994" width="11.28515625" style="379" customWidth="1"/>
    <col min="7995" max="7995" width="3.5703125" style="379" customWidth="1"/>
    <col min="7996" max="7996" width="11.28515625" style="379" customWidth="1"/>
    <col min="7997" max="7997" width="3.5703125" style="379" customWidth="1"/>
    <col min="7998" max="7998" width="11.28515625" style="379" customWidth="1"/>
    <col min="7999" max="7999" width="3.5703125" style="379" customWidth="1"/>
    <col min="8000" max="8000" width="11.28515625" style="379" customWidth="1"/>
    <col min="8001" max="8001" width="3.5703125" style="379" customWidth="1"/>
    <col min="8002" max="8002" width="11.28515625" style="379" customWidth="1"/>
    <col min="8003" max="8003" width="3.5703125" style="379" customWidth="1"/>
    <col min="8004" max="8004" width="11.28515625" style="379" customWidth="1"/>
    <col min="8005" max="8005" width="3.5703125" style="379" customWidth="1"/>
    <col min="8006" max="8006" width="11.28515625" style="379" customWidth="1"/>
    <col min="8007" max="8007" width="3.5703125" style="379" customWidth="1"/>
    <col min="8008" max="8008" width="11.28515625" style="379" customWidth="1"/>
    <col min="8009" max="8009" width="3.5703125" style="379" customWidth="1"/>
    <col min="8010" max="8010" width="11.28515625" style="379" customWidth="1"/>
    <col min="8011" max="8011" width="3.5703125" style="379" customWidth="1"/>
    <col min="8012" max="8012" width="11.28515625" style="379" customWidth="1"/>
    <col min="8013" max="8013" width="3.5703125" style="379" customWidth="1"/>
    <col min="8014" max="8014" width="11.28515625" style="379" customWidth="1"/>
    <col min="8015" max="8015" width="3.5703125" style="379" customWidth="1"/>
    <col min="8016" max="8016" width="11.28515625" style="379" customWidth="1"/>
    <col min="8017" max="8017" width="3.5703125" style="379" customWidth="1"/>
    <col min="8018" max="8018" width="11.28515625" style="379" customWidth="1"/>
    <col min="8019" max="8019" width="3.5703125" style="379" customWidth="1"/>
    <col min="8020" max="8020" width="11.28515625" style="379" customWidth="1"/>
    <col min="8021" max="8021" width="3.5703125" style="379" customWidth="1"/>
    <col min="8022" max="8022" width="11.28515625" style="379" customWidth="1"/>
    <col min="8023" max="8023" width="3.5703125" style="379" customWidth="1"/>
    <col min="8024" max="8024" width="11.28515625" style="379" customWidth="1"/>
    <col min="8025" max="8025" width="3.5703125" style="379" customWidth="1"/>
    <col min="8026" max="8026" width="11.28515625" style="379" customWidth="1"/>
    <col min="8027" max="8027" width="3.5703125" style="379" customWidth="1"/>
    <col min="8028" max="8028" width="11.28515625" style="379" customWidth="1"/>
    <col min="8029" max="8029" width="3.5703125" style="379" customWidth="1"/>
    <col min="8030" max="8030" width="11.28515625" style="379" customWidth="1"/>
    <col min="8031" max="8031" width="3.5703125" style="379" customWidth="1"/>
    <col min="8032" max="8032" width="11.28515625" style="379" customWidth="1"/>
    <col min="8033" max="8033" width="3.5703125" style="379" customWidth="1"/>
    <col min="8034" max="8034" width="11.28515625" style="379" customWidth="1"/>
    <col min="8035" max="8035" width="3.5703125" style="379" customWidth="1"/>
    <col min="8036" max="8036" width="11.28515625" style="379" customWidth="1"/>
    <col min="8037" max="8037" width="3.5703125" style="379" customWidth="1"/>
    <col min="8038" max="8038" width="11.28515625" style="379" customWidth="1"/>
    <col min="8039" max="8039" width="3.5703125" style="379" customWidth="1"/>
    <col min="8040" max="8040" width="11.28515625" style="379" customWidth="1"/>
    <col min="8041" max="8041" width="3.5703125" style="379" customWidth="1"/>
    <col min="8042" max="8042" width="11.28515625" style="379" customWidth="1"/>
    <col min="8043" max="8043" width="3.5703125" style="379" customWidth="1"/>
    <col min="8044" max="8044" width="11.28515625" style="379" customWidth="1"/>
    <col min="8045" max="8045" width="3.5703125" style="379" customWidth="1"/>
    <col min="8046" max="8046" width="11.28515625" style="379" customWidth="1"/>
    <col min="8047" max="8047" width="3.5703125" style="379" customWidth="1"/>
    <col min="8048" max="8048" width="11.28515625" style="379" customWidth="1"/>
    <col min="8049" max="8049" width="3.5703125" style="379" customWidth="1"/>
    <col min="8050" max="8050" width="11.28515625" style="379" customWidth="1"/>
    <col min="8051" max="8051" width="3.5703125" style="379" customWidth="1"/>
    <col min="8052" max="8052" width="11.28515625" style="379" customWidth="1"/>
    <col min="8053" max="8053" width="3.5703125" style="379" customWidth="1"/>
    <col min="8054" max="8054" width="11.28515625" style="379" customWidth="1"/>
    <col min="8055" max="8055" width="3.5703125" style="379" customWidth="1"/>
    <col min="8056" max="8056" width="11.28515625" style="379" customWidth="1"/>
    <col min="8057" max="8057" width="3.5703125" style="379" customWidth="1"/>
    <col min="8058" max="8058" width="11.28515625" style="379" customWidth="1"/>
    <col min="8059" max="8059" width="3.5703125" style="379" customWidth="1"/>
    <col min="8060" max="8060" width="11.28515625" style="379" customWidth="1"/>
    <col min="8061" max="8061" width="3.5703125" style="379" customWidth="1"/>
    <col min="8062" max="8062" width="11.28515625" style="379" customWidth="1"/>
    <col min="8063" max="8063" width="3.5703125" style="379" customWidth="1"/>
    <col min="8064" max="8064" width="11.28515625" style="379" customWidth="1"/>
    <col min="8065" max="8190" width="12.5703125" style="379"/>
    <col min="8191" max="8191" width="7.140625" style="379" customWidth="1"/>
    <col min="8192" max="8193" width="3.5703125" style="379" customWidth="1"/>
    <col min="8194" max="8194" width="4.85546875" style="379" customWidth="1"/>
    <col min="8195" max="8195" width="49.28515625" style="379" customWidth="1"/>
    <col min="8196" max="8196" width="6.140625" style="379" customWidth="1"/>
    <col min="8197" max="8197" width="10.7109375" style="379" customWidth="1"/>
    <col min="8198" max="8198" width="16.42578125" style="379" customWidth="1"/>
    <col min="8199" max="8199" width="4.85546875" style="379" customWidth="1"/>
    <col min="8200" max="8200" width="7.140625" style="379" customWidth="1"/>
    <col min="8201" max="8201" width="3.5703125" style="379" customWidth="1"/>
    <col min="8202" max="8202" width="11.28515625" style="379" customWidth="1"/>
    <col min="8203" max="8203" width="3.5703125" style="379" customWidth="1"/>
    <col min="8204" max="8204" width="11.28515625" style="379" customWidth="1"/>
    <col min="8205" max="8205" width="3.5703125" style="379" customWidth="1"/>
    <col min="8206" max="8206" width="11.28515625" style="379" customWidth="1"/>
    <col min="8207" max="8207" width="3.5703125" style="379" customWidth="1"/>
    <col min="8208" max="8208" width="11.28515625" style="379" customWidth="1"/>
    <col min="8209" max="8209" width="3.5703125" style="379" customWidth="1"/>
    <col min="8210" max="8210" width="11.28515625" style="379" customWidth="1"/>
    <col min="8211" max="8211" width="3.5703125" style="379" customWidth="1"/>
    <col min="8212" max="8212" width="11.28515625" style="379" customWidth="1"/>
    <col min="8213" max="8213" width="3.5703125" style="379" customWidth="1"/>
    <col min="8214" max="8214" width="11.28515625" style="379" customWidth="1"/>
    <col min="8215" max="8215" width="3.5703125" style="379" customWidth="1"/>
    <col min="8216" max="8216" width="11.28515625" style="379" customWidth="1"/>
    <col min="8217" max="8217" width="3.5703125" style="379" customWidth="1"/>
    <col min="8218" max="8218" width="11.28515625" style="379" customWidth="1"/>
    <col min="8219" max="8219" width="3.5703125" style="379" customWidth="1"/>
    <col min="8220" max="8220" width="11.28515625" style="379" customWidth="1"/>
    <col min="8221" max="8221" width="3.5703125" style="379" customWidth="1"/>
    <col min="8222" max="8222" width="11.28515625" style="379" customWidth="1"/>
    <col min="8223" max="8223" width="3.5703125" style="379" customWidth="1"/>
    <col min="8224" max="8224" width="11.28515625" style="379" customWidth="1"/>
    <col min="8225" max="8225" width="3.5703125" style="379" customWidth="1"/>
    <col min="8226" max="8226" width="11.28515625" style="379" customWidth="1"/>
    <col min="8227" max="8227" width="3.5703125" style="379" customWidth="1"/>
    <col min="8228" max="8228" width="11.28515625" style="379" customWidth="1"/>
    <col min="8229" max="8229" width="3.5703125" style="379" customWidth="1"/>
    <col min="8230" max="8230" width="11.28515625" style="379" customWidth="1"/>
    <col min="8231" max="8231" width="3.5703125" style="379" customWidth="1"/>
    <col min="8232" max="8232" width="11.28515625" style="379" customWidth="1"/>
    <col min="8233" max="8233" width="3.5703125" style="379" customWidth="1"/>
    <col min="8234" max="8234" width="11.28515625" style="379" customWidth="1"/>
    <col min="8235" max="8235" width="3.5703125" style="379" customWidth="1"/>
    <col min="8236" max="8236" width="11.28515625" style="379" customWidth="1"/>
    <col min="8237" max="8237" width="3.5703125" style="379" customWidth="1"/>
    <col min="8238" max="8238" width="11.28515625" style="379" customWidth="1"/>
    <col min="8239" max="8239" width="3.5703125" style="379" customWidth="1"/>
    <col min="8240" max="8240" width="11.28515625" style="379" customWidth="1"/>
    <col min="8241" max="8241" width="3.5703125" style="379" customWidth="1"/>
    <col min="8242" max="8242" width="11.28515625" style="379" customWidth="1"/>
    <col min="8243" max="8243" width="3.5703125" style="379" customWidth="1"/>
    <col min="8244" max="8244" width="11.28515625" style="379" customWidth="1"/>
    <col min="8245" max="8245" width="3.5703125" style="379" customWidth="1"/>
    <col min="8246" max="8246" width="11.28515625" style="379" customWidth="1"/>
    <col min="8247" max="8247" width="3.5703125" style="379" customWidth="1"/>
    <col min="8248" max="8248" width="11.28515625" style="379" customWidth="1"/>
    <col min="8249" max="8249" width="3.5703125" style="379" customWidth="1"/>
    <col min="8250" max="8250" width="11.28515625" style="379" customWidth="1"/>
    <col min="8251" max="8251" width="3.5703125" style="379" customWidth="1"/>
    <col min="8252" max="8252" width="11.28515625" style="379" customWidth="1"/>
    <col min="8253" max="8253" width="3.5703125" style="379" customWidth="1"/>
    <col min="8254" max="8254" width="11.28515625" style="379" customWidth="1"/>
    <col min="8255" max="8255" width="3.5703125" style="379" customWidth="1"/>
    <col min="8256" max="8256" width="11.28515625" style="379" customWidth="1"/>
    <col min="8257" max="8257" width="3.5703125" style="379" customWidth="1"/>
    <col min="8258" max="8258" width="11.28515625" style="379" customWidth="1"/>
    <col min="8259" max="8259" width="3.5703125" style="379" customWidth="1"/>
    <col min="8260" max="8260" width="11.28515625" style="379" customWidth="1"/>
    <col min="8261" max="8261" width="3.5703125" style="379" customWidth="1"/>
    <col min="8262" max="8262" width="11.28515625" style="379" customWidth="1"/>
    <col min="8263" max="8263" width="3.5703125" style="379" customWidth="1"/>
    <col min="8264" max="8264" width="11.28515625" style="379" customWidth="1"/>
    <col min="8265" max="8265" width="3.5703125" style="379" customWidth="1"/>
    <col min="8266" max="8266" width="11.28515625" style="379" customWidth="1"/>
    <col min="8267" max="8267" width="3.5703125" style="379" customWidth="1"/>
    <col min="8268" max="8268" width="11.28515625" style="379" customWidth="1"/>
    <col min="8269" max="8269" width="3.5703125" style="379" customWidth="1"/>
    <col min="8270" max="8270" width="11.28515625" style="379" customWidth="1"/>
    <col min="8271" max="8271" width="3.5703125" style="379" customWidth="1"/>
    <col min="8272" max="8272" width="11.28515625" style="379" customWidth="1"/>
    <col min="8273" max="8273" width="3.5703125" style="379" customWidth="1"/>
    <col min="8274" max="8274" width="11.28515625" style="379" customWidth="1"/>
    <col min="8275" max="8275" width="3.5703125" style="379" customWidth="1"/>
    <col min="8276" max="8276" width="11.28515625" style="379" customWidth="1"/>
    <col min="8277" max="8277" width="3.5703125" style="379" customWidth="1"/>
    <col min="8278" max="8278" width="11.28515625" style="379" customWidth="1"/>
    <col min="8279" max="8279" width="3.5703125" style="379" customWidth="1"/>
    <col min="8280" max="8280" width="11.28515625" style="379" customWidth="1"/>
    <col min="8281" max="8281" width="3.5703125" style="379" customWidth="1"/>
    <col min="8282" max="8282" width="11.28515625" style="379" customWidth="1"/>
    <col min="8283" max="8283" width="3.5703125" style="379" customWidth="1"/>
    <col min="8284" max="8284" width="11.28515625" style="379" customWidth="1"/>
    <col min="8285" max="8285" width="3.5703125" style="379" customWidth="1"/>
    <col min="8286" max="8286" width="11.28515625" style="379" customWidth="1"/>
    <col min="8287" max="8287" width="3.5703125" style="379" customWidth="1"/>
    <col min="8288" max="8288" width="11.28515625" style="379" customWidth="1"/>
    <col min="8289" max="8289" width="3.5703125" style="379" customWidth="1"/>
    <col min="8290" max="8290" width="11.28515625" style="379" customWidth="1"/>
    <col min="8291" max="8291" width="3.5703125" style="379" customWidth="1"/>
    <col min="8292" max="8292" width="11.28515625" style="379" customWidth="1"/>
    <col min="8293" max="8293" width="3.5703125" style="379" customWidth="1"/>
    <col min="8294" max="8294" width="11.28515625" style="379" customWidth="1"/>
    <col min="8295" max="8295" width="3.5703125" style="379" customWidth="1"/>
    <col min="8296" max="8296" width="11.28515625" style="379" customWidth="1"/>
    <col min="8297" max="8297" width="3.5703125" style="379" customWidth="1"/>
    <col min="8298" max="8298" width="11.28515625" style="379" customWidth="1"/>
    <col min="8299" max="8299" width="3.5703125" style="379" customWidth="1"/>
    <col min="8300" max="8300" width="11.28515625" style="379" customWidth="1"/>
    <col min="8301" max="8301" width="3.5703125" style="379" customWidth="1"/>
    <col min="8302" max="8302" width="11.28515625" style="379" customWidth="1"/>
    <col min="8303" max="8303" width="3.5703125" style="379" customWidth="1"/>
    <col min="8304" max="8304" width="11.28515625" style="379" customWidth="1"/>
    <col min="8305" max="8305" width="3.5703125" style="379" customWidth="1"/>
    <col min="8306" max="8306" width="11.28515625" style="379" customWidth="1"/>
    <col min="8307" max="8307" width="3.5703125" style="379" customWidth="1"/>
    <col min="8308" max="8308" width="11.28515625" style="379" customWidth="1"/>
    <col min="8309" max="8309" width="3.5703125" style="379" customWidth="1"/>
    <col min="8310" max="8310" width="11.28515625" style="379" customWidth="1"/>
    <col min="8311" max="8311" width="3.5703125" style="379" customWidth="1"/>
    <col min="8312" max="8312" width="11.28515625" style="379" customWidth="1"/>
    <col min="8313" max="8313" width="3.5703125" style="379" customWidth="1"/>
    <col min="8314" max="8314" width="11.28515625" style="379" customWidth="1"/>
    <col min="8315" max="8315" width="3.5703125" style="379" customWidth="1"/>
    <col min="8316" max="8316" width="11.28515625" style="379" customWidth="1"/>
    <col min="8317" max="8317" width="3.5703125" style="379" customWidth="1"/>
    <col min="8318" max="8318" width="11.28515625" style="379" customWidth="1"/>
    <col min="8319" max="8319" width="3.5703125" style="379" customWidth="1"/>
    <col min="8320" max="8320" width="11.28515625" style="379" customWidth="1"/>
    <col min="8321" max="8446" width="12.5703125" style="379"/>
    <col min="8447" max="8447" width="7.140625" style="379" customWidth="1"/>
    <col min="8448" max="8449" width="3.5703125" style="379" customWidth="1"/>
    <col min="8450" max="8450" width="4.85546875" style="379" customWidth="1"/>
    <col min="8451" max="8451" width="49.28515625" style="379" customWidth="1"/>
    <col min="8452" max="8452" width="6.140625" style="379" customWidth="1"/>
    <col min="8453" max="8453" width="10.7109375" style="379" customWidth="1"/>
    <col min="8454" max="8454" width="16.42578125" style="379" customWidth="1"/>
    <col min="8455" max="8455" width="4.85546875" style="379" customWidth="1"/>
    <col min="8456" max="8456" width="7.140625" style="379" customWidth="1"/>
    <col min="8457" max="8457" width="3.5703125" style="379" customWidth="1"/>
    <col min="8458" max="8458" width="11.28515625" style="379" customWidth="1"/>
    <col min="8459" max="8459" width="3.5703125" style="379" customWidth="1"/>
    <col min="8460" max="8460" width="11.28515625" style="379" customWidth="1"/>
    <col min="8461" max="8461" width="3.5703125" style="379" customWidth="1"/>
    <col min="8462" max="8462" width="11.28515625" style="379" customWidth="1"/>
    <col min="8463" max="8463" width="3.5703125" style="379" customWidth="1"/>
    <col min="8464" max="8464" width="11.28515625" style="379" customWidth="1"/>
    <col min="8465" max="8465" width="3.5703125" style="379" customWidth="1"/>
    <col min="8466" max="8466" width="11.28515625" style="379" customWidth="1"/>
    <col min="8467" max="8467" width="3.5703125" style="379" customWidth="1"/>
    <col min="8468" max="8468" width="11.28515625" style="379" customWidth="1"/>
    <col min="8469" max="8469" width="3.5703125" style="379" customWidth="1"/>
    <col min="8470" max="8470" width="11.28515625" style="379" customWidth="1"/>
    <col min="8471" max="8471" width="3.5703125" style="379" customWidth="1"/>
    <col min="8472" max="8472" width="11.28515625" style="379" customWidth="1"/>
    <col min="8473" max="8473" width="3.5703125" style="379" customWidth="1"/>
    <col min="8474" max="8474" width="11.28515625" style="379" customWidth="1"/>
    <col min="8475" max="8475" width="3.5703125" style="379" customWidth="1"/>
    <col min="8476" max="8476" width="11.28515625" style="379" customWidth="1"/>
    <col min="8477" max="8477" width="3.5703125" style="379" customWidth="1"/>
    <col min="8478" max="8478" width="11.28515625" style="379" customWidth="1"/>
    <col min="8479" max="8479" width="3.5703125" style="379" customWidth="1"/>
    <col min="8480" max="8480" width="11.28515625" style="379" customWidth="1"/>
    <col min="8481" max="8481" width="3.5703125" style="379" customWidth="1"/>
    <col min="8482" max="8482" width="11.28515625" style="379" customWidth="1"/>
    <col min="8483" max="8483" width="3.5703125" style="379" customWidth="1"/>
    <col min="8484" max="8484" width="11.28515625" style="379" customWidth="1"/>
    <col min="8485" max="8485" width="3.5703125" style="379" customWidth="1"/>
    <col min="8486" max="8486" width="11.28515625" style="379" customWidth="1"/>
    <col min="8487" max="8487" width="3.5703125" style="379" customWidth="1"/>
    <col min="8488" max="8488" width="11.28515625" style="379" customWidth="1"/>
    <col min="8489" max="8489" width="3.5703125" style="379" customWidth="1"/>
    <col min="8490" max="8490" width="11.28515625" style="379" customWidth="1"/>
    <col min="8491" max="8491" width="3.5703125" style="379" customWidth="1"/>
    <col min="8492" max="8492" width="11.28515625" style="379" customWidth="1"/>
    <col min="8493" max="8493" width="3.5703125" style="379" customWidth="1"/>
    <col min="8494" max="8494" width="11.28515625" style="379" customWidth="1"/>
    <col min="8495" max="8495" width="3.5703125" style="379" customWidth="1"/>
    <col min="8496" max="8496" width="11.28515625" style="379" customWidth="1"/>
    <col min="8497" max="8497" width="3.5703125" style="379" customWidth="1"/>
    <col min="8498" max="8498" width="11.28515625" style="379" customWidth="1"/>
    <col min="8499" max="8499" width="3.5703125" style="379" customWidth="1"/>
    <col min="8500" max="8500" width="11.28515625" style="379" customWidth="1"/>
    <col min="8501" max="8501" width="3.5703125" style="379" customWidth="1"/>
    <col min="8502" max="8502" width="11.28515625" style="379" customWidth="1"/>
    <col min="8503" max="8503" width="3.5703125" style="379" customWidth="1"/>
    <col min="8504" max="8504" width="11.28515625" style="379" customWidth="1"/>
    <col min="8505" max="8505" width="3.5703125" style="379" customWidth="1"/>
    <col min="8506" max="8506" width="11.28515625" style="379" customWidth="1"/>
    <col min="8507" max="8507" width="3.5703125" style="379" customWidth="1"/>
    <col min="8508" max="8508" width="11.28515625" style="379" customWidth="1"/>
    <col min="8509" max="8509" width="3.5703125" style="379" customWidth="1"/>
    <col min="8510" max="8510" width="11.28515625" style="379" customWidth="1"/>
    <col min="8511" max="8511" width="3.5703125" style="379" customWidth="1"/>
    <col min="8512" max="8512" width="11.28515625" style="379" customWidth="1"/>
    <col min="8513" max="8513" width="3.5703125" style="379" customWidth="1"/>
    <col min="8514" max="8514" width="11.28515625" style="379" customWidth="1"/>
    <col min="8515" max="8515" width="3.5703125" style="379" customWidth="1"/>
    <col min="8516" max="8516" width="11.28515625" style="379" customWidth="1"/>
    <col min="8517" max="8517" width="3.5703125" style="379" customWidth="1"/>
    <col min="8518" max="8518" width="11.28515625" style="379" customWidth="1"/>
    <col min="8519" max="8519" width="3.5703125" style="379" customWidth="1"/>
    <col min="8520" max="8520" width="11.28515625" style="379" customWidth="1"/>
    <col min="8521" max="8521" width="3.5703125" style="379" customWidth="1"/>
    <col min="8522" max="8522" width="11.28515625" style="379" customWidth="1"/>
    <col min="8523" max="8523" width="3.5703125" style="379" customWidth="1"/>
    <col min="8524" max="8524" width="11.28515625" style="379" customWidth="1"/>
    <col min="8525" max="8525" width="3.5703125" style="379" customWidth="1"/>
    <col min="8526" max="8526" width="11.28515625" style="379" customWidth="1"/>
    <col min="8527" max="8527" width="3.5703125" style="379" customWidth="1"/>
    <col min="8528" max="8528" width="11.28515625" style="379" customWidth="1"/>
    <col min="8529" max="8529" width="3.5703125" style="379" customWidth="1"/>
    <col min="8530" max="8530" width="11.28515625" style="379" customWidth="1"/>
    <col min="8531" max="8531" width="3.5703125" style="379" customWidth="1"/>
    <col min="8532" max="8532" width="11.28515625" style="379" customWidth="1"/>
    <col min="8533" max="8533" width="3.5703125" style="379" customWidth="1"/>
    <col min="8534" max="8534" width="11.28515625" style="379" customWidth="1"/>
    <col min="8535" max="8535" width="3.5703125" style="379" customWidth="1"/>
    <col min="8536" max="8536" width="11.28515625" style="379" customWidth="1"/>
    <col min="8537" max="8537" width="3.5703125" style="379" customWidth="1"/>
    <col min="8538" max="8538" width="11.28515625" style="379" customWidth="1"/>
    <col min="8539" max="8539" width="3.5703125" style="379" customWidth="1"/>
    <col min="8540" max="8540" width="11.28515625" style="379" customWidth="1"/>
    <col min="8541" max="8541" width="3.5703125" style="379" customWidth="1"/>
    <col min="8542" max="8542" width="11.28515625" style="379" customWidth="1"/>
    <col min="8543" max="8543" width="3.5703125" style="379" customWidth="1"/>
    <col min="8544" max="8544" width="11.28515625" style="379" customWidth="1"/>
    <col min="8545" max="8545" width="3.5703125" style="379" customWidth="1"/>
    <col min="8546" max="8546" width="11.28515625" style="379" customWidth="1"/>
    <col min="8547" max="8547" width="3.5703125" style="379" customWidth="1"/>
    <col min="8548" max="8548" width="11.28515625" style="379" customWidth="1"/>
    <col min="8549" max="8549" width="3.5703125" style="379" customWidth="1"/>
    <col min="8550" max="8550" width="11.28515625" style="379" customWidth="1"/>
    <col min="8551" max="8551" width="3.5703125" style="379" customWidth="1"/>
    <col min="8552" max="8552" width="11.28515625" style="379" customWidth="1"/>
    <col min="8553" max="8553" width="3.5703125" style="379" customWidth="1"/>
    <col min="8554" max="8554" width="11.28515625" style="379" customWidth="1"/>
    <col min="8555" max="8555" width="3.5703125" style="379" customWidth="1"/>
    <col min="8556" max="8556" width="11.28515625" style="379" customWidth="1"/>
    <col min="8557" max="8557" width="3.5703125" style="379" customWidth="1"/>
    <col min="8558" max="8558" width="11.28515625" style="379" customWidth="1"/>
    <col min="8559" max="8559" width="3.5703125" style="379" customWidth="1"/>
    <col min="8560" max="8560" width="11.28515625" style="379" customWidth="1"/>
    <col min="8561" max="8561" width="3.5703125" style="379" customWidth="1"/>
    <col min="8562" max="8562" width="11.28515625" style="379" customWidth="1"/>
    <col min="8563" max="8563" width="3.5703125" style="379" customWidth="1"/>
    <col min="8564" max="8564" width="11.28515625" style="379" customWidth="1"/>
    <col min="8565" max="8565" width="3.5703125" style="379" customWidth="1"/>
    <col min="8566" max="8566" width="11.28515625" style="379" customWidth="1"/>
    <col min="8567" max="8567" width="3.5703125" style="379" customWidth="1"/>
    <col min="8568" max="8568" width="11.28515625" style="379" customWidth="1"/>
    <col min="8569" max="8569" width="3.5703125" style="379" customWidth="1"/>
    <col min="8570" max="8570" width="11.28515625" style="379" customWidth="1"/>
    <col min="8571" max="8571" width="3.5703125" style="379" customWidth="1"/>
    <col min="8572" max="8572" width="11.28515625" style="379" customWidth="1"/>
    <col min="8573" max="8573" width="3.5703125" style="379" customWidth="1"/>
    <col min="8574" max="8574" width="11.28515625" style="379" customWidth="1"/>
    <col min="8575" max="8575" width="3.5703125" style="379" customWidth="1"/>
    <col min="8576" max="8576" width="11.28515625" style="379" customWidth="1"/>
    <col min="8577" max="8702" width="12.5703125" style="379"/>
    <col min="8703" max="8703" width="7.140625" style="379" customWidth="1"/>
    <col min="8704" max="8705" width="3.5703125" style="379" customWidth="1"/>
    <col min="8706" max="8706" width="4.85546875" style="379" customWidth="1"/>
    <col min="8707" max="8707" width="49.28515625" style="379" customWidth="1"/>
    <col min="8708" max="8708" width="6.140625" style="379" customWidth="1"/>
    <col min="8709" max="8709" width="10.7109375" style="379" customWidth="1"/>
    <col min="8710" max="8710" width="16.42578125" style="379" customWidth="1"/>
    <col min="8711" max="8711" width="4.85546875" style="379" customWidth="1"/>
    <col min="8712" max="8712" width="7.140625" style="379" customWidth="1"/>
    <col min="8713" max="8713" width="3.5703125" style="379" customWidth="1"/>
    <col min="8714" max="8714" width="11.28515625" style="379" customWidth="1"/>
    <col min="8715" max="8715" width="3.5703125" style="379" customWidth="1"/>
    <col min="8716" max="8716" width="11.28515625" style="379" customWidth="1"/>
    <col min="8717" max="8717" width="3.5703125" style="379" customWidth="1"/>
    <col min="8718" max="8718" width="11.28515625" style="379" customWidth="1"/>
    <col min="8719" max="8719" width="3.5703125" style="379" customWidth="1"/>
    <col min="8720" max="8720" width="11.28515625" style="379" customWidth="1"/>
    <col min="8721" max="8721" width="3.5703125" style="379" customWidth="1"/>
    <col min="8722" max="8722" width="11.28515625" style="379" customWidth="1"/>
    <col min="8723" max="8723" width="3.5703125" style="379" customWidth="1"/>
    <col min="8724" max="8724" width="11.28515625" style="379" customWidth="1"/>
    <col min="8725" max="8725" width="3.5703125" style="379" customWidth="1"/>
    <col min="8726" max="8726" width="11.28515625" style="379" customWidth="1"/>
    <col min="8727" max="8727" width="3.5703125" style="379" customWidth="1"/>
    <col min="8728" max="8728" width="11.28515625" style="379" customWidth="1"/>
    <col min="8729" max="8729" width="3.5703125" style="379" customWidth="1"/>
    <col min="8730" max="8730" width="11.28515625" style="379" customWidth="1"/>
    <col min="8731" max="8731" width="3.5703125" style="379" customWidth="1"/>
    <col min="8732" max="8732" width="11.28515625" style="379" customWidth="1"/>
    <col min="8733" max="8733" width="3.5703125" style="379" customWidth="1"/>
    <col min="8734" max="8734" width="11.28515625" style="379" customWidth="1"/>
    <col min="8735" max="8735" width="3.5703125" style="379" customWidth="1"/>
    <col min="8736" max="8736" width="11.28515625" style="379" customWidth="1"/>
    <col min="8737" max="8737" width="3.5703125" style="379" customWidth="1"/>
    <col min="8738" max="8738" width="11.28515625" style="379" customWidth="1"/>
    <col min="8739" max="8739" width="3.5703125" style="379" customWidth="1"/>
    <col min="8740" max="8740" width="11.28515625" style="379" customWidth="1"/>
    <col min="8741" max="8741" width="3.5703125" style="379" customWidth="1"/>
    <col min="8742" max="8742" width="11.28515625" style="379" customWidth="1"/>
    <col min="8743" max="8743" width="3.5703125" style="379" customWidth="1"/>
    <col min="8744" max="8744" width="11.28515625" style="379" customWidth="1"/>
    <col min="8745" max="8745" width="3.5703125" style="379" customWidth="1"/>
    <col min="8746" max="8746" width="11.28515625" style="379" customWidth="1"/>
    <col min="8747" max="8747" width="3.5703125" style="379" customWidth="1"/>
    <col min="8748" max="8748" width="11.28515625" style="379" customWidth="1"/>
    <col min="8749" max="8749" width="3.5703125" style="379" customWidth="1"/>
    <col min="8750" max="8750" width="11.28515625" style="379" customWidth="1"/>
    <col min="8751" max="8751" width="3.5703125" style="379" customWidth="1"/>
    <col min="8752" max="8752" width="11.28515625" style="379" customWidth="1"/>
    <col min="8753" max="8753" width="3.5703125" style="379" customWidth="1"/>
    <col min="8754" max="8754" width="11.28515625" style="379" customWidth="1"/>
    <col min="8755" max="8755" width="3.5703125" style="379" customWidth="1"/>
    <col min="8756" max="8756" width="11.28515625" style="379" customWidth="1"/>
    <col min="8757" max="8757" width="3.5703125" style="379" customWidth="1"/>
    <col min="8758" max="8758" width="11.28515625" style="379" customWidth="1"/>
    <col min="8759" max="8759" width="3.5703125" style="379" customWidth="1"/>
    <col min="8760" max="8760" width="11.28515625" style="379" customWidth="1"/>
    <col min="8761" max="8761" width="3.5703125" style="379" customWidth="1"/>
    <col min="8762" max="8762" width="11.28515625" style="379" customWidth="1"/>
    <col min="8763" max="8763" width="3.5703125" style="379" customWidth="1"/>
    <col min="8764" max="8764" width="11.28515625" style="379" customWidth="1"/>
    <col min="8765" max="8765" width="3.5703125" style="379" customWidth="1"/>
    <col min="8766" max="8766" width="11.28515625" style="379" customWidth="1"/>
    <col min="8767" max="8767" width="3.5703125" style="379" customWidth="1"/>
    <col min="8768" max="8768" width="11.28515625" style="379" customWidth="1"/>
    <col min="8769" max="8769" width="3.5703125" style="379" customWidth="1"/>
    <col min="8770" max="8770" width="11.28515625" style="379" customWidth="1"/>
    <col min="8771" max="8771" width="3.5703125" style="379" customWidth="1"/>
    <col min="8772" max="8772" width="11.28515625" style="379" customWidth="1"/>
    <col min="8773" max="8773" width="3.5703125" style="379" customWidth="1"/>
    <col min="8774" max="8774" width="11.28515625" style="379" customWidth="1"/>
    <col min="8775" max="8775" width="3.5703125" style="379" customWidth="1"/>
    <col min="8776" max="8776" width="11.28515625" style="379" customWidth="1"/>
    <col min="8777" max="8777" width="3.5703125" style="379" customWidth="1"/>
    <col min="8778" max="8778" width="11.28515625" style="379" customWidth="1"/>
    <col min="8779" max="8779" width="3.5703125" style="379" customWidth="1"/>
    <col min="8780" max="8780" width="11.28515625" style="379" customWidth="1"/>
    <col min="8781" max="8781" width="3.5703125" style="379" customWidth="1"/>
    <col min="8782" max="8782" width="11.28515625" style="379" customWidth="1"/>
    <col min="8783" max="8783" width="3.5703125" style="379" customWidth="1"/>
    <col min="8784" max="8784" width="11.28515625" style="379" customWidth="1"/>
    <col min="8785" max="8785" width="3.5703125" style="379" customWidth="1"/>
    <col min="8786" max="8786" width="11.28515625" style="379" customWidth="1"/>
    <col min="8787" max="8787" width="3.5703125" style="379" customWidth="1"/>
    <col min="8788" max="8788" width="11.28515625" style="379" customWidth="1"/>
    <col min="8789" max="8789" width="3.5703125" style="379" customWidth="1"/>
    <col min="8790" max="8790" width="11.28515625" style="379" customWidth="1"/>
    <col min="8791" max="8791" width="3.5703125" style="379" customWidth="1"/>
    <col min="8792" max="8792" width="11.28515625" style="379" customWidth="1"/>
    <col min="8793" max="8793" width="3.5703125" style="379" customWidth="1"/>
    <col min="8794" max="8794" width="11.28515625" style="379" customWidth="1"/>
    <col min="8795" max="8795" width="3.5703125" style="379" customWidth="1"/>
    <col min="8796" max="8796" width="11.28515625" style="379" customWidth="1"/>
    <col min="8797" max="8797" width="3.5703125" style="379" customWidth="1"/>
    <col min="8798" max="8798" width="11.28515625" style="379" customWidth="1"/>
    <col min="8799" max="8799" width="3.5703125" style="379" customWidth="1"/>
    <col min="8800" max="8800" width="11.28515625" style="379" customWidth="1"/>
    <col min="8801" max="8801" width="3.5703125" style="379" customWidth="1"/>
    <col min="8802" max="8802" width="11.28515625" style="379" customWidth="1"/>
    <col min="8803" max="8803" width="3.5703125" style="379" customWidth="1"/>
    <col min="8804" max="8804" width="11.28515625" style="379" customWidth="1"/>
    <col min="8805" max="8805" width="3.5703125" style="379" customWidth="1"/>
    <col min="8806" max="8806" width="11.28515625" style="379" customWidth="1"/>
    <col min="8807" max="8807" width="3.5703125" style="379" customWidth="1"/>
    <col min="8808" max="8808" width="11.28515625" style="379" customWidth="1"/>
    <col min="8809" max="8809" width="3.5703125" style="379" customWidth="1"/>
    <col min="8810" max="8810" width="11.28515625" style="379" customWidth="1"/>
    <col min="8811" max="8811" width="3.5703125" style="379" customWidth="1"/>
    <col min="8812" max="8812" width="11.28515625" style="379" customWidth="1"/>
    <col min="8813" max="8813" width="3.5703125" style="379" customWidth="1"/>
    <col min="8814" max="8814" width="11.28515625" style="379" customWidth="1"/>
    <col min="8815" max="8815" width="3.5703125" style="379" customWidth="1"/>
    <col min="8816" max="8816" width="11.28515625" style="379" customWidth="1"/>
    <col min="8817" max="8817" width="3.5703125" style="379" customWidth="1"/>
    <col min="8818" max="8818" width="11.28515625" style="379" customWidth="1"/>
    <col min="8819" max="8819" width="3.5703125" style="379" customWidth="1"/>
    <col min="8820" max="8820" width="11.28515625" style="379" customWidth="1"/>
    <col min="8821" max="8821" width="3.5703125" style="379" customWidth="1"/>
    <col min="8822" max="8822" width="11.28515625" style="379" customWidth="1"/>
    <col min="8823" max="8823" width="3.5703125" style="379" customWidth="1"/>
    <col min="8824" max="8824" width="11.28515625" style="379" customWidth="1"/>
    <col min="8825" max="8825" width="3.5703125" style="379" customWidth="1"/>
    <col min="8826" max="8826" width="11.28515625" style="379" customWidth="1"/>
    <col min="8827" max="8827" width="3.5703125" style="379" customWidth="1"/>
    <col min="8828" max="8828" width="11.28515625" style="379" customWidth="1"/>
    <col min="8829" max="8829" width="3.5703125" style="379" customWidth="1"/>
    <col min="8830" max="8830" width="11.28515625" style="379" customWidth="1"/>
    <col min="8831" max="8831" width="3.5703125" style="379" customWidth="1"/>
    <col min="8832" max="8832" width="11.28515625" style="379" customWidth="1"/>
    <col min="8833" max="8958" width="12.5703125" style="379"/>
    <col min="8959" max="8959" width="7.140625" style="379" customWidth="1"/>
    <col min="8960" max="8961" width="3.5703125" style="379" customWidth="1"/>
    <col min="8962" max="8962" width="4.85546875" style="379" customWidth="1"/>
    <col min="8963" max="8963" width="49.28515625" style="379" customWidth="1"/>
    <col min="8964" max="8964" width="6.140625" style="379" customWidth="1"/>
    <col min="8965" max="8965" width="10.7109375" style="379" customWidth="1"/>
    <col min="8966" max="8966" width="16.42578125" style="379" customWidth="1"/>
    <col min="8967" max="8967" width="4.85546875" style="379" customWidth="1"/>
    <col min="8968" max="8968" width="7.140625" style="379" customWidth="1"/>
    <col min="8969" max="8969" width="3.5703125" style="379" customWidth="1"/>
    <col min="8970" max="8970" width="11.28515625" style="379" customWidth="1"/>
    <col min="8971" max="8971" width="3.5703125" style="379" customWidth="1"/>
    <col min="8972" max="8972" width="11.28515625" style="379" customWidth="1"/>
    <col min="8973" max="8973" width="3.5703125" style="379" customWidth="1"/>
    <col min="8974" max="8974" width="11.28515625" style="379" customWidth="1"/>
    <col min="8975" max="8975" width="3.5703125" style="379" customWidth="1"/>
    <col min="8976" max="8976" width="11.28515625" style="379" customWidth="1"/>
    <col min="8977" max="8977" width="3.5703125" style="379" customWidth="1"/>
    <col min="8978" max="8978" width="11.28515625" style="379" customWidth="1"/>
    <col min="8979" max="8979" width="3.5703125" style="379" customWidth="1"/>
    <col min="8980" max="8980" width="11.28515625" style="379" customWidth="1"/>
    <col min="8981" max="8981" width="3.5703125" style="379" customWidth="1"/>
    <col min="8982" max="8982" width="11.28515625" style="379" customWidth="1"/>
    <col min="8983" max="8983" width="3.5703125" style="379" customWidth="1"/>
    <col min="8984" max="8984" width="11.28515625" style="379" customWidth="1"/>
    <col min="8985" max="8985" width="3.5703125" style="379" customWidth="1"/>
    <col min="8986" max="8986" width="11.28515625" style="379" customWidth="1"/>
    <col min="8987" max="8987" width="3.5703125" style="379" customWidth="1"/>
    <col min="8988" max="8988" width="11.28515625" style="379" customWidth="1"/>
    <col min="8989" max="8989" width="3.5703125" style="379" customWidth="1"/>
    <col min="8990" max="8990" width="11.28515625" style="379" customWidth="1"/>
    <col min="8991" max="8991" width="3.5703125" style="379" customWidth="1"/>
    <col min="8992" max="8992" width="11.28515625" style="379" customWidth="1"/>
    <col min="8993" max="8993" width="3.5703125" style="379" customWidth="1"/>
    <col min="8994" max="8994" width="11.28515625" style="379" customWidth="1"/>
    <col min="8995" max="8995" width="3.5703125" style="379" customWidth="1"/>
    <col min="8996" max="8996" width="11.28515625" style="379" customWidth="1"/>
    <col min="8997" max="8997" width="3.5703125" style="379" customWidth="1"/>
    <col min="8998" max="8998" width="11.28515625" style="379" customWidth="1"/>
    <col min="8999" max="8999" width="3.5703125" style="379" customWidth="1"/>
    <col min="9000" max="9000" width="11.28515625" style="379" customWidth="1"/>
    <col min="9001" max="9001" width="3.5703125" style="379" customWidth="1"/>
    <col min="9002" max="9002" width="11.28515625" style="379" customWidth="1"/>
    <col min="9003" max="9003" width="3.5703125" style="379" customWidth="1"/>
    <col min="9004" max="9004" width="11.28515625" style="379" customWidth="1"/>
    <col min="9005" max="9005" width="3.5703125" style="379" customWidth="1"/>
    <col min="9006" max="9006" width="11.28515625" style="379" customWidth="1"/>
    <col min="9007" max="9007" width="3.5703125" style="379" customWidth="1"/>
    <col min="9008" max="9008" width="11.28515625" style="379" customWidth="1"/>
    <col min="9009" max="9009" width="3.5703125" style="379" customWidth="1"/>
    <col min="9010" max="9010" width="11.28515625" style="379" customWidth="1"/>
    <col min="9011" max="9011" width="3.5703125" style="379" customWidth="1"/>
    <col min="9012" max="9012" width="11.28515625" style="379" customWidth="1"/>
    <col min="9013" max="9013" width="3.5703125" style="379" customWidth="1"/>
    <col min="9014" max="9014" width="11.28515625" style="379" customWidth="1"/>
    <col min="9015" max="9015" width="3.5703125" style="379" customWidth="1"/>
    <col min="9016" max="9016" width="11.28515625" style="379" customWidth="1"/>
    <col min="9017" max="9017" width="3.5703125" style="379" customWidth="1"/>
    <col min="9018" max="9018" width="11.28515625" style="379" customWidth="1"/>
    <col min="9019" max="9019" width="3.5703125" style="379" customWidth="1"/>
    <col min="9020" max="9020" width="11.28515625" style="379" customWidth="1"/>
    <col min="9021" max="9021" width="3.5703125" style="379" customWidth="1"/>
    <col min="9022" max="9022" width="11.28515625" style="379" customWidth="1"/>
    <col min="9023" max="9023" width="3.5703125" style="379" customWidth="1"/>
    <col min="9024" max="9024" width="11.28515625" style="379" customWidth="1"/>
    <col min="9025" max="9025" width="3.5703125" style="379" customWidth="1"/>
    <col min="9026" max="9026" width="11.28515625" style="379" customWidth="1"/>
    <col min="9027" max="9027" width="3.5703125" style="379" customWidth="1"/>
    <col min="9028" max="9028" width="11.28515625" style="379" customWidth="1"/>
    <col min="9029" max="9029" width="3.5703125" style="379" customWidth="1"/>
    <col min="9030" max="9030" width="11.28515625" style="379" customWidth="1"/>
    <col min="9031" max="9031" width="3.5703125" style="379" customWidth="1"/>
    <col min="9032" max="9032" width="11.28515625" style="379" customWidth="1"/>
    <col min="9033" max="9033" width="3.5703125" style="379" customWidth="1"/>
    <col min="9034" max="9034" width="11.28515625" style="379" customWidth="1"/>
    <col min="9035" max="9035" width="3.5703125" style="379" customWidth="1"/>
    <col min="9036" max="9036" width="11.28515625" style="379" customWidth="1"/>
    <col min="9037" max="9037" width="3.5703125" style="379" customWidth="1"/>
    <col min="9038" max="9038" width="11.28515625" style="379" customWidth="1"/>
    <col min="9039" max="9039" width="3.5703125" style="379" customWidth="1"/>
    <col min="9040" max="9040" width="11.28515625" style="379" customWidth="1"/>
    <col min="9041" max="9041" width="3.5703125" style="379" customWidth="1"/>
    <col min="9042" max="9042" width="11.28515625" style="379" customWidth="1"/>
    <col min="9043" max="9043" width="3.5703125" style="379" customWidth="1"/>
    <col min="9044" max="9044" width="11.28515625" style="379" customWidth="1"/>
    <col min="9045" max="9045" width="3.5703125" style="379" customWidth="1"/>
    <col min="9046" max="9046" width="11.28515625" style="379" customWidth="1"/>
    <col min="9047" max="9047" width="3.5703125" style="379" customWidth="1"/>
    <col min="9048" max="9048" width="11.28515625" style="379" customWidth="1"/>
    <col min="9049" max="9049" width="3.5703125" style="379" customWidth="1"/>
    <col min="9050" max="9050" width="11.28515625" style="379" customWidth="1"/>
    <col min="9051" max="9051" width="3.5703125" style="379" customWidth="1"/>
    <col min="9052" max="9052" width="11.28515625" style="379" customWidth="1"/>
    <col min="9053" max="9053" width="3.5703125" style="379" customWidth="1"/>
    <col min="9054" max="9054" width="11.28515625" style="379" customWidth="1"/>
    <col min="9055" max="9055" width="3.5703125" style="379" customWidth="1"/>
    <col min="9056" max="9056" width="11.28515625" style="379" customWidth="1"/>
    <col min="9057" max="9057" width="3.5703125" style="379" customWidth="1"/>
    <col min="9058" max="9058" width="11.28515625" style="379" customWidth="1"/>
    <col min="9059" max="9059" width="3.5703125" style="379" customWidth="1"/>
    <col min="9060" max="9060" width="11.28515625" style="379" customWidth="1"/>
    <col min="9061" max="9061" width="3.5703125" style="379" customWidth="1"/>
    <col min="9062" max="9062" width="11.28515625" style="379" customWidth="1"/>
    <col min="9063" max="9063" width="3.5703125" style="379" customWidth="1"/>
    <col min="9064" max="9064" width="11.28515625" style="379" customWidth="1"/>
    <col min="9065" max="9065" width="3.5703125" style="379" customWidth="1"/>
    <col min="9066" max="9066" width="11.28515625" style="379" customWidth="1"/>
    <col min="9067" max="9067" width="3.5703125" style="379" customWidth="1"/>
    <col min="9068" max="9068" width="11.28515625" style="379" customWidth="1"/>
    <col min="9069" max="9069" width="3.5703125" style="379" customWidth="1"/>
    <col min="9070" max="9070" width="11.28515625" style="379" customWidth="1"/>
    <col min="9071" max="9071" width="3.5703125" style="379" customWidth="1"/>
    <col min="9072" max="9072" width="11.28515625" style="379" customWidth="1"/>
    <col min="9073" max="9073" width="3.5703125" style="379" customWidth="1"/>
    <col min="9074" max="9074" width="11.28515625" style="379" customWidth="1"/>
    <col min="9075" max="9075" width="3.5703125" style="379" customWidth="1"/>
    <col min="9076" max="9076" width="11.28515625" style="379" customWidth="1"/>
    <col min="9077" max="9077" width="3.5703125" style="379" customWidth="1"/>
    <col min="9078" max="9078" width="11.28515625" style="379" customWidth="1"/>
    <col min="9079" max="9079" width="3.5703125" style="379" customWidth="1"/>
    <col min="9080" max="9080" width="11.28515625" style="379" customWidth="1"/>
    <col min="9081" max="9081" width="3.5703125" style="379" customWidth="1"/>
    <col min="9082" max="9082" width="11.28515625" style="379" customWidth="1"/>
    <col min="9083" max="9083" width="3.5703125" style="379" customWidth="1"/>
    <col min="9084" max="9084" width="11.28515625" style="379" customWidth="1"/>
    <col min="9085" max="9085" width="3.5703125" style="379" customWidth="1"/>
    <col min="9086" max="9086" width="11.28515625" style="379" customWidth="1"/>
    <col min="9087" max="9087" width="3.5703125" style="379" customWidth="1"/>
    <col min="9088" max="9088" width="11.28515625" style="379" customWidth="1"/>
    <col min="9089" max="9214" width="12.5703125" style="379"/>
    <col min="9215" max="9215" width="7.140625" style="379" customWidth="1"/>
    <col min="9216" max="9217" width="3.5703125" style="379" customWidth="1"/>
    <col min="9218" max="9218" width="4.85546875" style="379" customWidth="1"/>
    <col min="9219" max="9219" width="49.28515625" style="379" customWidth="1"/>
    <col min="9220" max="9220" width="6.140625" style="379" customWidth="1"/>
    <col min="9221" max="9221" width="10.7109375" style="379" customWidth="1"/>
    <col min="9222" max="9222" width="16.42578125" style="379" customWidth="1"/>
    <col min="9223" max="9223" width="4.85546875" style="379" customWidth="1"/>
    <col min="9224" max="9224" width="7.140625" style="379" customWidth="1"/>
    <col min="9225" max="9225" width="3.5703125" style="379" customWidth="1"/>
    <col min="9226" max="9226" width="11.28515625" style="379" customWidth="1"/>
    <col min="9227" max="9227" width="3.5703125" style="379" customWidth="1"/>
    <col min="9228" max="9228" width="11.28515625" style="379" customWidth="1"/>
    <col min="9229" max="9229" width="3.5703125" style="379" customWidth="1"/>
    <col min="9230" max="9230" width="11.28515625" style="379" customWidth="1"/>
    <col min="9231" max="9231" width="3.5703125" style="379" customWidth="1"/>
    <col min="9232" max="9232" width="11.28515625" style="379" customWidth="1"/>
    <col min="9233" max="9233" width="3.5703125" style="379" customWidth="1"/>
    <col min="9234" max="9234" width="11.28515625" style="379" customWidth="1"/>
    <col min="9235" max="9235" width="3.5703125" style="379" customWidth="1"/>
    <col min="9236" max="9236" width="11.28515625" style="379" customWidth="1"/>
    <col min="9237" max="9237" width="3.5703125" style="379" customWidth="1"/>
    <col min="9238" max="9238" width="11.28515625" style="379" customWidth="1"/>
    <col min="9239" max="9239" width="3.5703125" style="379" customWidth="1"/>
    <col min="9240" max="9240" width="11.28515625" style="379" customWidth="1"/>
    <col min="9241" max="9241" width="3.5703125" style="379" customWidth="1"/>
    <col min="9242" max="9242" width="11.28515625" style="379" customWidth="1"/>
    <col min="9243" max="9243" width="3.5703125" style="379" customWidth="1"/>
    <col min="9244" max="9244" width="11.28515625" style="379" customWidth="1"/>
    <col min="9245" max="9245" width="3.5703125" style="379" customWidth="1"/>
    <col min="9246" max="9246" width="11.28515625" style="379" customWidth="1"/>
    <col min="9247" max="9247" width="3.5703125" style="379" customWidth="1"/>
    <col min="9248" max="9248" width="11.28515625" style="379" customWidth="1"/>
    <col min="9249" max="9249" width="3.5703125" style="379" customWidth="1"/>
    <col min="9250" max="9250" width="11.28515625" style="379" customWidth="1"/>
    <col min="9251" max="9251" width="3.5703125" style="379" customWidth="1"/>
    <col min="9252" max="9252" width="11.28515625" style="379" customWidth="1"/>
    <col min="9253" max="9253" width="3.5703125" style="379" customWidth="1"/>
    <col min="9254" max="9254" width="11.28515625" style="379" customWidth="1"/>
    <col min="9255" max="9255" width="3.5703125" style="379" customWidth="1"/>
    <col min="9256" max="9256" width="11.28515625" style="379" customWidth="1"/>
    <col min="9257" max="9257" width="3.5703125" style="379" customWidth="1"/>
    <col min="9258" max="9258" width="11.28515625" style="379" customWidth="1"/>
    <col min="9259" max="9259" width="3.5703125" style="379" customWidth="1"/>
    <col min="9260" max="9260" width="11.28515625" style="379" customWidth="1"/>
    <col min="9261" max="9261" width="3.5703125" style="379" customWidth="1"/>
    <col min="9262" max="9262" width="11.28515625" style="379" customWidth="1"/>
    <col min="9263" max="9263" width="3.5703125" style="379" customWidth="1"/>
    <col min="9264" max="9264" width="11.28515625" style="379" customWidth="1"/>
    <col min="9265" max="9265" width="3.5703125" style="379" customWidth="1"/>
    <col min="9266" max="9266" width="11.28515625" style="379" customWidth="1"/>
    <col min="9267" max="9267" width="3.5703125" style="379" customWidth="1"/>
    <col min="9268" max="9268" width="11.28515625" style="379" customWidth="1"/>
    <col min="9269" max="9269" width="3.5703125" style="379" customWidth="1"/>
    <col min="9270" max="9270" width="11.28515625" style="379" customWidth="1"/>
    <col min="9271" max="9271" width="3.5703125" style="379" customWidth="1"/>
    <col min="9272" max="9272" width="11.28515625" style="379" customWidth="1"/>
    <col min="9273" max="9273" width="3.5703125" style="379" customWidth="1"/>
    <col min="9274" max="9274" width="11.28515625" style="379" customWidth="1"/>
    <col min="9275" max="9275" width="3.5703125" style="379" customWidth="1"/>
    <col min="9276" max="9276" width="11.28515625" style="379" customWidth="1"/>
    <col min="9277" max="9277" width="3.5703125" style="379" customWidth="1"/>
    <col min="9278" max="9278" width="11.28515625" style="379" customWidth="1"/>
    <col min="9279" max="9279" width="3.5703125" style="379" customWidth="1"/>
    <col min="9280" max="9280" width="11.28515625" style="379" customWidth="1"/>
    <col min="9281" max="9281" width="3.5703125" style="379" customWidth="1"/>
    <col min="9282" max="9282" width="11.28515625" style="379" customWidth="1"/>
    <col min="9283" max="9283" width="3.5703125" style="379" customWidth="1"/>
    <col min="9284" max="9284" width="11.28515625" style="379" customWidth="1"/>
    <col min="9285" max="9285" width="3.5703125" style="379" customWidth="1"/>
    <col min="9286" max="9286" width="11.28515625" style="379" customWidth="1"/>
    <col min="9287" max="9287" width="3.5703125" style="379" customWidth="1"/>
    <col min="9288" max="9288" width="11.28515625" style="379" customWidth="1"/>
    <col min="9289" max="9289" width="3.5703125" style="379" customWidth="1"/>
    <col min="9290" max="9290" width="11.28515625" style="379" customWidth="1"/>
    <col min="9291" max="9291" width="3.5703125" style="379" customWidth="1"/>
    <col min="9292" max="9292" width="11.28515625" style="379" customWidth="1"/>
    <col min="9293" max="9293" width="3.5703125" style="379" customWidth="1"/>
    <col min="9294" max="9294" width="11.28515625" style="379" customWidth="1"/>
    <col min="9295" max="9295" width="3.5703125" style="379" customWidth="1"/>
    <col min="9296" max="9296" width="11.28515625" style="379" customWidth="1"/>
    <col min="9297" max="9297" width="3.5703125" style="379" customWidth="1"/>
    <col min="9298" max="9298" width="11.28515625" style="379" customWidth="1"/>
    <col min="9299" max="9299" width="3.5703125" style="379" customWidth="1"/>
    <col min="9300" max="9300" width="11.28515625" style="379" customWidth="1"/>
    <col min="9301" max="9301" width="3.5703125" style="379" customWidth="1"/>
    <col min="9302" max="9302" width="11.28515625" style="379" customWidth="1"/>
    <col min="9303" max="9303" width="3.5703125" style="379" customWidth="1"/>
    <col min="9304" max="9304" width="11.28515625" style="379" customWidth="1"/>
    <col min="9305" max="9305" width="3.5703125" style="379" customWidth="1"/>
    <col min="9306" max="9306" width="11.28515625" style="379" customWidth="1"/>
    <col min="9307" max="9307" width="3.5703125" style="379" customWidth="1"/>
    <col min="9308" max="9308" width="11.28515625" style="379" customWidth="1"/>
    <col min="9309" max="9309" width="3.5703125" style="379" customWidth="1"/>
    <col min="9310" max="9310" width="11.28515625" style="379" customWidth="1"/>
    <col min="9311" max="9311" width="3.5703125" style="379" customWidth="1"/>
    <col min="9312" max="9312" width="11.28515625" style="379" customWidth="1"/>
    <col min="9313" max="9313" width="3.5703125" style="379" customWidth="1"/>
    <col min="9314" max="9314" width="11.28515625" style="379" customWidth="1"/>
    <col min="9315" max="9315" width="3.5703125" style="379" customWidth="1"/>
    <col min="9316" max="9316" width="11.28515625" style="379" customWidth="1"/>
    <col min="9317" max="9317" width="3.5703125" style="379" customWidth="1"/>
    <col min="9318" max="9318" width="11.28515625" style="379" customWidth="1"/>
    <col min="9319" max="9319" width="3.5703125" style="379" customWidth="1"/>
    <col min="9320" max="9320" width="11.28515625" style="379" customWidth="1"/>
    <col min="9321" max="9321" width="3.5703125" style="379" customWidth="1"/>
    <col min="9322" max="9322" width="11.28515625" style="379" customWidth="1"/>
    <col min="9323" max="9323" width="3.5703125" style="379" customWidth="1"/>
    <col min="9324" max="9324" width="11.28515625" style="379" customWidth="1"/>
    <col min="9325" max="9325" width="3.5703125" style="379" customWidth="1"/>
    <col min="9326" max="9326" width="11.28515625" style="379" customWidth="1"/>
    <col min="9327" max="9327" width="3.5703125" style="379" customWidth="1"/>
    <col min="9328" max="9328" width="11.28515625" style="379" customWidth="1"/>
    <col min="9329" max="9329" width="3.5703125" style="379" customWidth="1"/>
    <col min="9330" max="9330" width="11.28515625" style="379" customWidth="1"/>
    <col min="9331" max="9331" width="3.5703125" style="379" customWidth="1"/>
    <col min="9332" max="9332" width="11.28515625" style="379" customWidth="1"/>
    <col min="9333" max="9333" width="3.5703125" style="379" customWidth="1"/>
    <col min="9334" max="9334" width="11.28515625" style="379" customWidth="1"/>
    <col min="9335" max="9335" width="3.5703125" style="379" customWidth="1"/>
    <col min="9336" max="9336" width="11.28515625" style="379" customWidth="1"/>
    <col min="9337" max="9337" width="3.5703125" style="379" customWidth="1"/>
    <col min="9338" max="9338" width="11.28515625" style="379" customWidth="1"/>
    <col min="9339" max="9339" width="3.5703125" style="379" customWidth="1"/>
    <col min="9340" max="9340" width="11.28515625" style="379" customWidth="1"/>
    <col min="9341" max="9341" width="3.5703125" style="379" customWidth="1"/>
    <col min="9342" max="9342" width="11.28515625" style="379" customWidth="1"/>
    <col min="9343" max="9343" width="3.5703125" style="379" customWidth="1"/>
    <col min="9344" max="9344" width="11.28515625" style="379" customWidth="1"/>
    <col min="9345" max="9470" width="12.5703125" style="379"/>
    <col min="9471" max="9471" width="7.140625" style="379" customWidth="1"/>
    <col min="9472" max="9473" width="3.5703125" style="379" customWidth="1"/>
    <col min="9474" max="9474" width="4.85546875" style="379" customWidth="1"/>
    <col min="9475" max="9475" width="49.28515625" style="379" customWidth="1"/>
    <col min="9476" max="9476" width="6.140625" style="379" customWidth="1"/>
    <col min="9477" max="9477" width="10.7109375" style="379" customWidth="1"/>
    <col min="9478" max="9478" width="16.42578125" style="379" customWidth="1"/>
    <col min="9479" max="9479" width="4.85546875" style="379" customWidth="1"/>
    <col min="9480" max="9480" width="7.140625" style="379" customWidth="1"/>
    <col min="9481" max="9481" width="3.5703125" style="379" customWidth="1"/>
    <col min="9482" max="9482" width="11.28515625" style="379" customWidth="1"/>
    <col min="9483" max="9483" width="3.5703125" style="379" customWidth="1"/>
    <col min="9484" max="9484" width="11.28515625" style="379" customWidth="1"/>
    <col min="9485" max="9485" width="3.5703125" style="379" customWidth="1"/>
    <col min="9486" max="9486" width="11.28515625" style="379" customWidth="1"/>
    <col min="9487" max="9487" width="3.5703125" style="379" customWidth="1"/>
    <col min="9488" max="9488" width="11.28515625" style="379" customWidth="1"/>
    <col min="9489" max="9489" width="3.5703125" style="379" customWidth="1"/>
    <col min="9490" max="9490" width="11.28515625" style="379" customWidth="1"/>
    <col min="9491" max="9491" width="3.5703125" style="379" customWidth="1"/>
    <col min="9492" max="9492" width="11.28515625" style="379" customWidth="1"/>
    <col min="9493" max="9493" width="3.5703125" style="379" customWidth="1"/>
    <col min="9494" max="9494" width="11.28515625" style="379" customWidth="1"/>
    <col min="9495" max="9495" width="3.5703125" style="379" customWidth="1"/>
    <col min="9496" max="9496" width="11.28515625" style="379" customWidth="1"/>
    <col min="9497" max="9497" width="3.5703125" style="379" customWidth="1"/>
    <col min="9498" max="9498" width="11.28515625" style="379" customWidth="1"/>
    <col min="9499" max="9499" width="3.5703125" style="379" customWidth="1"/>
    <col min="9500" max="9500" width="11.28515625" style="379" customWidth="1"/>
    <col min="9501" max="9501" width="3.5703125" style="379" customWidth="1"/>
    <col min="9502" max="9502" width="11.28515625" style="379" customWidth="1"/>
    <col min="9503" max="9503" width="3.5703125" style="379" customWidth="1"/>
    <col min="9504" max="9504" width="11.28515625" style="379" customWidth="1"/>
    <col min="9505" max="9505" width="3.5703125" style="379" customWidth="1"/>
    <col min="9506" max="9506" width="11.28515625" style="379" customWidth="1"/>
    <col min="9507" max="9507" width="3.5703125" style="379" customWidth="1"/>
    <col min="9508" max="9508" width="11.28515625" style="379" customWidth="1"/>
    <col min="9509" max="9509" width="3.5703125" style="379" customWidth="1"/>
    <col min="9510" max="9510" width="11.28515625" style="379" customWidth="1"/>
    <col min="9511" max="9511" width="3.5703125" style="379" customWidth="1"/>
    <col min="9512" max="9512" width="11.28515625" style="379" customWidth="1"/>
    <col min="9513" max="9513" width="3.5703125" style="379" customWidth="1"/>
    <col min="9514" max="9514" width="11.28515625" style="379" customWidth="1"/>
    <col min="9515" max="9515" width="3.5703125" style="379" customWidth="1"/>
    <col min="9516" max="9516" width="11.28515625" style="379" customWidth="1"/>
    <col min="9517" max="9517" width="3.5703125" style="379" customWidth="1"/>
    <col min="9518" max="9518" width="11.28515625" style="379" customWidth="1"/>
    <col min="9519" max="9519" width="3.5703125" style="379" customWidth="1"/>
    <col min="9520" max="9520" width="11.28515625" style="379" customWidth="1"/>
    <col min="9521" max="9521" width="3.5703125" style="379" customWidth="1"/>
    <col min="9522" max="9522" width="11.28515625" style="379" customWidth="1"/>
    <col min="9523" max="9523" width="3.5703125" style="379" customWidth="1"/>
    <col min="9524" max="9524" width="11.28515625" style="379" customWidth="1"/>
    <col min="9525" max="9525" width="3.5703125" style="379" customWidth="1"/>
    <col min="9526" max="9526" width="11.28515625" style="379" customWidth="1"/>
    <col min="9527" max="9527" width="3.5703125" style="379" customWidth="1"/>
    <col min="9528" max="9528" width="11.28515625" style="379" customWidth="1"/>
    <col min="9529" max="9529" width="3.5703125" style="379" customWidth="1"/>
    <col min="9530" max="9530" width="11.28515625" style="379" customWidth="1"/>
    <col min="9531" max="9531" width="3.5703125" style="379" customWidth="1"/>
    <col min="9532" max="9532" width="11.28515625" style="379" customWidth="1"/>
    <col min="9533" max="9533" width="3.5703125" style="379" customWidth="1"/>
    <col min="9534" max="9534" width="11.28515625" style="379" customWidth="1"/>
    <col min="9535" max="9535" width="3.5703125" style="379" customWidth="1"/>
    <col min="9536" max="9536" width="11.28515625" style="379" customWidth="1"/>
    <col min="9537" max="9537" width="3.5703125" style="379" customWidth="1"/>
    <col min="9538" max="9538" width="11.28515625" style="379" customWidth="1"/>
    <col min="9539" max="9539" width="3.5703125" style="379" customWidth="1"/>
    <col min="9540" max="9540" width="11.28515625" style="379" customWidth="1"/>
    <col min="9541" max="9541" width="3.5703125" style="379" customWidth="1"/>
    <col min="9542" max="9542" width="11.28515625" style="379" customWidth="1"/>
    <col min="9543" max="9543" width="3.5703125" style="379" customWidth="1"/>
    <col min="9544" max="9544" width="11.28515625" style="379" customWidth="1"/>
    <col min="9545" max="9545" width="3.5703125" style="379" customWidth="1"/>
    <col min="9546" max="9546" width="11.28515625" style="379" customWidth="1"/>
    <col min="9547" max="9547" width="3.5703125" style="379" customWidth="1"/>
    <col min="9548" max="9548" width="11.28515625" style="379" customWidth="1"/>
    <col min="9549" max="9549" width="3.5703125" style="379" customWidth="1"/>
    <col min="9550" max="9550" width="11.28515625" style="379" customWidth="1"/>
    <col min="9551" max="9551" width="3.5703125" style="379" customWidth="1"/>
    <col min="9552" max="9552" width="11.28515625" style="379" customWidth="1"/>
    <col min="9553" max="9553" width="3.5703125" style="379" customWidth="1"/>
    <col min="9554" max="9554" width="11.28515625" style="379" customWidth="1"/>
    <col min="9555" max="9555" width="3.5703125" style="379" customWidth="1"/>
    <col min="9556" max="9556" width="11.28515625" style="379" customWidth="1"/>
    <col min="9557" max="9557" width="3.5703125" style="379" customWidth="1"/>
    <col min="9558" max="9558" width="11.28515625" style="379" customWidth="1"/>
    <col min="9559" max="9559" width="3.5703125" style="379" customWidth="1"/>
    <col min="9560" max="9560" width="11.28515625" style="379" customWidth="1"/>
    <col min="9561" max="9561" width="3.5703125" style="379" customWidth="1"/>
    <col min="9562" max="9562" width="11.28515625" style="379" customWidth="1"/>
    <col min="9563" max="9563" width="3.5703125" style="379" customWidth="1"/>
    <col min="9564" max="9564" width="11.28515625" style="379" customWidth="1"/>
    <col min="9565" max="9565" width="3.5703125" style="379" customWidth="1"/>
    <col min="9566" max="9566" width="11.28515625" style="379" customWidth="1"/>
    <col min="9567" max="9567" width="3.5703125" style="379" customWidth="1"/>
    <col min="9568" max="9568" width="11.28515625" style="379" customWidth="1"/>
    <col min="9569" max="9569" width="3.5703125" style="379" customWidth="1"/>
    <col min="9570" max="9570" width="11.28515625" style="379" customWidth="1"/>
    <col min="9571" max="9571" width="3.5703125" style="379" customWidth="1"/>
    <col min="9572" max="9572" width="11.28515625" style="379" customWidth="1"/>
    <col min="9573" max="9573" width="3.5703125" style="379" customWidth="1"/>
    <col min="9574" max="9574" width="11.28515625" style="379" customWidth="1"/>
    <col min="9575" max="9575" width="3.5703125" style="379" customWidth="1"/>
    <col min="9576" max="9576" width="11.28515625" style="379" customWidth="1"/>
    <col min="9577" max="9577" width="3.5703125" style="379" customWidth="1"/>
    <col min="9578" max="9578" width="11.28515625" style="379" customWidth="1"/>
    <col min="9579" max="9579" width="3.5703125" style="379" customWidth="1"/>
    <col min="9580" max="9580" width="11.28515625" style="379" customWidth="1"/>
    <col min="9581" max="9581" width="3.5703125" style="379" customWidth="1"/>
    <col min="9582" max="9582" width="11.28515625" style="379" customWidth="1"/>
    <col min="9583" max="9583" width="3.5703125" style="379" customWidth="1"/>
    <col min="9584" max="9584" width="11.28515625" style="379" customWidth="1"/>
    <col min="9585" max="9585" width="3.5703125" style="379" customWidth="1"/>
    <col min="9586" max="9586" width="11.28515625" style="379" customWidth="1"/>
    <col min="9587" max="9587" width="3.5703125" style="379" customWidth="1"/>
    <col min="9588" max="9588" width="11.28515625" style="379" customWidth="1"/>
    <col min="9589" max="9589" width="3.5703125" style="379" customWidth="1"/>
    <col min="9590" max="9590" width="11.28515625" style="379" customWidth="1"/>
    <col min="9591" max="9591" width="3.5703125" style="379" customWidth="1"/>
    <col min="9592" max="9592" width="11.28515625" style="379" customWidth="1"/>
    <col min="9593" max="9593" width="3.5703125" style="379" customWidth="1"/>
    <col min="9594" max="9594" width="11.28515625" style="379" customWidth="1"/>
    <col min="9595" max="9595" width="3.5703125" style="379" customWidth="1"/>
    <col min="9596" max="9596" width="11.28515625" style="379" customWidth="1"/>
    <col min="9597" max="9597" width="3.5703125" style="379" customWidth="1"/>
    <col min="9598" max="9598" width="11.28515625" style="379" customWidth="1"/>
    <col min="9599" max="9599" width="3.5703125" style="379" customWidth="1"/>
    <col min="9600" max="9600" width="11.28515625" style="379" customWidth="1"/>
    <col min="9601" max="9726" width="12.5703125" style="379"/>
    <col min="9727" max="9727" width="7.140625" style="379" customWidth="1"/>
    <col min="9728" max="9729" width="3.5703125" style="379" customWidth="1"/>
    <col min="9730" max="9730" width="4.85546875" style="379" customWidth="1"/>
    <col min="9731" max="9731" width="49.28515625" style="379" customWidth="1"/>
    <col min="9732" max="9732" width="6.140625" style="379" customWidth="1"/>
    <col min="9733" max="9733" width="10.7109375" style="379" customWidth="1"/>
    <col min="9734" max="9734" width="16.42578125" style="379" customWidth="1"/>
    <col min="9735" max="9735" width="4.85546875" style="379" customWidth="1"/>
    <col min="9736" max="9736" width="7.140625" style="379" customWidth="1"/>
    <col min="9737" max="9737" width="3.5703125" style="379" customWidth="1"/>
    <col min="9738" max="9738" width="11.28515625" style="379" customWidth="1"/>
    <col min="9739" max="9739" width="3.5703125" style="379" customWidth="1"/>
    <col min="9740" max="9740" width="11.28515625" style="379" customWidth="1"/>
    <col min="9741" max="9741" width="3.5703125" style="379" customWidth="1"/>
    <col min="9742" max="9742" width="11.28515625" style="379" customWidth="1"/>
    <col min="9743" max="9743" width="3.5703125" style="379" customWidth="1"/>
    <col min="9744" max="9744" width="11.28515625" style="379" customWidth="1"/>
    <col min="9745" max="9745" width="3.5703125" style="379" customWidth="1"/>
    <col min="9746" max="9746" width="11.28515625" style="379" customWidth="1"/>
    <col min="9747" max="9747" width="3.5703125" style="379" customWidth="1"/>
    <col min="9748" max="9748" width="11.28515625" style="379" customWidth="1"/>
    <col min="9749" max="9749" width="3.5703125" style="379" customWidth="1"/>
    <col min="9750" max="9750" width="11.28515625" style="379" customWidth="1"/>
    <col min="9751" max="9751" width="3.5703125" style="379" customWidth="1"/>
    <col min="9752" max="9752" width="11.28515625" style="379" customWidth="1"/>
    <col min="9753" max="9753" width="3.5703125" style="379" customWidth="1"/>
    <col min="9754" max="9754" width="11.28515625" style="379" customWidth="1"/>
    <col min="9755" max="9755" width="3.5703125" style="379" customWidth="1"/>
    <col min="9756" max="9756" width="11.28515625" style="379" customWidth="1"/>
    <col min="9757" max="9757" width="3.5703125" style="379" customWidth="1"/>
    <col min="9758" max="9758" width="11.28515625" style="379" customWidth="1"/>
    <col min="9759" max="9759" width="3.5703125" style="379" customWidth="1"/>
    <col min="9760" max="9760" width="11.28515625" style="379" customWidth="1"/>
    <col min="9761" max="9761" width="3.5703125" style="379" customWidth="1"/>
    <col min="9762" max="9762" width="11.28515625" style="379" customWidth="1"/>
    <col min="9763" max="9763" width="3.5703125" style="379" customWidth="1"/>
    <col min="9764" max="9764" width="11.28515625" style="379" customWidth="1"/>
    <col min="9765" max="9765" width="3.5703125" style="379" customWidth="1"/>
    <col min="9766" max="9766" width="11.28515625" style="379" customWidth="1"/>
    <col min="9767" max="9767" width="3.5703125" style="379" customWidth="1"/>
    <col min="9768" max="9768" width="11.28515625" style="379" customWidth="1"/>
    <col min="9769" max="9769" width="3.5703125" style="379" customWidth="1"/>
    <col min="9770" max="9770" width="11.28515625" style="379" customWidth="1"/>
    <col min="9771" max="9771" width="3.5703125" style="379" customWidth="1"/>
    <col min="9772" max="9772" width="11.28515625" style="379" customWidth="1"/>
    <col min="9773" max="9773" width="3.5703125" style="379" customWidth="1"/>
    <col min="9774" max="9774" width="11.28515625" style="379" customWidth="1"/>
    <col min="9775" max="9775" width="3.5703125" style="379" customWidth="1"/>
    <col min="9776" max="9776" width="11.28515625" style="379" customWidth="1"/>
    <col min="9777" max="9777" width="3.5703125" style="379" customWidth="1"/>
    <col min="9778" max="9778" width="11.28515625" style="379" customWidth="1"/>
    <col min="9779" max="9779" width="3.5703125" style="379" customWidth="1"/>
    <col min="9780" max="9780" width="11.28515625" style="379" customWidth="1"/>
    <col min="9781" max="9781" width="3.5703125" style="379" customWidth="1"/>
    <col min="9782" max="9782" width="11.28515625" style="379" customWidth="1"/>
    <col min="9783" max="9783" width="3.5703125" style="379" customWidth="1"/>
    <col min="9784" max="9784" width="11.28515625" style="379" customWidth="1"/>
    <col min="9785" max="9785" width="3.5703125" style="379" customWidth="1"/>
    <col min="9786" max="9786" width="11.28515625" style="379" customWidth="1"/>
    <col min="9787" max="9787" width="3.5703125" style="379" customWidth="1"/>
    <col min="9788" max="9788" width="11.28515625" style="379" customWidth="1"/>
    <col min="9789" max="9789" width="3.5703125" style="379" customWidth="1"/>
    <col min="9790" max="9790" width="11.28515625" style="379" customWidth="1"/>
    <col min="9791" max="9791" width="3.5703125" style="379" customWidth="1"/>
    <col min="9792" max="9792" width="11.28515625" style="379" customWidth="1"/>
    <col min="9793" max="9793" width="3.5703125" style="379" customWidth="1"/>
    <col min="9794" max="9794" width="11.28515625" style="379" customWidth="1"/>
    <col min="9795" max="9795" width="3.5703125" style="379" customWidth="1"/>
    <col min="9796" max="9796" width="11.28515625" style="379" customWidth="1"/>
    <col min="9797" max="9797" width="3.5703125" style="379" customWidth="1"/>
    <col min="9798" max="9798" width="11.28515625" style="379" customWidth="1"/>
    <col min="9799" max="9799" width="3.5703125" style="379" customWidth="1"/>
    <col min="9800" max="9800" width="11.28515625" style="379" customWidth="1"/>
    <col min="9801" max="9801" width="3.5703125" style="379" customWidth="1"/>
    <col min="9802" max="9802" width="11.28515625" style="379" customWidth="1"/>
    <col min="9803" max="9803" width="3.5703125" style="379" customWidth="1"/>
    <col min="9804" max="9804" width="11.28515625" style="379" customWidth="1"/>
    <col min="9805" max="9805" width="3.5703125" style="379" customWidth="1"/>
    <col min="9806" max="9806" width="11.28515625" style="379" customWidth="1"/>
    <col min="9807" max="9807" width="3.5703125" style="379" customWidth="1"/>
    <col min="9808" max="9808" width="11.28515625" style="379" customWidth="1"/>
    <col min="9809" max="9809" width="3.5703125" style="379" customWidth="1"/>
    <col min="9810" max="9810" width="11.28515625" style="379" customWidth="1"/>
    <col min="9811" max="9811" width="3.5703125" style="379" customWidth="1"/>
    <col min="9812" max="9812" width="11.28515625" style="379" customWidth="1"/>
    <col min="9813" max="9813" width="3.5703125" style="379" customWidth="1"/>
    <col min="9814" max="9814" width="11.28515625" style="379" customWidth="1"/>
    <col min="9815" max="9815" width="3.5703125" style="379" customWidth="1"/>
    <col min="9816" max="9816" width="11.28515625" style="379" customWidth="1"/>
    <col min="9817" max="9817" width="3.5703125" style="379" customWidth="1"/>
    <col min="9818" max="9818" width="11.28515625" style="379" customWidth="1"/>
    <col min="9819" max="9819" width="3.5703125" style="379" customWidth="1"/>
    <col min="9820" max="9820" width="11.28515625" style="379" customWidth="1"/>
    <col min="9821" max="9821" width="3.5703125" style="379" customWidth="1"/>
    <col min="9822" max="9822" width="11.28515625" style="379" customWidth="1"/>
    <col min="9823" max="9823" width="3.5703125" style="379" customWidth="1"/>
    <col min="9824" max="9824" width="11.28515625" style="379" customWidth="1"/>
    <col min="9825" max="9825" width="3.5703125" style="379" customWidth="1"/>
    <col min="9826" max="9826" width="11.28515625" style="379" customWidth="1"/>
    <col min="9827" max="9827" width="3.5703125" style="379" customWidth="1"/>
    <col min="9828" max="9828" width="11.28515625" style="379" customWidth="1"/>
    <col min="9829" max="9829" width="3.5703125" style="379" customWidth="1"/>
    <col min="9830" max="9830" width="11.28515625" style="379" customWidth="1"/>
    <col min="9831" max="9831" width="3.5703125" style="379" customWidth="1"/>
    <col min="9832" max="9832" width="11.28515625" style="379" customWidth="1"/>
    <col min="9833" max="9833" width="3.5703125" style="379" customWidth="1"/>
    <col min="9834" max="9834" width="11.28515625" style="379" customWidth="1"/>
    <col min="9835" max="9835" width="3.5703125" style="379" customWidth="1"/>
    <col min="9836" max="9836" width="11.28515625" style="379" customWidth="1"/>
    <col min="9837" max="9837" width="3.5703125" style="379" customWidth="1"/>
    <col min="9838" max="9838" width="11.28515625" style="379" customWidth="1"/>
    <col min="9839" max="9839" width="3.5703125" style="379" customWidth="1"/>
    <col min="9840" max="9840" width="11.28515625" style="379" customWidth="1"/>
    <col min="9841" max="9841" width="3.5703125" style="379" customWidth="1"/>
    <col min="9842" max="9842" width="11.28515625" style="379" customWidth="1"/>
    <col min="9843" max="9843" width="3.5703125" style="379" customWidth="1"/>
    <col min="9844" max="9844" width="11.28515625" style="379" customWidth="1"/>
    <col min="9845" max="9845" width="3.5703125" style="379" customWidth="1"/>
    <col min="9846" max="9846" width="11.28515625" style="379" customWidth="1"/>
    <col min="9847" max="9847" width="3.5703125" style="379" customWidth="1"/>
    <col min="9848" max="9848" width="11.28515625" style="379" customWidth="1"/>
    <col min="9849" max="9849" width="3.5703125" style="379" customWidth="1"/>
    <col min="9850" max="9850" width="11.28515625" style="379" customWidth="1"/>
    <col min="9851" max="9851" width="3.5703125" style="379" customWidth="1"/>
    <col min="9852" max="9852" width="11.28515625" style="379" customWidth="1"/>
    <col min="9853" max="9853" width="3.5703125" style="379" customWidth="1"/>
    <col min="9854" max="9854" width="11.28515625" style="379" customWidth="1"/>
    <col min="9855" max="9855" width="3.5703125" style="379" customWidth="1"/>
    <col min="9856" max="9856" width="11.28515625" style="379" customWidth="1"/>
    <col min="9857" max="9982" width="12.5703125" style="379"/>
    <col min="9983" max="9983" width="7.140625" style="379" customWidth="1"/>
    <col min="9984" max="9985" width="3.5703125" style="379" customWidth="1"/>
    <col min="9986" max="9986" width="4.85546875" style="379" customWidth="1"/>
    <col min="9987" max="9987" width="49.28515625" style="379" customWidth="1"/>
    <col min="9988" max="9988" width="6.140625" style="379" customWidth="1"/>
    <col min="9989" max="9989" width="10.7109375" style="379" customWidth="1"/>
    <col min="9990" max="9990" width="16.42578125" style="379" customWidth="1"/>
    <col min="9991" max="9991" width="4.85546875" style="379" customWidth="1"/>
    <col min="9992" max="9992" width="7.140625" style="379" customWidth="1"/>
    <col min="9993" max="9993" width="3.5703125" style="379" customWidth="1"/>
    <col min="9994" max="9994" width="11.28515625" style="379" customWidth="1"/>
    <col min="9995" max="9995" width="3.5703125" style="379" customWidth="1"/>
    <col min="9996" max="9996" width="11.28515625" style="379" customWidth="1"/>
    <col min="9997" max="9997" width="3.5703125" style="379" customWidth="1"/>
    <col min="9998" max="9998" width="11.28515625" style="379" customWidth="1"/>
    <col min="9999" max="9999" width="3.5703125" style="379" customWidth="1"/>
    <col min="10000" max="10000" width="11.28515625" style="379" customWidth="1"/>
    <col min="10001" max="10001" width="3.5703125" style="379" customWidth="1"/>
    <col min="10002" max="10002" width="11.28515625" style="379" customWidth="1"/>
    <col min="10003" max="10003" width="3.5703125" style="379" customWidth="1"/>
    <col min="10004" max="10004" width="11.28515625" style="379" customWidth="1"/>
    <col min="10005" max="10005" width="3.5703125" style="379" customWidth="1"/>
    <col min="10006" max="10006" width="11.28515625" style="379" customWidth="1"/>
    <col min="10007" max="10007" width="3.5703125" style="379" customWidth="1"/>
    <col min="10008" max="10008" width="11.28515625" style="379" customWidth="1"/>
    <col min="10009" max="10009" width="3.5703125" style="379" customWidth="1"/>
    <col min="10010" max="10010" width="11.28515625" style="379" customWidth="1"/>
    <col min="10011" max="10011" width="3.5703125" style="379" customWidth="1"/>
    <col min="10012" max="10012" width="11.28515625" style="379" customWidth="1"/>
    <col min="10013" max="10013" width="3.5703125" style="379" customWidth="1"/>
    <col min="10014" max="10014" width="11.28515625" style="379" customWidth="1"/>
    <col min="10015" max="10015" width="3.5703125" style="379" customWidth="1"/>
    <col min="10016" max="10016" width="11.28515625" style="379" customWidth="1"/>
    <col min="10017" max="10017" width="3.5703125" style="379" customWidth="1"/>
    <col min="10018" max="10018" width="11.28515625" style="379" customWidth="1"/>
    <col min="10019" max="10019" width="3.5703125" style="379" customWidth="1"/>
    <col min="10020" max="10020" width="11.28515625" style="379" customWidth="1"/>
    <col min="10021" max="10021" width="3.5703125" style="379" customWidth="1"/>
    <col min="10022" max="10022" width="11.28515625" style="379" customWidth="1"/>
    <col min="10023" max="10023" width="3.5703125" style="379" customWidth="1"/>
    <col min="10024" max="10024" width="11.28515625" style="379" customWidth="1"/>
    <col min="10025" max="10025" width="3.5703125" style="379" customWidth="1"/>
    <col min="10026" max="10026" width="11.28515625" style="379" customWidth="1"/>
    <col min="10027" max="10027" width="3.5703125" style="379" customWidth="1"/>
    <col min="10028" max="10028" width="11.28515625" style="379" customWidth="1"/>
    <col min="10029" max="10029" width="3.5703125" style="379" customWidth="1"/>
    <col min="10030" max="10030" width="11.28515625" style="379" customWidth="1"/>
    <col min="10031" max="10031" width="3.5703125" style="379" customWidth="1"/>
    <col min="10032" max="10032" width="11.28515625" style="379" customWidth="1"/>
    <col min="10033" max="10033" width="3.5703125" style="379" customWidth="1"/>
    <col min="10034" max="10034" width="11.28515625" style="379" customWidth="1"/>
    <col min="10035" max="10035" width="3.5703125" style="379" customWidth="1"/>
    <col min="10036" max="10036" width="11.28515625" style="379" customWidth="1"/>
    <col min="10037" max="10037" width="3.5703125" style="379" customWidth="1"/>
    <col min="10038" max="10038" width="11.28515625" style="379" customWidth="1"/>
    <col min="10039" max="10039" width="3.5703125" style="379" customWidth="1"/>
    <col min="10040" max="10040" width="11.28515625" style="379" customWidth="1"/>
    <col min="10041" max="10041" width="3.5703125" style="379" customWidth="1"/>
    <col min="10042" max="10042" width="11.28515625" style="379" customWidth="1"/>
    <col min="10043" max="10043" width="3.5703125" style="379" customWidth="1"/>
    <col min="10044" max="10044" width="11.28515625" style="379" customWidth="1"/>
    <col min="10045" max="10045" width="3.5703125" style="379" customWidth="1"/>
    <col min="10046" max="10046" width="11.28515625" style="379" customWidth="1"/>
    <col min="10047" max="10047" width="3.5703125" style="379" customWidth="1"/>
    <col min="10048" max="10048" width="11.28515625" style="379" customWidth="1"/>
    <col min="10049" max="10049" width="3.5703125" style="379" customWidth="1"/>
    <col min="10050" max="10050" width="11.28515625" style="379" customWidth="1"/>
    <col min="10051" max="10051" width="3.5703125" style="379" customWidth="1"/>
    <col min="10052" max="10052" width="11.28515625" style="379" customWidth="1"/>
    <col min="10053" max="10053" width="3.5703125" style="379" customWidth="1"/>
    <col min="10054" max="10054" width="11.28515625" style="379" customWidth="1"/>
    <col min="10055" max="10055" width="3.5703125" style="379" customWidth="1"/>
    <col min="10056" max="10056" width="11.28515625" style="379" customWidth="1"/>
    <col min="10057" max="10057" width="3.5703125" style="379" customWidth="1"/>
    <col min="10058" max="10058" width="11.28515625" style="379" customWidth="1"/>
    <col min="10059" max="10059" width="3.5703125" style="379" customWidth="1"/>
    <col min="10060" max="10060" width="11.28515625" style="379" customWidth="1"/>
    <col min="10061" max="10061" width="3.5703125" style="379" customWidth="1"/>
    <col min="10062" max="10062" width="11.28515625" style="379" customWidth="1"/>
    <col min="10063" max="10063" width="3.5703125" style="379" customWidth="1"/>
    <col min="10064" max="10064" width="11.28515625" style="379" customWidth="1"/>
    <col min="10065" max="10065" width="3.5703125" style="379" customWidth="1"/>
    <col min="10066" max="10066" width="11.28515625" style="379" customWidth="1"/>
    <col min="10067" max="10067" width="3.5703125" style="379" customWidth="1"/>
    <col min="10068" max="10068" width="11.28515625" style="379" customWidth="1"/>
    <col min="10069" max="10069" width="3.5703125" style="379" customWidth="1"/>
    <col min="10070" max="10070" width="11.28515625" style="379" customWidth="1"/>
    <col min="10071" max="10071" width="3.5703125" style="379" customWidth="1"/>
    <col min="10072" max="10072" width="11.28515625" style="379" customWidth="1"/>
    <col min="10073" max="10073" width="3.5703125" style="379" customWidth="1"/>
    <col min="10074" max="10074" width="11.28515625" style="379" customWidth="1"/>
    <col min="10075" max="10075" width="3.5703125" style="379" customWidth="1"/>
    <col min="10076" max="10076" width="11.28515625" style="379" customWidth="1"/>
    <col min="10077" max="10077" width="3.5703125" style="379" customWidth="1"/>
    <col min="10078" max="10078" width="11.28515625" style="379" customWidth="1"/>
    <col min="10079" max="10079" width="3.5703125" style="379" customWidth="1"/>
    <col min="10080" max="10080" width="11.28515625" style="379" customWidth="1"/>
    <col min="10081" max="10081" width="3.5703125" style="379" customWidth="1"/>
    <col min="10082" max="10082" width="11.28515625" style="379" customWidth="1"/>
    <col min="10083" max="10083" width="3.5703125" style="379" customWidth="1"/>
    <col min="10084" max="10084" width="11.28515625" style="379" customWidth="1"/>
    <col min="10085" max="10085" width="3.5703125" style="379" customWidth="1"/>
    <col min="10086" max="10086" width="11.28515625" style="379" customWidth="1"/>
    <col min="10087" max="10087" width="3.5703125" style="379" customWidth="1"/>
    <col min="10088" max="10088" width="11.28515625" style="379" customWidth="1"/>
    <col min="10089" max="10089" width="3.5703125" style="379" customWidth="1"/>
    <col min="10090" max="10090" width="11.28515625" style="379" customWidth="1"/>
    <col min="10091" max="10091" width="3.5703125" style="379" customWidth="1"/>
    <col min="10092" max="10092" width="11.28515625" style="379" customWidth="1"/>
    <col min="10093" max="10093" width="3.5703125" style="379" customWidth="1"/>
    <col min="10094" max="10094" width="11.28515625" style="379" customWidth="1"/>
    <col min="10095" max="10095" width="3.5703125" style="379" customWidth="1"/>
    <col min="10096" max="10096" width="11.28515625" style="379" customWidth="1"/>
    <col min="10097" max="10097" width="3.5703125" style="379" customWidth="1"/>
    <col min="10098" max="10098" width="11.28515625" style="379" customWidth="1"/>
    <col min="10099" max="10099" width="3.5703125" style="379" customWidth="1"/>
    <col min="10100" max="10100" width="11.28515625" style="379" customWidth="1"/>
    <col min="10101" max="10101" width="3.5703125" style="379" customWidth="1"/>
    <col min="10102" max="10102" width="11.28515625" style="379" customWidth="1"/>
    <col min="10103" max="10103" width="3.5703125" style="379" customWidth="1"/>
    <col min="10104" max="10104" width="11.28515625" style="379" customWidth="1"/>
    <col min="10105" max="10105" width="3.5703125" style="379" customWidth="1"/>
    <col min="10106" max="10106" width="11.28515625" style="379" customWidth="1"/>
    <col min="10107" max="10107" width="3.5703125" style="379" customWidth="1"/>
    <col min="10108" max="10108" width="11.28515625" style="379" customWidth="1"/>
    <col min="10109" max="10109" width="3.5703125" style="379" customWidth="1"/>
    <col min="10110" max="10110" width="11.28515625" style="379" customWidth="1"/>
    <col min="10111" max="10111" width="3.5703125" style="379" customWidth="1"/>
    <col min="10112" max="10112" width="11.28515625" style="379" customWidth="1"/>
    <col min="10113" max="10238" width="12.5703125" style="379"/>
    <col min="10239" max="10239" width="7.140625" style="379" customWidth="1"/>
    <col min="10240" max="10241" width="3.5703125" style="379" customWidth="1"/>
    <col min="10242" max="10242" width="4.85546875" style="379" customWidth="1"/>
    <col min="10243" max="10243" width="49.28515625" style="379" customWidth="1"/>
    <col min="10244" max="10244" width="6.140625" style="379" customWidth="1"/>
    <col min="10245" max="10245" width="10.7109375" style="379" customWidth="1"/>
    <col min="10246" max="10246" width="16.42578125" style="379" customWidth="1"/>
    <col min="10247" max="10247" width="4.85546875" style="379" customWidth="1"/>
    <col min="10248" max="10248" width="7.140625" style="379" customWidth="1"/>
    <col min="10249" max="10249" width="3.5703125" style="379" customWidth="1"/>
    <col min="10250" max="10250" width="11.28515625" style="379" customWidth="1"/>
    <col min="10251" max="10251" width="3.5703125" style="379" customWidth="1"/>
    <col min="10252" max="10252" width="11.28515625" style="379" customWidth="1"/>
    <col min="10253" max="10253" width="3.5703125" style="379" customWidth="1"/>
    <col min="10254" max="10254" width="11.28515625" style="379" customWidth="1"/>
    <col min="10255" max="10255" width="3.5703125" style="379" customWidth="1"/>
    <col min="10256" max="10256" width="11.28515625" style="379" customWidth="1"/>
    <col min="10257" max="10257" width="3.5703125" style="379" customWidth="1"/>
    <col min="10258" max="10258" width="11.28515625" style="379" customWidth="1"/>
    <col min="10259" max="10259" width="3.5703125" style="379" customWidth="1"/>
    <col min="10260" max="10260" width="11.28515625" style="379" customWidth="1"/>
    <col min="10261" max="10261" width="3.5703125" style="379" customWidth="1"/>
    <col min="10262" max="10262" width="11.28515625" style="379" customWidth="1"/>
    <col min="10263" max="10263" width="3.5703125" style="379" customWidth="1"/>
    <col min="10264" max="10264" width="11.28515625" style="379" customWidth="1"/>
    <col min="10265" max="10265" width="3.5703125" style="379" customWidth="1"/>
    <col min="10266" max="10266" width="11.28515625" style="379" customWidth="1"/>
    <col min="10267" max="10267" width="3.5703125" style="379" customWidth="1"/>
    <col min="10268" max="10268" width="11.28515625" style="379" customWidth="1"/>
    <col min="10269" max="10269" width="3.5703125" style="379" customWidth="1"/>
    <col min="10270" max="10270" width="11.28515625" style="379" customWidth="1"/>
    <col min="10271" max="10271" width="3.5703125" style="379" customWidth="1"/>
    <col min="10272" max="10272" width="11.28515625" style="379" customWidth="1"/>
    <col min="10273" max="10273" width="3.5703125" style="379" customWidth="1"/>
    <col min="10274" max="10274" width="11.28515625" style="379" customWidth="1"/>
    <col min="10275" max="10275" width="3.5703125" style="379" customWidth="1"/>
    <col min="10276" max="10276" width="11.28515625" style="379" customWidth="1"/>
    <col min="10277" max="10277" width="3.5703125" style="379" customWidth="1"/>
    <col min="10278" max="10278" width="11.28515625" style="379" customWidth="1"/>
    <col min="10279" max="10279" width="3.5703125" style="379" customWidth="1"/>
    <col min="10280" max="10280" width="11.28515625" style="379" customWidth="1"/>
    <col min="10281" max="10281" width="3.5703125" style="379" customWidth="1"/>
    <col min="10282" max="10282" width="11.28515625" style="379" customWidth="1"/>
    <col min="10283" max="10283" width="3.5703125" style="379" customWidth="1"/>
    <col min="10284" max="10284" width="11.28515625" style="379" customWidth="1"/>
    <col min="10285" max="10285" width="3.5703125" style="379" customWidth="1"/>
    <col min="10286" max="10286" width="11.28515625" style="379" customWidth="1"/>
    <col min="10287" max="10287" width="3.5703125" style="379" customWidth="1"/>
    <col min="10288" max="10288" width="11.28515625" style="379" customWidth="1"/>
    <col min="10289" max="10289" width="3.5703125" style="379" customWidth="1"/>
    <col min="10290" max="10290" width="11.28515625" style="379" customWidth="1"/>
    <col min="10291" max="10291" width="3.5703125" style="379" customWidth="1"/>
    <col min="10292" max="10292" width="11.28515625" style="379" customWidth="1"/>
    <col min="10293" max="10293" width="3.5703125" style="379" customWidth="1"/>
    <col min="10294" max="10294" width="11.28515625" style="379" customWidth="1"/>
    <col min="10295" max="10295" width="3.5703125" style="379" customWidth="1"/>
    <col min="10296" max="10296" width="11.28515625" style="379" customWidth="1"/>
    <col min="10297" max="10297" width="3.5703125" style="379" customWidth="1"/>
    <col min="10298" max="10298" width="11.28515625" style="379" customWidth="1"/>
    <col min="10299" max="10299" width="3.5703125" style="379" customWidth="1"/>
    <col min="10300" max="10300" width="11.28515625" style="379" customWidth="1"/>
    <col min="10301" max="10301" width="3.5703125" style="379" customWidth="1"/>
    <col min="10302" max="10302" width="11.28515625" style="379" customWidth="1"/>
    <col min="10303" max="10303" width="3.5703125" style="379" customWidth="1"/>
    <col min="10304" max="10304" width="11.28515625" style="379" customWidth="1"/>
    <col min="10305" max="10305" width="3.5703125" style="379" customWidth="1"/>
    <col min="10306" max="10306" width="11.28515625" style="379" customWidth="1"/>
    <col min="10307" max="10307" width="3.5703125" style="379" customWidth="1"/>
    <col min="10308" max="10308" width="11.28515625" style="379" customWidth="1"/>
    <col min="10309" max="10309" width="3.5703125" style="379" customWidth="1"/>
    <col min="10310" max="10310" width="11.28515625" style="379" customWidth="1"/>
    <col min="10311" max="10311" width="3.5703125" style="379" customWidth="1"/>
    <col min="10312" max="10312" width="11.28515625" style="379" customWidth="1"/>
    <col min="10313" max="10313" width="3.5703125" style="379" customWidth="1"/>
    <col min="10314" max="10314" width="11.28515625" style="379" customWidth="1"/>
    <col min="10315" max="10315" width="3.5703125" style="379" customWidth="1"/>
    <col min="10316" max="10316" width="11.28515625" style="379" customWidth="1"/>
    <col min="10317" max="10317" width="3.5703125" style="379" customWidth="1"/>
    <col min="10318" max="10318" width="11.28515625" style="379" customWidth="1"/>
    <col min="10319" max="10319" width="3.5703125" style="379" customWidth="1"/>
    <col min="10320" max="10320" width="11.28515625" style="379" customWidth="1"/>
    <col min="10321" max="10321" width="3.5703125" style="379" customWidth="1"/>
    <col min="10322" max="10322" width="11.28515625" style="379" customWidth="1"/>
    <col min="10323" max="10323" width="3.5703125" style="379" customWidth="1"/>
    <col min="10324" max="10324" width="11.28515625" style="379" customWidth="1"/>
    <col min="10325" max="10325" width="3.5703125" style="379" customWidth="1"/>
    <col min="10326" max="10326" width="11.28515625" style="379" customWidth="1"/>
    <col min="10327" max="10327" width="3.5703125" style="379" customWidth="1"/>
    <col min="10328" max="10328" width="11.28515625" style="379" customWidth="1"/>
    <col min="10329" max="10329" width="3.5703125" style="379" customWidth="1"/>
    <col min="10330" max="10330" width="11.28515625" style="379" customWidth="1"/>
    <col min="10331" max="10331" width="3.5703125" style="379" customWidth="1"/>
    <col min="10332" max="10332" width="11.28515625" style="379" customWidth="1"/>
    <col min="10333" max="10333" width="3.5703125" style="379" customWidth="1"/>
    <col min="10334" max="10334" width="11.28515625" style="379" customWidth="1"/>
    <col min="10335" max="10335" width="3.5703125" style="379" customWidth="1"/>
    <col min="10336" max="10336" width="11.28515625" style="379" customWidth="1"/>
    <col min="10337" max="10337" width="3.5703125" style="379" customWidth="1"/>
    <col min="10338" max="10338" width="11.28515625" style="379" customWidth="1"/>
    <col min="10339" max="10339" width="3.5703125" style="379" customWidth="1"/>
    <col min="10340" max="10340" width="11.28515625" style="379" customWidth="1"/>
    <col min="10341" max="10341" width="3.5703125" style="379" customWidth="1"/>
    <col min="10342" max="10342" width="11.28515625" style="379" customWidth="1"/>
    <col min="10343" max="10343" width="3.5703125" style="379" customWidth="1"/>
    <col min="10344" max="10344" width="11.28515625" style="379" customWidth="1"/>
    <col min="10345" max="10345" width="3.5703125" style="379" customWidth="1"/>
    <col min="10346" max="10346" width="11.28515625" style="379" customWidth="1"/>
    <col min="10347" max="10347" width="3.5703125" style="379" customWidth="1"/>
    <col min="10348" max="10348" width="11.28515625" style="379" customWidth="1"/>
    <col min="10349" max="10349" width="3.5703125" style="379" customWidth="1"/>
    <col min="10350" max="10350" width="11.28515625" style="379" customWidth="1"/>
    <col min="10351" max="10351" width="3.5703125" style="379" customWidth="1"/>
    <col min="10352" max="10352" width="11.28515625" style="379" customWidth="1"/>
    <col min="10353" max="10353" width="3.5703125" style="379" customWidth="1"/>
    <col min="10354" max="10354" width="11.28515625" style="379" customWidth="1"/>
    <col min="10355" max="10355" width="3.5703125" style="379" customWidth="1"/>
    <col min="10356" max="10356" width="11.28515625" style="379" customWidth="1"/>
    <col min="10357" max="10357" width="3.5703125" style="379" customWidth="1"/>
    <col min="10358" max="10358" width="11.28515625" style="379" customWidth="1"/>
    <col min="10359" max="10359" width="3.5703125" style="379" customWidth="1"/>
    <col min="10360" max="10360" width="11.28515625" style="379" customWidth="1"/>
    <col min="10361" max="10361" width="3.5703125" style="379" customWidth="1"/>
    <col min="10362" max="10362" width="11.28515625" style="379" customWidth="1"/>
    <col min="10363" max="10363" width="3.5703125" style="379" customWidth="1"/>
    <col min="10364" max="10364" width="11.28515625" style="379" customWidth="1"/>
    <col min="10365" max="10365" width="3.5703125" style="379" customWidth="1"/>
    <col min="10366" max="10366" width="11.28515625" style="379" customWidth="1"/>
    <col min="10367" max="10367" width="3.5703125" style="379" customWidth="1"/>
    <col min="10368" max="10368" width="11.28515625" style="379" customWidth="1"/>
    <col min="10369" max="10494" width="12.5703125" style="379"/>
    <col min="10495" max="10495" width="7.140625" style="379" customWidth="1"/>
    <col min="10496" max="10497" width="3.5703125" style="379" customWidth="1"/>
    <col min="10498" max="10498" width="4.85546875" style="379" customWidth="1"/>
    <col min="10499" max="10499" width="49.28515625" style="379" customWidth="1"/>
    <col min="10500" max="10500" width="6.140625" style="379" customWidth="1"/>
    <col min="10501" max="10501" width="10.7109375" style="379" customWidth="1"/>
    <col min="10502" max="10502" width="16.42578125" style="379" customWidth="1"/>
    <col min="10503" max="10503" width="4.85546875" style="379" customWidth="1"/>
    <col min="10504" max="10504" width="7.140625" style="379" customWidth="1"/>
    <col min="10505" max="10505" width="3.5703125" style="379" customWidth="1"/>
    <col min="10506" max="10506" width="11.28515625" style="379" customWidth="1"/>
    <col min="10507" max="10507" width="3.5703125" style="379" customWidth="1"/>
    <col min="10508" max="10508" width="11.28515625" style="379" customWidth="1"/>
    <col min="10509" max="10509" width="3.5703125" style="379" customWidth="1"/>
    <col min="10510" max="10510" width="11.28515625" style="379" customWidth="1"/>
    <col min="10511" max="10511" width="3.5703125" style="379" customWidth="1"/>
    <col min="10512" max="10512" width="11.28515625" style="379" customWidth="1"/>
    <col min="10513" max="10513" width="3.5703125" style="379" customWidth="1"/>
    <col min="10514" max="10514" width="11.28515625" style="379" customWidth="1"/>
    <col min="10515" max="10515" width="3.5703125" style="379" customWidth="1"/>
    <col min="10516" max="10516" width="11.28515625" style="379" customWidth="1"/>
    <col min="10517" max="10517" width="3.5703125" style="379" customWidth="1"/>
    <col min="10518" max="10518" width="11.28515625" style="379" customWidth="1"/>
    <col min="10519" max="10519" width="3.5703125" style="379" customWidth="1"/>
    <col min="10520" max="10520" width="11.28515625" style="379" customWidth="1"/>
    <col min="10521" max="10521" width="3.5703125" style="379" customWidth="1"/>
    <col min="10522" max="10522" width="11.28515625" style="379" customWidth="1"/>
    <col min="10523" max="10523" width="3.5703125" style="379" customWidth="1"/>
    <col min="10524" max="10524" width="11.28515625" style="379" customWidth="1"/>
    <col min="10525" max="10525" width="3.5703125" style="379" customWidth="1"/>
    <col min="10526" max="10526" width="11.28515625" style="379" customWidth="1"/>
    <col min="10527" max="10527" width="3.5703125" style="379" customWidth="1"/>
    <col min="10528" max="10528" width="11.28515625" style="379" customWidth="1"/>
    <col min="10529" max="10529" width="3.5703125" style="379" customWidth="1"/>
    <col min="10530" max="10530" width="11.28515625" style="379" customWidth="1"/>
    <col min="10531" max="10531" width="3.5703125" style="379" customWidth="1"/>
    <col min="10532" max="10532" width="11.28515625" style="379" customWidth="1"/>
    <col min="10533" max="10533" width="3.5703125" style="379" customWidth="1"/>
    <col min="10534" max="10534" width="11.28515625" style="379" customWidth="1"/>
    <col min="10535" max="10535" width="3.5703125" style="379" customWidth="1"/>
    <col min="10536" max="10536" width="11.28515625" style="379" customWidth="1"/>
    <col min="10537" max="10537" width="3.5703125" style="379" customWidth="1"/>
    <col min="10538" max="10538" width="11.28515625" style="379" customWidth="1"/>
    <col min="10539" max="10539" width="3.5703125" style="379" customWidth="1"/>
    <col min="10540" max="10540" width="11.28515625" style="379" customWidth="1"/>
    <col min="10541" max="10541" width="3.5703125" style="379" customWidth="1"/>
    <col min="10542" max="10542" width="11.28515625" style="379" customWidth="1"/>
    <col min="10543" max="10543" width="3.5703125" style="379" customWidth="1"/>
    <col min="10544" max="10544" width="11.28515625" style="379" customWidth="1"/>
    <col min="10545" max="10545" width="3.5703125" style="379" customWidth="1"/>
    <col min="10546" max="10546" width="11.28515625" style="379" customWidth="1"/>
    <col min="10547" max="10547" width="3.5703125" style="379" customWidth="1"/>
    <col min="10548" max="10548" width="11.28515625" style="379" customWidth="1"/>
    <col min="10549" max="10549" width="3.5703125" style="379" customWidth="1"/>
    <col min="10550" max="10550" width="11.28515625" style="379" customWidth="1"/>
    <col min="10551" max="10551" width="3.5703125" style="379" customWidth="1"/>
    <col min="10552" max="10552" width="11.28515625" style="379" customWidth="1"/>
    <col min="10553" max="10553" width="3.5703125" style="379" customWidth="1"/>
    <col min="10554" max="10554" width="11.28515625" style="379" customWidth="1"/>
    <col min="10555" max="10555" width="3.5703125" style="379" customWidth="1"/>
    <col min="10556" max="10556" width="11.28515625" style="379" customWidth="1"/>
    <col min="10557" max="10557" width="3.5703125" style="379" customWidth="1"/>
    <col min="10558" max="10558" width="11.28515625" style="379" customWidth="1"/>
    <col min="10559" max="10559" width="3.5703125" style="379" customWidth="1"/>
    <col min="10560" max="10560" width="11.28515625" style="379" customWidth="1"/>
    <col min="10561" max="10561" width="3.5703125" style="379" customWidth="1"/>
    <col min="10562" max="10562" width="11.28515625" style="379" customWidth="1"/>
    <col min="10563" max="10563" width="3.5703125" style="379" customWidth="1"/>
    <col min="10564" max="10564" width="11.28515625" style="379" customWidth="1"/>
    <col min="10565" max="10565" width="3.5703125" style="379" customWidth="1"/>
    <col min="10566" max="10566" width="11.28515625" style="379" customWidth="1"/>
    <col min="10567" max="10567" width="3.5703125" style="379" customWidth="1"/>
    <col min="10568" max="10568" width="11.28515625" style="379" customWidth="1"/>
    <col min="10569" max="10569" width="3.5703125" style="379" customWidth="1"/>
    <col min="10570" max="10570" width="11.28515625" style="379" customWidth="1"/>
    <col min="10571" max="10571" width="3.5703125" style="379" customWidth="1"/>
    <col min="10572" max="10572" width="11.28515625" style="379" customWidth="1"/>
    <col min="10573" max="10573" width="3.5703125" style="379" customWidth="1"/>
    <col min="10574" max="10574" width="11.28515625" style="379" customWidth="1"/>
    <col min="10575" max="10575" width="3.5703125" style="379" customWidth="1"/>
    <col min="10576" max="10576" width="11.28515625" style="379" customWidth="1"/>
    <col min="10577" max="10577" width="3.5703125" style="379" customWidth="1"/>
    <col min="10578" max="10578" width="11.28515625" style="379" customWidth="1"/>
    <col min="10579" max="10579" width="3.5703125" style="379" customWidth="1"/>
    <col min="10580" max="10580" width="11.28515625" style="379" customWidth="1"/>
    <col min="10581" max="10581" width="3.5703125" style="379" customWidth="1"/>
    <col min="10582" max="10582" width="11.28515625" style="379" customWidth="1"/>
    <col min="10583" max="10583" width="3.5703125" style="379" customWidth="1"/>
    <col min="10584" max="10584" width="11.28515625" style="379" customWidth="1"/>
    <col min="10585" max="10585" width="3.5703125" style="379" customWidth="1"/>
    <col min="10586" max="10586" width="11.28515625" style="379" customWidth="1"/>
    <col min="10587" max="10587" width="3.5703125" style="379" customWidth="1"/>
    <col min="10588" max="10588" width="11.28515625" style="379" customWidth="1"/>
    <col min="10589" max="10589" width="3.5703125" style="379" customWidth="1"/>
    <col min="10590" max="10590" width="11.28515625" style="379" customWidth="1"/>
    <col min="10591" max="10591" width="3.5703125" style="379" customWidth="1"/>
    <col min="10592" max="10592" width="11.28515625" style="379" customWidth="1"/>
    <col min="10593" max="10593" width="3.5703125" style="379" customWidth="1"/>
    <col min="10594" max="10594" width="11.28515625" style="379" customWidth="1"/>
    <col min="10595" max="10595" width="3.5703125" style="379" customWidth="1"/>
    <col min="10596" max="10596" width="11.28515625" style="379" customWidth="1"/>
    <col min="10597" max="10597" width="3.5703125" style="379" customWidth="1"/>
    <col min="10598" max="10598" width="11.28515625" style="379" customWidth="1"/>
    <col min="10599" max="10599" width="3.5703125" style="379" customWidth="1"/>
    <col min="10600" max="10600" width="11.28515625" style="379" customWidth="1"/>
    <col min="10601" max="10601" width="3.5703125" style="379" customWidth="1"/>
    <col min="10602" max="10602" width="11.28515625" style="379" customWidth="1"/>
    <col min="10603" max="10603" width="3.5703125" style="379" customWidth="1"/>
    <col min="10604" max="10604" width="11.28515625" style="379" customWidth="1"/>
    <col min="10605" max="10605" width="3.5703125" style="379" customWidth="1"/>
    <col min="10606" max="10606" width="11.28515625" style="379" customWidth="1"/>
    <col min="10607" max="10607" width="3.5703125" style="379" customWidth="1"/>
    <col min="10608" max="10608" width="11.28515625" style="379" customWidth="1"/>
    <col min="10609" max="10609" width="3.5703125" style="379" customWidth="1"/>
    <col min="10610" max="10610" width="11.28515625" style="379" customWidth="1"/>
    <col min="10611" max="10611" width="3.5703125" style="379" customWidth="1"/>
    <col min="10612" max="10612" width="11.28515625" style="379" customWidth="1"/>
    <col min="10613" max="10613" width="3.5703125" style="379" customWidth="1"/>
    <col min="10614" max="10614" width="11.28515625" style="379" customWidth="1"/>
    <col min="10615" max="10615" width="3.5703125" style="379" customWidth="1"/>
    <col min="10616" max="10616" width="11.28515625" style="379" customWidth="1"/>
    <col min="10617" max="10617" width="3.5703125" style="379" customWidth="1"/>
    <col min="10618" max="10618" width="11.28515625" style="379" customWidth="1"/>
    <col min="10619" max="10619" width="3.5703125" style="379" customWidth="1"/>
    <col min="10620" max="10620" width="11.28515625" style="379" customWidth="1"/>
    <col min="10621" max="10621" width="3.5703125" style="379" customWidth="1"/>
    <col min="10622" max="10622" width="11.28515625" style="379" customWidth="1"/>
    <col min="10623" max="10623" width="3.5703125" style="379" customWidth="1"/>
    <col min="10624" max="10624" width="11.28515625" style="379" customWidth="1"/>
    <col min="10625" max="10750" width="12.5703125" style="379"/>
    <col min="10751" max="10751" width="7.140625" style="379" customWidth="1"/>
    <col min="10752" max="10753" width="3.5703125" style="379" customWidth="1"/>
    <col min="10754" max="10754" width="4.85546875" style="379" customWidth="1"/>
    <col min="10755" max="10755" width="49.28515625" style="379" customWidth="1"/>
    <col min="10756" max="10756" width="6.140625" style="379" customWidth="1"/>
    <col min="10757" max="10757" width="10.7109375" style="379" customWidth="1"/>
    <col min="10758" max="10758" width="16.42578125" style="379" customWidth="1"/>
    <col min="10759" max="10759" width="4.85546875" style="379" customWidth="1"/>
    <col min="10760" max="10760" width="7.140625" style="379" customWidth="1"/>
    <col min="10761" max="10761" width="3.5703125" style="379" customWidth="1"/>
    <col min="10762" max="10762" width="11.28515625" style="379" customWidth="1"/>
    <col min="10763" max="10763" width="3.5703125" style="379" customWidth="1"/>
    <col min="10764" max="10764" width="11.28515625" style="379" customWidth="1"/>
    <col min="10765" max="10765" width="3.5703125" style="379" customWidth="1"/>
    <col min="10766" max="10766" width="11.28515625" style="379" customWidth="1"/>
    <col min="10767" max="10767" width="3.5703125" style="379" customWidth="1"/>
    <col min="10768" max="10768" width="11.28515625" style="379" customWidth="1"/>
    <col min="10769" max="10769" width="3.5703125" style="379" customWidth="1"/>
    <col min="10770" max="10770" width="11.28515625" style="379" customWidth="1"/>
    <col min="10771" max="10771" width="3.5703125" style="379" customWidth="1"/>
    <col min="10772" max="10772" width="11.28515625" style="379" customWidth="1"/>
    <col min="10773" max="10773" width="3.5703125" style="379" customWidth="1"/>
    <col min="10774" max="10774" width="11.28515625" style="379" customWidth="1"/>
    <col min="10775" max="10775" width="3.5703125" style="379" customWidth="1"/>
    <col min="10776" max="10776" width="11.28515625" style="379" customWidth="1"/>
    <col min="10777" max="10777" width="3.5703125" style="379" customWidth="1"/>
    <col min="10778" max="10778" width="11.28515625" style="379" customWidth="1"/>
    <col min="10779" max="10779" width="3.5703125" style="379" customWidth="1"/>
    <col min="10780" max="10780" width="11.28515625" style="379" customWidth="1"/>
    <col min="10781" max="10781" width="3.5703125" style="379" customWidth="1"/>
    <col min="10782" max="10782" width="11.28515625" style="379" customWidth="1"/>
    <col min="10783" max="10783" width="3.5703125" style="379" customWidth="1"/>
    <col min="10784" max="10784" width="11.28515625" style="379" customWidth="1"/>
    <col min="10785" max="10785" width="3.5703125" style="379" customWidth="1"/>
    <col min="10786" max="10786" width="11.28515625" style="379" customWidth="1"/>
    <col min="10787" max="10787" width="3.5703125" style="379" customWidth="1"/>
    <col min="10788" max="10788" width="11.28515625" style="379" customWidth="1"/>
    <col min="10789" max="10789" width="3.5703125" style="379" customWidth="1"/>
    <col min="10790" max="10790" width="11.28515625" style="379" customWidth="1"/>
    <col min="10791" max="10791" width="3.5703125" style="379" customWidth="1"/>
    <col min="10792" max="10792" width="11.28515625" style="379" customWidth="1"/>
    <col min="10793" max="10793" width="3.5703125" style="379" customWidth="1"/>
    <col min="10794" max="10794" width="11.28515625" style="379" customWidth="1"/>
    <col min="10795" max="10795" width="3.5703125" style="379" customWidth="1"/>
    <col min="10796" max="10796" width="11.28515625" style="379" customWidth="1"/>
    <col min="10797" max="10797" width="3.5703125" style="379" customWidth="1"/>
    <col min="10798" max="10798" width="11.28515625" style="379" customWidth="1"/>
    <col min="10799" max="10799" width="3.5703125" style="379" customWidth="1"/>
    <col min="10800" max="10800" width="11.28515625" style="379" customWidth="1"/>
    <col min="10801" max="10801" width="3.5703125" style="379" customWidth="1"/>
    <col min="10802" max="10802" width="11.28515625" style="379" customWidth="1"/>
    <col min="10803" max="10803" width="3.5703125" style="379" customWidth="1"/>
    <col min="10804" max="10804" width="11.28515625" style="379" customWidth="1"/>
    <col min="10805" max="10805" width="3.5703125" style="379" customWidth="1"/>
    <col min="10806" max="10806" width="11.28515625" style="379" customWidth="1"/>
    <col min="10807" max="10807" width="3.5703125" style="379" customWidth="1"/>
    <col min="10808" max="10808" width="11.28515625" style="379" customWidth="1"/>
    <col min="10809" max="10809" width="3.5703125" style="379" customWidth="1"/>
    <col min="10810" max="10810" width="11.28515625" style="379" customWidth="1"/>
    <col min="10811" max="10811" width="3.5703125" style="379" customWidth="1"/>
    <col min="10812" max="10812" width="11.28515625" style="379" customWidth="1"/>
    <col min="10813" max="10813" width="3.5703125" style="379" customWidth="1"/>
    <col min="10814" max="10814" width="11.28515625" style="379" customWidth="1"/>
    <col min="10815" max="10815" width="3.5703125" style="379" customWidth="1"/>
    <col min="10816" max="10816" width="11.28515625" style="379" customWidth="1"/>
    <col min="10817" max="10817" width="3.5703125" style="379" customWidth="1"/>
    <col min="10818" max="10818" width="11.28515625" style="379" customWidth="1"/>
    <col min="10819" max="10819" width="3.5703125" style="379" customWidth="1"/>
    <col min="10820" max="10820" width="11.28515625" style="379" customWidth="1"/>
    <col min="10821" max="10821" width="3.5703125" style="379" customWidth="1"/>
    <col min="10822" max="10822" width="11.28515625" style="379" customWidth="1"/>
    <col min="10823" max="10823" width="3.5703125" style="379" customWidth="1"/>
    <col min="10824" max="10824" width="11.28515625" style="379" customWidth="1"/>
    <col min="10825" max="10825" width="3.5703125" style="379" customWidth="1"/>
    <col min="10826" max="10826" width="11.28515625" style="379" customWidth="1"/>
    <col min="10827" max="10827" width="3.5703125" style="379" customWidth="1"/>
    <col min="10828" max="10828" width="11.28515625" style="379" customWidth="1"/>
    <col min="10829" max="10829" width="3.5703125" style="379" customWidth="1"/>
    <col min="10830" max="10830" width="11.28515625" style="379" customWidth="1"/>
    <col min="10831" max="10831" width="3.5703125" style="379" customWidth="1"/>
    <col min="10832" max="10832" width="11.28515625" style="379" customWidth="1"/>
    <col min="10833" max="10833" width="3.5703125" style="379" customWidth="1"/>
    <col min="10834" max="10834" width="11.28515625" style="379" customWidth="1"/>
    <col min="10835" max="10835" width="3.5703125" style="379" customWidth="1"/>
    <col min="10836" max="10836" width="11.28515625" style="379" customWidth="1"/>
    <col min="10837" max="10837" width="3.5703125" style="379" customWidth="1"/>
    <col min="10838" max="10838" width="11.28515625" style="379" customWidth="1"/>
    <col min="10839" max="10839" width="3.5703125" style="379" customWidth="1"/>
    <col min="10840" max="10840" width="11.28515625" style="379" customWidth="1"/>
    <col min="10841" max="10841" width="3.5703125" style="379" customWidth="1"/>
    <col min="10842" max="10842" width="11.28515625" style="379" customWidth="1"/>
    <col min="10843" max="10843" width="3.5703125" style="379" customWidth="1"/>
    <col min="10844" max="10844" width="11.28515625" style="379" customWidth="1"/>
    <col min="10845" max="10845" width="3.5703125" style="379" customWidth="1"/>
    <col min="10846" max="10846" width="11.28515625" style="379" customWidth="1"/>
    <col min="10847" max="10847" width="3.5703125" style="379" customWidth="1"/>
    <col min="10848" max="10848" width="11.28515625" style="379" customWidth="1"/>
    <col min="10849" max="10849" width="3.5703125" style="379" customWidth="1"/>
    <col min="10850" max="10850" width="11.28515625" style="379" customWidth="1"/>
    <col min="10851" max="10851" width="3.5703125" style="379" customWidth="1"/>
    <col min="10852" max="10852" width="11.28515625" style="379" customWidth="1"/>
    <col min="10853" max="10853" width="3.5703125" style="379" customWidth="1"/>
    <col min="10854" max="10854" width="11.28515625" style="379" customWidth="1"/>
    <col min="10855" max="10855" width="3.5703125" style="379" customWidth="1"/>
    <col min="10856" max="10856" width="11.28515625" style="379" customWidth="1"/>
    <col min="10857" max="10857" width="3.5703125" style="379" customWidth="1"/>
    <col min="10858" max="10858" width="11.28515625" style="379" customWidth="1"/>
    <col min="10859" max="10859" width="3.5703125" style="379" customWidth="1"/>
    <col min="10860" max="10860" width="11.28515625" style="379" customWidth="1"/>
    <col min="10861" max="10861" width="3.5703125" style="379" customWidth="1"/>
    <col min="10862" max="10862" width="11.28515625" style="379" customWidth="1"/>
    <col min="10863" max="10863" width="3.5703125" style="379" customWidth="1"/>
    <col min="10864" max="10864" width="11.28515625" style="379" customWidth="1"/>
    <col min="10865" max="10865" width="3.5703125" style="379" customWidth="1"/>
    <col min="10866" max="10866" width="11.28515625" style="379" customWidth="1"/>
    <col min="10867" max="10867" width="3.5703125" style="379" customWidth="1"/>
    <col min="10868" max="10868" width="11.28515625" style="379" customWidth="1"/>
    <col min="10869" max="10869" width="3.5703125" style="379" customWidth="1"/>
    <col min="10870" max="10870" width="11.28515625" style="379" customWidth="1"/>
    <col min="10871" max="10871" width="3.5703125" style="379" customWidth="1"/>
    <col min="10872" max="10872" width="11.28515625" style="379" customWidth="1"/>
    <col min="10873" max="10873" width="3.5703125" style="379" customWidth="1"/>
    <col min="10874" max="10874" width="11.28515625" style="379" customWidth="1"/>
    <col min="10875" max="10875" width="3.5703125" style="379" customWidth="1"/>
    <col min="10876" max="10876" width="11.28515625" style="379" customWidth="1"/>
    <col min="10877" max="10877" width="3.5703125" style="379" customWidth="1"/>
    <col min="10878" max="10878" width="11.28515625" style="379" customWidth="1"/>
    <col min="10879" max="10879" width="3.5703125" style="379" customWidth="1"/>
    <col min="10880" max="10880" width="11.28515625" style="379" customWidth="1"/>
    <col min="10881" max="11006" width="12.5703125" style="379"/>
    <col min="11007" max="11007" width="7.140625" style="379" customWidth="1"/>
    <col min="11008" max="11009" width="3.5703125" style="379" customWidth="1"/>
    <col min="11010" max="11010" width="4.85546875" style="379" customWidth="1"/>
    <col min="11011" max="11011" width="49.28515625" style="379" customWidth="1"/>
    <col min="11012" max="11012" width="6.140625" style="379" customWidth="1"/>
    <col min="11013" max="11013" width="10.7109375" style="379" customWidth="1"/>
    <col min="11014" max="11014" width="16.42578125" style="379" customWidth="1"/>
    <col min="11015" max="11015" width="4.85546875" style="379" customWidth="1"/>
    <col min="11016" max="11016" width="7.140625" style="379" customWidth="1"/>
    <col min="11017" max="11017" width="3.5703125" style="379" customWidth="1"/>
    <col min="11018" max="11018" width="11.28515625" style="379" customWidth="1"/>
    <col min="11019" max="11019" width="3.5703125" style="379" customWidth="1"/>
    <col min="11020" max="11020" width="11.28515625" style="379" customWidth="1"/>
    <col min="11021" max="11021" width="3.5703125" style="379" customWidth="1"/>
    <col min="11022" max="11022" width="11.28515625" style="379" customWidth="1"/>
    <col min="11023" max="11023" width="3.5703125" style="379" customWidth="1"/>
    <col min="11024" max="11024" width="11.28515625" style="379" customWidth="1"/>
    <col min="11025" max="11025" width="3.5703125" style="379" customWidth="1"/>
    <col min="11026" max="11026" width="11.28515625" style="379" customWidth="1"/>
    <col min="11027" max="11027" width="3.5703125" style="379" customWidth="1"/>
    <col min="11028" max="11028" width="11.28515625" style="379" customWidth="1"/>
    <col min="11029" max="11029" width="3.5703125" style="379" customWidth="1"/>
    <col min="11030" max="11030" width="11.28515625" style="379" customWidth="1"/>
    <col min="11031" max="11031" width="3.5703125" style="379" customWidth="1"/>
    <col min="11032" max="11032" width="11.28515625" style="379" customWidth="1"/>
    <col min="11033" max="11033" width="3.5703125" style="379" customWidth="1"/>
    <col min="11034" max="11034" width="11.28515625" style="379" customWidth="1"/>
    <col min="11035" max="11035" width="3.5703125" style="379" customWidth="1"/>
    <col min="11036" max="11036" width="11.28515625" style="379" customWidth="1"/>
    <col min="11037" max="11037" width="3.5703125" style="379" customWidth="1"/>
    <col min="11038" max="11038" width="11.28515625" style="379" customWidth="1"/>
    <col min="11039" max="11039" width="3.5703125" style="379" customWidth="1"/>
    <col min="11040" max="11040" width="11.28515625" style="379" customWidth="1"/>
    <col min="11041" max="11041" width="3.5703125" style="379" customWidth="1"/>
    <col min="11042" max="11042" width="11.28515625" style="379" customWidth="1"/>
    <col min="11043" max="11043" width="3.5703125" style="379" customWidth="1"/>
    <col min="11044" max="11044" width="11.28515625" style="379" customWidth="1"/>
    <col min="11045" max="11045" width="3.5703125" style="379" customWidth="1"/>
    <col min="11046" max="11046" width="11.28515625" style="379" customWidth="1"/>
    <col min="11047" max="11047" width="3.5703125" style="379" customWidth="1"/>
    <col min="11048" max="11048" width="11.28515625" style="379" customWidth="1"/>
    <col min="11049" max="11049" width="3.5703125" style="379" customWidth="1"/>
    <col min="11050" max="11050" width="11.28515625" style="379" customWidth="1"/>
    <col min="11051" max="11051" width="3.5703125" style="379" customWidth="1"/>
    <col min="11052" max="11052" width="11.28515625" style="379" customWidth="1"/>
    <col min="11053" max="11053" width="3.5703125" style="379" customWidth="1"/>
    <col min="11054" max="11054" width="11.28515625" style="379" customWidth="1"/>
    <col min="11055" max="11055" width="3.5703125" style="379" customWidth="1"/>
    <col min="11056" max="11056" width="11.28515625" style="379" customWidth="1"/>
    <col min="11057" max="11057" width="3.5703125" style="379" customWidth="1"/>
    <col min="11058" max="11058" width="11.28515625" style="379" customWidth="1"/>
    <col min="11059" max="11059" width="3.5703125" style="379" customWidth="1"/>
    <col min="11060" max="11060" width="11.28515625" style="379" customWidth="1"/>
    <col min="11061" max="11061" width="3.5703125" style="379" customWidth="1"/>
    <col min="11062" max="11062" width="11.28515625" style="379" customWidth="1"/>
    <col min="11063" max="11063" width="3.5703125" style="379" customWidth="1"/>
    <col min="11064" max="11064" width="11.28515625" style="379" customWidth="1"/>
    <col min="11065" max="11065" width="3.5703125" style="379" customWidth="1"/>
    <col min="11066" max="11066" width="11.28515625" style="379" customWidth="1"/>
    <col min="11067" max="11067" width="3.5703125" style="379" customWidth="1"/>
    <col min="11068" max="11068" width="11.28515625" style="379" customWidth="1"/>
    <col min="11069" max="11069" width="3.5703125" style="379" customWidth="1"/>
    <col min="11070" max="11070" width="11.28515625" style="379" customWidth="1"/>
    <col min="11071" max="11071" width="3.5703125" style="379" customWidth="1"/>
    <col min="11072" max="11072" width="11.28515625" style="379" customWidth="1"/>
    <col min="11073" max="11073" width="3.5703125" style="379" customWidth="1"/>
    <col min="11074" max="11074" width="11.28515625" style="379" customWidth="1"/>
    <col min="11075" max="11075" width="3.5703125" style="379" customWidth="1"/>
    <col min="11076" max="11076" width="11.28515625" style="379" customWidth="1"/>
    <col min="11077" max="11077" width="3.5703125" style="379" customWidth="1"/>
    <col min="11078" max="11078" width="11.28515625" style="379" customWidth="1"/>
    <col min="11079" max="11079" width="3.5703125" style="379" customWidth="1"/>
    <col min="11080" max="11080" width="11.28515625" style="379" customWidth="1"/>
    <col min="11081" max="11081" width="3.5703125" style="379" customWidth="1"/>
    <col min="11082" max="11082" width="11.28515625" style="379" customWidth="1"/>
    <col min="11083" max="11083" width="3.5703125" style="379" customWidth="1"/>
    <col min="11084" max="11084" width="11.28515625" style="379" customWidth="1"/>
    <col min="11085" max="11085" width="3.5703125" style="379" customWidth="1"/>
    <col min="11086" max="11086" width="11.28515625" style="379" customWidth="1"/>
    <col min="11087" max="11087" width="3.5703125" style="379" customWidth="1"/>
    <col min="11088" max="11088" width="11.28515625" style="379" customWidth="1"/>
    <col min="11089" max="11089" width="3.5703125" style="379" customWidth="1"/>
    <col min="11090" max="11090" width="11.28515625" style="379" customWidth="1"/>
    <col min="11091" max="11091" width="3.5703125" style="379" customWidth="1"/>
    <col min="11092" max="11092" width="11.28515625" style="379" customWidth="1"/>
    <col min="11093" max="11093" width="3.5703125" style="379" customWidth="1"/>
    <col min="11094" max="11094" width="11.28515625" style="379" customWidth="1"/>
    <col min="11095" max="11095" width="3.5703125" style="379" customWidth="1"/>
    <col min="11096" max="11096" width="11.28515625" style="379" customWidth="1"/>
    <col min="11097" max="11097" width="3.5703125" style="379" customWidth="1"/>
    <col min="11098" max="11098" width="11.28515625" style="379" customWidth="1"/>
    <col min="11099" max="11099" width="3.5703125" style="379" customWidth="1"/>
    <col min="11100" max="11100" width="11.28515625" style="379" customWidth="1"/>
    <col min="11101" max="11101" width="3.5703125" style="379" customWidth="1"/>
    <col min="11102" max="11102" width="11.28515625" style="379" customWidth="1"/>
    <col min="11103" max="11103" width="3.5703125" style="379" customWidth="1"/>
    <col min="11104" max="11104" width="11.28515625" style="379" customWidth="1"/>
    <col min="11105" max="11105" width="3.5703125" style="379" customWidth="1"/>
    <col min="11106" max="11106" width="11.28515625" style="379" customWidth="1"/>
    <col min="11107" max="11107" width="3.5703125" style="379" customWidth="1"/>
    <col min="11108" max="11108" width="11.28515625" style="379" customWidth="1"/>
    <col min="11109" max="11109" width="3.5703125" style="379" customWidth="1"/>
    <col min="11110" max="11110" width="11.28515625" style="379" customWidth="1"/>
    <col min="11111" max="11111" width="3.5703125" style="379" customWidth="1"/>
    <col min="11112" max="11112" width="11.28515625" style="379" customWidth="1"/>
    <col min="11113" max="11113" width="3.5703125" style="379" customWidth="1"/>
    <col min="11114" max="11114" width="11.28515625" style="379" customWidth="1"/>
    <col min="11115" max="11115" width="3.5703125" style="379" customWidth="1"/>
    <col min="11116" max="11116" width="11.28515625" style="379" customWidth="1"/>
    <col min="11117" max="11117" width="3.5703125" style="379" customWidth="1"/>
    <col min="11118" max="11118" width="11.28515625" style="379" customWidth="1"/>
    <col min="11119" max="11119" width="3.5703125" style="379" customWidth="1"/>
    <col min="11120" max="11120" width="11.28515625" style="379" customWidth="1"/>
    <col min="11121" max="11121" width="3.5703125" style="379" customWidth="1"/>
    <col min="11122" max="11122" width="11.28515625" style="379" customWidth="1"/>
    <col min="11123" max="11123" width="3.5703125" style="379" customWidth="1"/>
    <col min="11124" max="11124" width="11.28515625" style="379" customWidth="1"/>
    <col min="11125" max="11125" width="3.5703125" style="379" customWidth="1"/>
    <col min="11126" max="11126" width="11.28515625" style="379" customWidth="1"/>
    <col min="11127" max="11127" width="3.5703125" style="379" customWidth="1"/>
    <col min="11128" max="11128" width="11.28515625" style="379" customWidth="1"/>
    <col min="11129" max="11129" width="3.5703125" style="379" customWidth="1"/>
    <col min="11130" max="11130" width="11.28515625" style="379" customWidth="1"/>
    <col min="11131" max="11131" width="3.5703125" style="379" customWidth="1"/>
    <col min="11132" max="11132" width="11.28515625" style="379" customWidth="1"/>
    <col min="11133" max="11133" width="3.5703125" style="379" customWidth="1"/>
    <col min="11134" max="11134" width="11.28515625" style="379" customWidth="1"/>
    <col min="11135" max="11135" width="3.5703125" style="379" customWidth="1"/>
    <col min="11136" max="11136" width="11.28515625" style="379" customWidth="1"/>
    <col min="11137" max="11262" width="12.5703125" style="379"/>
    <col min="11263" max="11263" width="7.140625" style="379" customWidth="1"/>
    <col min="11264" max="11265" width="3.5703125" style="379" customWidth="1"/>
    <col min="11266" max="11266" width="4.85546875" style="379" customWidth="1"/>
    <col min="11267" max="11267" width="49.28515625" style="379" customWidth="1"/>
    <col min="11268" max="11268" width="6.140625" style="379" customWidth="1"/>
    <col min="11269" max="11269" width="10.7109375" style="379" customWidth="1"/>
    <col min="11270" max="11270" width="16.42578125" style="379" customWidth="1"/>
    <col min="11271" max="11271" width="4.85546875" style="379" customWidth="1"/>
    <col min="11272" max="11272" width="7.140625" style="379" customWidth="1"/>
    <col min="11273" max="11273" width="3.5703125" style="379" customWidth="1"/>
    <col min="11274" max="11274" width="11.28515625" style="379" customWidth="1"/>
    <col min="11275" max="11275" width="3.5703125" style="379" customWidth="1"/>
    <col min="11276" max="11276" width="11.28515625" style="379" customWidth="1"/>
    <col min="11277" max="11277" width="3.5703125" style="379" customWidth="1"/>
    <col min="11278" max="11278" width="11.28515625" style="379" customWidth="1"/>
    <col min="11279" max="11279" width="3.5703125" style="379" customWidth="1"/>
    <col min="11280" max="11280" width="11.28515625" style="379" customWidth="1"/>
    <col min="11281" max="11281" width="3.5703125" style="379" customWidth="1"/>
    <col min="11282" max="11282" width="11.28515625" style="379" customWidth="1"/>
    <col min="11283" max="11283" width="3.5703125" style="379" customWidth="1"/>
    <col min="11284" max="11284" width="11.28515625" style="379" customWidth="1"/>
    <col min="11285" max="11285" width="3.5703125" style="379" customWidth="1"/>
    <col min="11286" max="11286" width="11.28515625" style="379" customWidth="1"/>
    <col min="11287" max="11287" width="3.5703125" style="379" customWidth="1"/>
    <col min="11288" max="11288" width="11.28515625" style="379" customWidth="1"/>
    <col min="11289" max="11289" width="3.5703125" style="379" customWidth="1"/>
    <col min="11290" max="11290" width="11.28515625" style="379" customWidth="1"/>
    <col min="11291" max="11291" width="3.5703125" style="379" customWidth="1"/>
    <col min="11292" max="11292" width="11.28515625" style="379" customWidth="1"/>
    <col min="11293" max="11293" width="3.5703125" style="379" customWidth="1"/>
    <col min="11294" max="11294" width="11.28515625" style="379" customWidth="1"/>
    <col min="11295" max="11295" width="3.5703125" style="379" customWidth="1"/>
    <col min="11296" max="11296" width="11.28515625" style="379" customWidth="1"/>
    <col min="11297" max="11297" width="3.5703125" style="379" customWidth="1"/>
    <col min="11298" max="11298" width="11.28515625" style="379" customWidth="1"/>
    <col min="11299" max="11299" width="3.5703125" style="379" customWidth="1"/>
    <col min="11300" max="11300" width="11.28515625" style="379" customWidth="1"/>
    <col min="11301" max="11301" width="3.5703125" style="379" customWidth="1"/>
    <col min="11302" max="11302" width="11.28515625" style="379" customWidth="1"/>
    <col min="11303" max="11303" width="3.5703125" style="379" customWidth="1"/>
    <col min="11304" max="11304" width="11.28515625" style="379" customWidth="1"/>
    <col min="11305" max="11305" width="3.5703125" style="379" customWidth="1"/>
    <col min="11306" max="11306" width="11.28515625" style="379" customWidth="1"/>
    <col min="11307" max="11307" width="3.5703125" style="379" customWidth="1"/>
    <col min="11308" max="11308" width="11.28515625" style="379" customWidth="1"/>
    <col min="11309" max="11309" width="3.5703125" style="379" customWidth="1"/>
    <col min="11310" max="11310" width="11.28515625" style="379" customWidth="1"/>
    <col min="11311" max="11311" width="3.5703125" style="379" customWidth="1"/>
    <col min="11312" max="11312" width="11.28515625" style="379" customWidth="1"/>
    <col min="11313" max="11313" width="3.5703125" style="379" customWidth="1"/>
    <col min="11314" max="11314" width="11.28515625" style="379" customWidth="1"/>
    <col min="11315" max="11315" width="3.5703125" style="379" customWidth="1"/>
    <col min="11316" max="11316" width="11.28515625" style="379" customWidth="1"/>
    <col min="11317" max="11317" width="3.5703125" style="379" customWidth="1"/>
    <col min="11318" max="11318" width="11.28515625" style="379" customWidth="1"/>
    <col min="11319" max="11319" width="3.5703125" style="379" customWidth="1"/>
    <col min="11320" max="11320" width="11.28515625" style="379" customWidth="1"/>
    <col min="11321" max="11321" width="3.5703125" style="379" customWidth="1"/>
    <col min="11322" max="11322" width="11.28515625" style="379" customWidth="1"/>
    <col min="11323" max="11323" width="3.5703125" style="379" customWidth="1"/>
    <col min="11324" max="11324" width="11.28515625" style="379" customWidth="1"/>
    <col min="11325" max="11325" width="3.5703125" style="379" customWidth="1"/>
    <col min="11326" max="11326" width="11.28515625" style="379" customWidth="1"/>
    <col min="11327" max="11327" width="3.5703125" style="379" customWidth="1"/>
    <col min="11328" max="11328" width="11.28515625" style="379" customWidth="1"/>
    <col min="11329" max="11329" width="3.5703125" style="379" customWidth="1"/>
    <col min="11330" max="11330" width="11.28515625" style="379" customWidth="1"/>
    <col min="11331" max="11331" width="3.5703125" style="379" customWidth="1"/>
    <col min="11332" max="11332" width="11.28515625" style="379" customWidth="1"/>
    <col min="11333" max="11333" width="3.5703125" style="379" customWidth="1"/>
    <col min="11334" max="11334" width="11.28515625" style="379" customWidth="1"/>
    <col min="11335" max="11335" width="3.5703125" style="379" customWidth="1"/>
    <col min="11336" max="11336" width="11.28515625" style="379" customWidth="1"/>
    <col min="11337" max="11337" width="3.5703125" style="379" customWidth="1"/>
    <col min="11338" max="11338" width="11.28515625" style="379" customWidth="1"/>
    <col min="11339" max="11339" width="3.5703125" style="379" customWidth="1"/>
    <col min="11340" max="11340" width="11.28515625" style="379" customWidth="1"/>
    <col min="11341" max="11341" width="3.5703125" style="379" customWidth="1"/>
    <col min="11342" max="11342" width="11.28515625" style="379" customWidth="1"/>
    <col min="11343" max="11343" width="3.5703125" style="379" customWidth="1"/>
    <col min="11344" max="11344" width="11.28515625" style="379" customWidth="1"/>
    <col min="11345" max="11345" width="3.5703125" style="379" customWidth="1"/>
    <col min="11346" max="11346" width="11.28515625" style="379" customWidth="1"/>
    <col min="11347" max="11347" width="3.5703125" style="379" customWidth="1"/>
    <col min="11348" max="11348" width="11.28515625" style="379" customWidth="1"/>
    <col min="11349" max="11349" width="3.5703125" style="379" customWidth="1"/>
    <col min="11350" max="11350" width="11.28515625" style="379" customWidth="1"/>
    <col min="11351" max="11351" width="3.5703125" style="379" customWidth="1"/>
    <col min="11352" max="11352" width="11.28515625" style="379" customWidth="1"/>
    <col min="11353" max="11353" width="3.5703125" style="379" customWidth="1"/>
    <col min="11354" max="11354" width="11.28515625" style="379" customWidth="1"/>
    <col min="11355" max="11355" width="3.5703125" style="379" customWidth="1"/>
    <col min="11356" max="11356" width="11.28515625" style="379" customWidth="1"/>
    <col min="11357" max="11357" width="3.5703125" style="379" customWidth="1"/>
    <col min="11358" max="11358" width="11.28515625" style="379" customWidth="1"/>
    <col min="11359" max="11359" width="3.5703125" style="379" customWidth="1"/>
    <col min="11360" max="11360" width="11.28515625" style="379" customWidth="1"/>
    <col min="11361" max="11361" width="3.5703125" style="379" customWidth="1"/>
    <col min="11362" max="11362" width="11.28515625" style="379" customWidth="1"/>
    <col min="11363" max="11363" width="3.5703125" style="379" customWidth="1"/>
    <col min="11364" max="11364" width="11.28515625" style="379" customWidth="1"/>
    <col min="11365" max="11365" width="3.5703125" style="379" customWidth="1"/>
    <col min="11366" max="11366" width="11.28515625" style="379" customWidth="1"/>
    <col min="11367" max="11367" width="3.5703125" style="379" customWidth="1"/>
    <col min="11368" max="11368" width="11.28515625" style="379" customWidth="1"/>
    <col min="11369" max="11369" width="3.5703125" style="379" customWidth="1"/>
    <col min="11370" max="11370" width="11.28515625" style="379" customWidth="1"/>
    <col min="11371" max="11371" width="3.5703125" style="379" customWidth="1"/>
    <col min="11372" max="11372" width="11.28515625" style="379" customWidth="1"/>
    <col min="11373" max="11373" width="3.5703125" style="379" customWidth="1"/>
    <col min="11374" max="11374" width="11.28515625" style="379" customWidth="1"/>
    <col min="11375" max="11375" width="3.5703125" style="379" customWidth="1"/>
    <col min="11376" max="11376" width="11.28515625" style="379" customWidth="1"/>
    <col min="11377" max="11377" width="3.5703125" style="379" customWidth="1"/>
    <col min="11378" max="11378" width="11.28515625" style="379" customWidth="1"/>
    <col min="11379" max="11379" width="3.5703125" style="379" customWidth="1"/>
    <col min="11380" max="11380" width="11.28515625" style="379" customWidth="1"/>
    <col min="11381" max="11381" width="3.5703125" style="379" customWidth="1"/>
    <col min="11382" max="11382" width="11.28515625" style="379" customWidth="1"/>
    <col min="11383" max="11383" width="3.5703125" style="379" customWidth="1"/>
    <col min="11384" max="11384" width="11.28515625" style="379" customWidth="1"/>
    <col min="11385" max="11385" width="3.5703125" style="379" customWidth="1"/>
    <col min="11386" max="11386" width="11.28515625" style="379" customWidth="1"/>
    <col min="11387" max="11387" width="3.5703125" style="379" customWidth="1"/>
    <col min="11388" max="11388" width="11.28515625" style="379" customWidth="1"/>
    <col min="11389" max="11389" width="3.5703125" style="379" customWidth="1"/>
    <col min="11390" max="11390" width="11.28515625" style="379" customWidth="1"/>
    <col min="11391" max="11391" width="3.5703125" style="379" customWidth="1"/>
    <col min="11392" max="11392" width="11.28515625" style="379" customWidth="1"/>
    <col min="11393" max="11518" width="12.5703125" style="379"/>
    <col min="11519" max="11519" width="7.140625" style="379" customWidth="1"/>
    <col min="11520" max="11521" width="3.5703125" style="379" customWidth="1"/>
    <col min="11522" max="11522" width="4.85546875" style="379" customWidth="1"/>
    <col min="11523" max="11523" width="49.28515625" style="379" customWidth="1"/>
    <col min="11524" max="11524" width="6.140625" style="379" customWidth="1"/>
    <col min="11525" max="11525" width="10.7109375" style="379" customWidth="1"/>
    <col min="11526" max="11526" width="16.42578125" style="379" customWidth="1"/>
    <col min="11527" max="11527" width="4.85546875" style="379" customWidth="1"/>
    <col min="11528" max="11528" width="7.140625" style="379" customWidth="1"/>
    <col min="11529" max="11529" width="3.5703125" style="379" customWidth="1"/>
    <col min="11530" max="11530" width="11.28515625" style="379" customWidth="1"/>
    <col min="11531" max="11531" width="3.5703125" style="379" customWidth="1"/>
    <col min="11532" max="11532" width="11.28515625" style="379" customWidth="1"/>
    <col min="11533" max="11533" width="3.5703125" style="379" customWidth="1"/>
    <col min="11534" max="11534" width="11.28515625" style="379" customWidth="1"/>
    <col min="11535" max="11535" width="3.5703125" style="379" customWidth="1"/>
    <col min="11536" max="11536" width="11.28515625" style="379" customWidth="1"/>
    <col min="11537" max="11537" width="3.5703125" style="379" customWidth="1"/>
    <col min="11538" max="11538" width="11.28515625" style="379" customWidth="1"/>
    <col min="11539" max="11539" width="3.5703125" style="379" customWidth="1"/>
    <col min="11540" max="11540" width="11.28515625" style="379" customWidth="1"/>
    <col min="11541" max="11541" width="3.5703125" style="379" customWidth="1"/>
    <col min="11542" max="11542" width="11.28515625" style="379" customWidth="1"/>
    <col min="11543" max="11543" width="3.5703125" style="379" customWidth="1"/>
    <col min="11544" max="11544" width="11.28515625" style="379" customWidth="1"/>
    <col min="11545" max="11545" width="3.5703125" style="379" customWidth="1"/>
    <col min="11546" max="11546" width="11.28515625" style="379" customWidth="1"/>
    <col min="11547" max="11547" width="3.5703125" style="379" customWidth="1"/>
    <col min="11548" max="11548" width="11.28515625" style="379" customWidth="1"/>
    <col min="11549" max="11549" width="3.5703125" style="379" customWidth="1"/>
    <col min="11550" max="11550" width="11.28515625" style="379" customWidth="1"/>
    <col min="11551" max="11551" width="3.5703125" style="379" customWidth="1"/>
    <col min="11552" max="11552" width="11.28515625" style="379" customWidth="1"/>
    <col min="11553" max="11553" width="3.5703125" style="379" customWidth="1"/>
    <col min="11554" max="11554" width="11.28515625" style="379" customWidth="1"/>
    <col min="11555" max="11555" width="3.5703125" style="379" customWidth="1"/>
    <col min="11556" max="11556" width="11.28515625" style="379" customWidth="1"/>
    <col min="11557" max="11557" width="3.5703125" style="379" customWidth="1"/>
    <col min="11558" max="11558" width="11.28515625" style="379" customWidth="1"/>
    <col min="11559" max="11559" width="3.5703125" style="379" customWidth="1"/>
    <col min="11560" max="11560" width="11.28515625" style="379" customWidth="1"/>
    <col min="11561" max="11561" width="3.5703125" style="379" customWidth="1"/>
    <col min="11562" max="11562" width="11.28515625" style="379" customWidth="1"/>
    <col min="11563" max="11563" width="3.5703125" style="379" customWidth="1"/>
    <col min="11564" max="11564" width="11.28515625" style="379" customWidth="1"/>
    <col min="11565" max="11565" width="3.5703125" style="379" customWidth="1"/>
    <col min="11566" max="11566" width="11.28515625" style="379" customWidth="1"/>
    <col min="11567" max="11567" width="3.5703125" style="379" customWidth="1"/>
    <col min="11568" max="11568" width="11.28515625" style="379" customWidth="1"/>
    <col min="11569" max="11569" width="3.5703125" style="379" customWidth="1"/>
    <col min="11570" max="11570" width="11.28515625" style="379" customWidth="1"/>
    <col min="11571" max="11571" width="3.5703125" style="379" customWidth="1"/>
    <col min="11572" max="11572" width="11.28515625" style="379" customWidth="1"/>
    <col min="11573" max="11573" width="3.5703125" style="379" customWidth="1"/>
    <col min="11574" max="11574" width="11.28515625" style="379" customWidth="1"/>
    <col min="11575" max="11575" width="3.5703125" style="379" customWidth="1"/>
    <col min="11576" max="11576" width="11.28515625" style="379" customWidth="1"/>
    <col min="11577" max="11577" width="3.5703125" style="379" customWidth="1"/>
    <col min="11578" max="11578" width="11.28515625" style="379" customWidth="1"/>
    <col min="11579" max="11579" width="3.5703125" style="379" customWidth="1"/>
    <col min="11580" max="11580" width="11.28515625" style="379" customWidth="1"/>
    <col min="11581" max="11581" width="3.5703125" style="379" customWidth="1"/>
    <col min="11582" max="11582" width="11.28515625" style="379" customWidth="1"/>
    <col min="11583" max="11583" width="3.5703125" style="379" customWidth="1"/>
    <col min="11584" max="11584" width="11.28515625" style="379" customWidth="1"/>
    <col min="11585" max="11585" width="3.5703125" style="379" customWidth="1"/>
    <col min="11586" max="11586" width="11.28515625" style="379" customWidth="1"/>
    <col min="11587" max="11587" width="3.5703125" style="379" customWidth="1"/>
    <col min="11588" max="11588" width="11.28515625" style="379" customWidth="1"/>
    <col min="11589" max="11589" width="3.5703125" style="379" customWidth="1"/>
    <col min="11590" max="11590" width="11.28515625" style="379" customWidth="1"/>
    <col min="11591" max="11591" width="3.5703125" style="379" customWidth="1"/>
    <col min="11592" max="11592" width="11.28515625" style="379" customWidth="1"/>
    <col min="11593" max="11593" width="3.5703125" style="379" customWidth="1"/>
    <col min="11594" max="11594" width="11.28515625" style="379" customWidth="1"/>
    <col min="11595" max="11595" width="3.5703125" style="379" customWidth="1"/>
    <col min="11596" max="11596" width="11.28515625" style="379" customWidth="1"/>
    <col min="11597" max="11597" width="3.5703125" style="379" customWidth="1"/>
    <col min="11598" max="11598" width="11.28515625" style="379" customWidth="1"/>
    <col min="11599" max="11599" width="3.5703125" style="379" customWidth="1"/>
    <col min="11600" max="11600" width="11.28515625" style="379" customWidth="1"/>
    <col min="11601" max="11601" width="3.5703125" style="379" customWidth="1"/>
    <col min="11602" max="11602" width="11.28515625" style="379" customWidth="1"/>
    <col min="11603" max="11603" width="3.5703125" style="379" customWidth="1"/>
    <col min="11604" max="11604" width="11.28515625" style="379" customWidth="1"/>
    <col min="11605" max="11605" width="3.5703125" style="379" customWidth="1"/>
    <col min="11606" max="11606" width="11.28515625" style="379" customWidth="1"/>
    <col min="11607" max="11607" width="3.5703125" style="379" customWidth="1"/>
    <col min="11608" max="11608" width="11.28515625" style="379" customWidth="1"/>
    <col min="11609" max="11609" width="3.5703125" style="379" customWidth="1"/>
    <col min="11610" max="11610" width="11.28515625" style="379" customWidth="1"/>
    <col min="11611" max="11611" width="3.5703125" style="379" customWidth="1"/>
    <col min="11612" max="11612" width="11.28515625" style="379" customWidth="1"/>
    <col min="11613" max="11613" width="3.5703125" style="379" customWidth="1"/>
    <col min="11614" max="11614" width="11.28515625" style="379" customWidth="1"/>
    <col min="11615" max="11615" width="3.5703125" style="379" customWidth="1"/>
    <col min="11616" max="11616" width="11.28515625" style="379" customWidth="1"/>
    <col min="11617" max="11617" width="3.5703125" style="379" customWidth="1"/>
    <col min="11618" max="11618" width="11.28515625" style="379" customWidth="1"/>
    <col min="11619" max="11619" width="3.5703125" style="379" customWidth="1"/>
    <col min="11620" max="11620" width="11.28515625" style="379" customWidth="1"/>
    <col min="11621" max="11621" width="3.5703125" style="379" customWidth="1"/>
    <col min="11622" max="11622" width="11.28515625" style="379" customWidth="1"/>
    <col min="11623" max="11623" width="3.5703125" style="379" customWidth="1"/>
    <col min="11624" max="11624" width="11.28515625" style="379" customWidth="1"/>
    <col min="11625" max="11625" width="3.5703125" style="379" customWidth="1"/>
    <col min="11626" max="11626" width="11.28515625" style="379" customWidth="1"/>
    <col min="11627" max="11627" width="3.5703125" style="379" customWidth="1"/>
    <col min="11628" max="11628" width="11.28515625" style="379" customWidth="1"/>
    <col min="11629" max="11629" width="3.5703125" style="379" customWidth="1"/>
    <col min="11630" max="11630" width="11.28515625" style="379" customWidth="1"/>
    <col min="11631" max="11631" width="3.5703125" style="379" customWidth="1"/>
    <col min="11632" max="11632" width="11.28515625" style="379" customWidth="1"/>
    <col min="11633" max="11633" width="3.5703125" style="379" customWidth="1"/>
    <col min="11634" max="11634" width="11.28515625" style="379" customWidth="1"/>
    <col min="11635" max="11635" width="3.5703125" style="379" customWidth="1"/>
    <col min="11636" max="11636" width="11.28515625" style="379" customWidth="1"/>
    <col min="11637" max="11637" width="3.5703125" style="379" customWidth="1"/>
    <col min="11638" max="11638" width="11.28515625" style="379" customWidth="1"/>
    <col min="11639" max="11639" width="3.5703125" style="379" customWidth="1"/>
    <col min="11640" max="11640" width="11.28515625" style="379" customWidth="1"/>
    <col min="11641" max="11641" width="3.5703125" style="379" customWidth="1"/>
    <col min="11642" max="11642" width="11.28515625" style="379" customWidth="1"/>
    <col min="11643" max="11643" width="3.5703125" style="379" customWidth="1"/>
    <col min="11644" max="11644" width="11.28515625" style="379" customWidth="1"/>
    <col min="11645" max="11645" width="3.5703125" style="379" customWidth="1"/>
    <col min="11646" max="11646" width="11.28515625" style="379" customWidth="1"/>
    <col min="11647" max="11647" width="3.5703125" style="379" customWidth="1"/>
    <col min="11648" max="11648" width="11.28515625" style="379" customWidth="1"/>
    <col min="11649" max="11774" width="12.5703125" style="379"/>
    <col min="11775" max="11775" width="7.140625" style="379" customWidth="1"/>
    <col min="11776" max="11777" width="3.5703125" style="379" customWidth="1"/>
    <col min="11778" max="11778" width="4.85546875" style="379" customWidth="1"/>
    <col min="11779" max="11779" width="49.28515625" style="379" customWidth="1"/>
    <col min="11780" max="11780" width="6.140625" style="379" customWidth="1"/>
    <col min="11781" max="11781" width="10.7109375" style="379" customWidth="1"/>
    <col min="11782" max="11782" width="16.42578125" style="379" customWidth="1"/>
    <col min="11783" max="11783" width="4.85546875" style="379" customWidth="1"/>
    <col min="11784" max="11784" width="7.140625" style="379" customWidth="1"/>
    <col min="11785" max="11785" width="3.5703125" style="379" customWidth="1"/>
    <col min="11786" max="11786" width="11.28515625" style="379" customWidth="1"/>
    <col min="11787" max="11787" width="3.5703125" style="379" customWidth="1"/>
    <col min="11788" max="11788" width="11.28515625" style="379" customWidth="1"/>
    <col min="11789" max="11789" width="3.5703125" style="379" customWidth="1"/>
    <col min="11790" max="11790" width="11.28515625" style="379" customWidth="1"/>
    <col min="11791" max="11791" width="3.5703125" style="379" customWidth="1"/>
    <col min="11792" max="11792" width="11.28515625" style="379" customWidth="1"/>
    <col min="11793" max="11793" width="3.5703125" style="379" customWidth="1"/>
    <col min="11794" max="11794" width="11.28515625" style="379" customWidth="1"/>
    <col min="11795" max="11795" width="3.5703125" style="379" customWidth="1"/>
    <col min="11796" max="11796" width="11.28515625" style="379" customWidth="1"/>
    <col min="11797" max="11797" width="3.5703125" style="379" customWidth="1"/>
    <col min="11798" max="11798" width="11.28515625" style="379" customWidth="1"/>
    <col min="11799" max="11799" width="3.5703125" style="379" customWidth="1"/>
    <col min="11800" max="11800" width="11.28515625" style="379" customWidth="1"/>
    <col min="11801" max="11801" width="3.5703125" style="379" customWidth="1"/>
    <col min="11802" max="11802" width="11.28515625" style="379" customWidth="1"/>
    <col min="11803" max="11803" width="3.5703125" style="379" customWidth="1"/>
    <col min="11804" max="11804" width="11.28515625" style="379" customWidth="1"/>
    <col min="11805" max="11805" width="3.5703125" style="379" customWidth="1"/>
    <col min="11806" max="11806" width="11.28515625" style="379" customWidth="1"/>
    <col min="11807" max="11807" width="3.5703125" style="379" customWidth="1"/>
    <col min="11808" max="11808" width="11.28515625" style="379" customWidth="1"/>
    <col min="11809" max="11809" width="3.5703125" style="379" customWidth="1"/>
    <col min="11810" max="11810" width="11.28515625" style="379" customWidth="1"/>
    <col min="11811" max="11811" width="3.5703125" style="379" customWidth="1"/>
    <col min="11812" max="11812" width="11.28515625" style="379" customWidth="1"/>
    <col min="11813" max="11813" width="3.5703125" style="379" customWidth="1"/>
    <col min="11814" max="11814" width="11.28515625" style="379" customWidth="1"/>
    <col min="11815" max="11815" width="3.5703125" style="379" customWidth="1"/>
    <col min="11816" max="11816" width="11.28515625" style="379" customWidth="1"/>
    <col min="11817" max="11817" width="3.5703125" style="379" customWidth="1"/>
    <col min="11818" max="11818" width="11.28515625" style="379" customWidth="1"/>
    <col min="11819" max="11819" width="3.5703125" style="379" customWidth="1"/>
    <col min="11820" max="11820" width="11.28515625" style="379" customWidth="1"/>
    <col min="11821" max="11821" width="3.5703125" style="379" customWidth="1"/>
    <col min="11822" max="11822" width="11.28515625" style="379" customWidth="1"/>
    <col min="11823" max="11823" width="3.5703125" style="379" customWidth="1"/>
    <col min="11824" max="11824" width="11.28515625" style="379" customWidth="1"/>
    <col min="11825" max="11825" width="3.5703125" style="379" customWidth="1"/>
    <col min="11826" max="11826" width="11.28515625" style="379" customWidth="1"/>
    <col min="11827" max="11827" width="3.5703125" style="379" customWidth="1"/>
    <col min="11828" max="11828" width="11.28515625" style="379" customWidth="1"/>
    <col min="11829" max="11829" width="3.5703125" style="379" customWidth="1"/>
    <col min="11830" max="11830" width="11.28515625" style="379" customWidth="1"/>
    <col min="11831" max="11831" width="3.5703125" style="379" customWidth="1"/>
    <col min="11832" max="11832" width="11.28515625" style="379" customWidth="1"/>
    <col min="11833" max="11833" width="3.5703125" style="379" customWidth="1"/>
    <col min="11834" max="11834" width="11.28515625" style="379" customWidth="1"/>
    <col min="11835" max="11835" width="3.5703125" style="379" customWidth="1"/>
    <col min="11836" max="11836" width="11.28515625" style="379" customWidth="1"/>
    <col min="11837" max="11837" width="3.5703125" style="379" customWidth="1"/>
    <col min="11838" max="11838" width="11.28515625" style="379" customWidth="1"/>
    <col min="11839" max="11839" width="3.5703125" style="379" customWidth="1"/>
    <col min="11840" max="11840" width="11.28515625" style="379" customWidth="1"/>
    <col min="11841" max="11841" width="3.5703125" style="379" customWidth="1"/>
    <col min="11842" max="11842" width="11.28515625" style="379" customWidth="1"/>
    <col min="11843" max="11843" width="3.5703125" style="379" customWidth="1"/>
    <col min="11844" max="11844" width="11.28515625" style="379" customWidth="1"/>
    <col min="11845" max="11845" width="3.5703125" style="379" customWidth="1"/>
    <col min="11846" max="11846" width="11.28515625" style="379" customWidth="1"/>
    <col min="11847" max="11847" width="3.5703125" style="379" customWidth="1"/>
    <col min="11848" max="11848" width="11.28515625" style="379" customWidth="1"/>
    <col min="11849" max="11849" width="3.5703125" style="379" customWidth="1"/>
    <col min="11850" max="11850" width="11.28515625" style="379" customWidth="1"/>
    <col min="11851" max="11851" width="3.5703125" style="379" customWidth="1"/>
    <col min="11852" max="11852" width="11.28515625" style="379" customWidth="1"/>
    <col min="11853" max="11853" width="3.5703125" style="379" customWidth="1"/>
    <col min="11854" max="11854" width="11.28515625" style="379" customWidth="1"/>
    <col min="11855" max="11855" width="3.5703125" style="379" customWidth="1"/>
    <col min="11856" max="11856" width="11.28515625" style="379" customWidth="1"/>
    <col min="11857" max="11857" width="3.5703125" style="379" customWidth="1"/>
    <col min="11858" max="11858" width="11.28515625" style="379" customWidth="1"/>
    <col min="11859" max="11859" width="3.5703125" style="379" customWidth="1"/>
    <col min="11860" max="11860" width="11.28515625" style="379" customWidth="1"/>
    <col min="11861" max="11861" width="3.5703125" style="379" customWidth="1"/>
    <col min="11862" max="11862" width="11.28515625" style="379" customWidth="1"/>
    <col min="11863" max="11863" width="3.5703125" style="379" customWidth="1"/>
    <col min="11864" max="11864" width="11.28515625" style="379" customWidth="1"/>
    <col min="11865" max="11865" width="3.5703125" style="379" customWidth="1"/>
    <col min="11866" max="11866" width="11.28515625" style="379" customWidth="1"/>
    <col min="11867" max="11867" width="3.5703125" style="379" customWidth="1"/>
    <col min="11868" max="11868" width="11.28515625" style="379" customWidth="1"/>
    <col min="11869" max="11869" width="3.5703125" style="379" customWidth="1"/>
    <col min="11870" max="11870" width="11.28515625" style="379" customWidth="1"/>
    <col min="11871" max="11871" width="3.5703125" style="379" customWidth="1"/>
    <col min="11872" max="11872" width="11.28515625" style="379" customWidth="1"/>
    <col min="11873" max="11873" width="3.5703125" style="379" customWidth="1"/>
    <col min="11874" max="11874" width="11.28515625" style="379" customWidth="1"/>
    <col min="11875" max="11875" width="3.5703125" style="379" customWidth="1"/>
    <col min="11876" max="11876" width="11.28515625" style="379" customWidth="1"/>
    <col min="11877" max="11877" width="3.5703125" style="379" customWidth="1"/>
    <col min="11878" max="11878" width="11.28515625" style="379" customWidth="1"/>
    <col min="11879" max="11879" width="3.5703125" style="379" customWidth="1"/>
    <col min="11880" max="11880" width="11.28515625" style="379" customWidth="1"/>
    <col min="11881" max="11881" width="3.5703125" style="379" customWidth="1"/>
    <col min="11882" max="11882" width="11.28515625" style="379" customWidth="1"/>
    <col min="11883" max="11883" width="3.5703125" style="379" customWidth="1"/>
    <col min="11884" max="11884" width="11.28515625" style="379" customWidth="1"/>
    <col min="11885" max="11885" width="3.5703125" style="379" customWidth="1"/>
    <col min="11886" max="11886" width="11.28515625" style="379" customWidth="1"/>
    <col min="11887" max="11887" width="3.5703125" style="379" customWidth="1"/>
    <col min="11888" max="11888" width="11.28515625" style="379" customWidth="1"/>
    <col min="11889" max="11889" width="3.5703125" style="379" customWidth="1"/>
    <col min="11890" max="11890" width="11.28515625" style="379" customWidth="1"/>
    <col min="11891" max="11891" width="3.5703125" style="379" customWidth="1"/>
    <col min="11892" max="11892" width="11.28515625" style="379" customWidth="1"/>
    <col min="11893" max="11893" width="3.5703125" style="379" customWidth="1"/>
    <col min="11894" max="11894" width="11.28515625" style="379" customWidth="1"/>
    <col min="11895" max="11895" width="3.5703125" style="379" customWidth="1"/>
    <col min="11896" max="11896" width="11.28515625" style="379" customWidth="1"/>
    <col min="11897" max="11897" width="3.5703125" style="379" customWidth="1"/>
    <col min="11898" max="11898" width="11.28515625" style="379" customWidth="1"/>
    <col min="11899" max="11899" width="3.5703125" style="379" customWidth="1"/>
    <col min="11900" max="11900" width="11.28515625" style="379" customWidth="1"/>
    <col min="11901" max="11901" width="3.5703125" style="379" customWidth="1"/>
    <col min="11902" max="11902" width="11.28515625" style="379" customWidth="1"/>
    <col min="11903" max="11903" width="3.5703125" style="379" customWidth="1"/>
    <col min="11904" max="11904" width="11.28515625" style="379" customWidth="1"/>
    <col min="11905" max="12030" width="12.5703125" style="379"/>
    <col min="12031" max="12031" width="7.140625" style="379" customWidth="1"/>
    <col min="12032" max="12033" width="3.5703125" style="379" customWidth="1"/>
    <col min="12034" max="12034" width="4.85546875" style="379" customWidth="1"/>
    <col min="12035" max="12035" width="49.28515625" style="379" customWidth="1"/>
    <col min="12036" max="12036" width="6.140625" style="379" customWidth="1"/>
    <col min="12037" max="12037" width="10.7109375" style="379" customWidth="1"/>
    <col min="12038" max="12038" width="16.42578125" style="379" customWidth="1"/>
    <col min="12039" max="12039" width="4.85546875" style="379" customWidth="1"/>
    <col min="12040" max="12040" width="7.140625" style="379" customWidth="1"/>
    <col min="12041" max="12041" width="3.5703125" style="379" customWidth="1"/>
    <col min="12042" max="12042" width="11.28515625" style="379" customWidth="1"/>
    <col min="12043" max="12043" width="3.5703125" style="379" customWidth="1"/>
    <col min="12044" max="12044" width="11.28515625" style="379" customWidth="1"/>
    <col min="12045" max="12045" width="3.5703125" style="379" customWidth="1"/>
    <col min="12046" max="12046" width="11.28515625" style="379" customWidth="1"/>
    <col min="12047" max="12047" width="3.5703125" style="379" customWidth="1"/>
    <col min="12048" max="12048" width="11.28515625" style="379" customWidth="1"/>
    <col min="12049" max="12049" width="3.5703125" style="379" customWidth="1"/>
    <col min="12050" max="12050" width="11.28515625" style="379" customWidth="1"/>
    <col min="12051" max="12051" width="3.5703125" style="379" customWidth="1"/>
    <col min="12052" max="12052" width="11.28515625" style="379" customWidth="1"/>
    <col min="12053" max="12053" width="3.5703125" style="379" customWidth="1"/>
    <col min="12054" max="12054" width="11.28515625" style="379" customWidth="1"/>
    <col min="12055" max="12055" width="3.5703125" style="379" customWidth="1"/>
    <col min="12056" max="12056" width="11.28515625" style="379" customWidth="1"/>
    <col min="12057" max="12057" width="3.5703125" style="379" customWidth="1"/>
    <col min="12058" max="12058" width="11.28515625" style="379" customWidth="1"/>
    <col min="12059" max="12059" width="3.5703125" style="379" customWidth="1"/>
    <col min="12060" max="12060" width="11.28515625" style="379" customWidth="1"/>
    <col min="12061" max="12061" width="3.5703125" style="379" customWidth="1"/>
    <col min="12062" max="12062" width="11.28515625" style="379" customWidth="1"/>
    <col min="12063" max="12063" width="3.5703125" style="379" customWidth="1"/>
    <col min="12064" max="12064" width="11.28515625" style="379" customWidth="1"/>
    <col min="12065" max="12065" width="3.5703125" style="379" customWidth="1"/>
    <col min="12066" max="12066" width="11.28515625" style="379" customWidth="1"/>
    <col min="12067" max="12067" width="3.5703125" style="379" customWidth="1"/>
    <col min="12068" max="12068" width="11.28515625" style="379" customWidth="1"/>
    <col min="12069" max="12069" width="3.5703125" style="379" customWidth="1"/>
    <col min="12070" max="12070" width="11.28515625" style="379" customWidth="1"/>
    <col min="12071" max="12071" width="3.5703125" style="379" customWidth="1"/>
    <col min="12072" max="12072" width="11.28515625" style="379" customWidth="1"/>
    <col min="12073" max="12073" width="3.5703125" style="379" customWidth="1"/>
    <col min="12074" max="12074" width="11.28515625" style="379" customWidth="1"/>
    <col min="12075" max="12075" width="3.5703125" style="379" customWidth="1"/>
    <col min="12076" max="12076" width="11.28515625" style="379" customWidth="1"/>
    <col min="12077" max="12077" width="3.5703125" style="379" customWidth="1"/>
    <col min="12078" max="12078" width="11.28515625" style="379" customWidth="1"/>
    <col min="12079" max="12079" width="3.5703125" style="379" customWidth="1"/>
    <col min="12080" max="12080" width="11.28515625" style="379" customWidth="1"/>
    <col min="12081" max="12081" width="3.5703125" style="379" customWidth="1"/>
    <col min="12082" max="12082" width="11.28515625" style="379" customWidth="1"/>
    <col min="12083" max="12083" width="3.5703125" style="379" customWidth="1"/>
    <col min="12084" max="12084" width="11.28515625" style="379" customWidth="1"/>
    <col min="12085" max="12085" width="3.5703125" style="379" customWidth="1"/>
    <col min="12086" max="12086" width="11.28515625" style="379" customWidth="1"/>
    <col min="12087" max="12087" width="3.5703125" style="379" customWidth="1"/>
    <col min="12088" max="12088" width="11.28515625" style="379" customWidth="1"/>
    <col min="12089" max="12089" width="3.5703125" style="379" customWidth="1"/>
    <col min="12090" max="12090" width="11.28515625" style="379" customWidth="1"/>
    <col min="12091" max="12091" width="3.5703125" style="379" customWidth="1"/>
    <col min="12092" max="12092" width="11.28515625" style="379" customWidth="1"/>
    <col min="12093" max="12093" width="3.5703125" style="379" customWidth="1"/>
    <col min="12094" max="12094" width="11.28515625" style="379" customWidth="1"/>
    <col min="12095" max="12095" width="3.5703125" style="379" customWidth="1"/>
    <col min="12096" max="12096" width="11.28515625" style="379" customWidth="1"/>
    <col min="12097" max="12097" width="3.5703125" style="379" customWidth="1"/>
    <col min="12098" max="12098" width="11.28515625" style="379" customWidth="1"/>
    <col min="12099" max="12099" width="3.5703125" style="379" customWidth="1"/>
    <col min="12100" max="12100" width="11.28515625" style="379" customWidth="1"/>
    <col min="12101" max="12101" width="3.5703125" style="379" customWidth="1"/>
    <col min="12102" max="12102" width="11.28515625" style="379" customWidth="1"/>
    <col min="12103" max="12103" width="3.5703125" style="379" customWidth="1"/>
    <col min="12104" max="12104" width="11.28515625" style="379" customWidth="1"/>
    <col min="12105" max="12105" width="3.5703125" style="379" customWidth="1"/>
    <col min="12106" max="12106" width="11.28515625" style="379" customWidth="1"/>
    <col min="12107" max="12107" width="3.5703125" style="379" customWidth="1"/>
    <col min="12108" max="12108" width="11.28515625" style="379" customWidth="1"/>
    <col min="12109" max="12109" width="3.5703125" style="379" customWidth="1"/>
    <col min="12110" max="12110" width="11.28515625" style="379" customWidth="1"/>
    <col min="12111" max="12111" width="3.5703125" style="379" customWidth="1"/>
    <col min="12112" max="12112" width="11.28515625" style="379" customWidth="1"/>
    <col min="12113" max="12113" width="3.5703125" style="379" customWidth="1"/>
    <col min="12114" max="12114" width="11.28515625" style="379" customWidth="1"/>
    <col min="12115" max="12115" width="3.5703125" style="379" customWidth="1"/>
    <col min="12116" max="12116" width="11.28515625" style="379" customWidth="1"/>
    <col min="12117" max="12117" width="3.5703125" style="379" customWidth="1"/>
    <col min="12118" max="12118" width="11.28515625" style="379" customWidth="1"/>
    <col min="12119" max="12119" width="3.5703125" style="379" customWidth="1"/>
    <col min="12120" max="12120" width="11.28515625" style="379" customWidth="1"/>
    <col min="12121" max="12121" width="3.5703125" style="379" customWidth="1"/>
    <col min="12122" max="12122" width="11.28515625" style="379" customWidth="1"/>
    <col min="12123" max="12123" width="3.5703125" style="379" customWidth="1"/>
    <col min="12124" max="12124" width="11.28515625" style="379" customWidth="1"/>
    <col min="12125" max="12125" width="3.5703125" style="379" customWidth="1"/>
    <col min="12126" max="12126" width="11.28515625" style="379" customWidth="1"/>
    <col min="12127" max="12127" width="3.5703125" style="379" customWidth="1"/>
    <col min="12128" max="12128" width="11.28515625" style="379" customWidth="1"/>
    <col min="12129" max="12129" width="3.5703125" style="379" customWidth="1"/>
    <col min="12130" max="12130" width="11.28515625" style="379" customWidth="1"/>
    <col min="12131" max="12131" width="3.5703125" style="379" customWidth="1"/>
    <col min="12132" max="12132" width="11.28515625" style="379" customWidth="1"/>
    <col min="12133" max="12133" width="3.5703125" style="379" customWidth="1"/>
    <col min="12134" max="12134" width="11.28515625" style="379" customWidth="1"/>
    <col min="12135" max="12135" width="3.5703125" style="379" customWidth="1"/>
    <col min="12136" max="12136" width="11.28515625" style="379" customWidth="1"/>
    <col min="12137" max="12137" width="3.5703125" style="379" customWidth="1"/>
    <col min="12138" max="12138" width="11.28515625" style="379" customWidth="1"/>
    <col min="12139" max="12139" width="3.5703125" style="379" customWidth="1"/>
    <col min="12140" max="12140" width="11.28515625" style="379" customWidth="1"/>
    <col min="12141" max="12141" width="3.5703125" style="379" customWidth="1"/>
    <col min="12142" max="12142" width="11.28515625" style="379" customWidth="1"/>
    <col min="12143" max="12143" width="3.5703125" style="379" customWidth="1"/>
    <col min="12144" max="12144" width="11.28515625" style="379" customWidth="1"/>
    <col min="12145" max="12145" width="3.5703125" style="379" customWidth="1"/>
    <col min="12146" max="12146" width="11.28515625" style="379" customWidth="1"/>
    <col min="12147" max="12147" width="3.5703125" style="379" customWidth="1"/>
    <col min="12148" max="12148" width="11.28515625" style="379" customWidth="1"/>
    <col min="12149" max="12149" width="3.5703125" style="379" customWidth="1"/>
    <col min="12150" max="12150" width="11.28515625" style="379" customWidth="1"/>
    <col min="12151" max="12151" width="3.5703125" style="379" customWidth="1"/>
    <col min="12152" max="12152" width="11.28515625" style="379" customWidth="1"/>
    <col min="12153" max="12153" width="3.5703125" style="379" customWidth="1"/>
    <col min="12154" max="12154" width="11.28515625" style="379" customWidth="1"/>
    <col min="12155" max="12155" width="3.5703125" style="379" customWidth="1"/>
    <col min="12156" max="12156" width="11.28515625" style="379" customWidth="1"/>
    <col min="12157" max="12157" width="3.5703125" style="379" customWidth="1"/>
    <col min="12158" max="12158" width="11.28515625" style="379" customWidth="1"/>
    <col min="12159" max="12159" width="3.5703125" style="379" customWidth="1"/>
    <col min="12160" max="12160" width="11.28515625" style="379" customWidth="1"/>
    <col min="12161" max="12286" width="12.5703125" style="379"/>
    <col min="12287" max="12287" width="7.140625" style="379" customWidth="1"/>
    <col min="12288" max="12289" width="3.5703125" style="379" customWidth="1"/>
    <col min="12290" max="12290" width="4.85546875" style="379" customWidth="1"/>
    <col min="12291" max="12291" width="49.28515625" style="379" customWidth="1"/>
    <col min="12292" max="12292" width="6.140625" style="379" customWidth="1"/>
    <col min="12293" max="12293" width="10.7109375" style="379" customWidth="1"/>
    <col min="12294" max="12294" width="16.42578125" style="379" customWidth="1"/>
    <col min="12295" max="12295" width="4.85546875" style="379" customWidth="1"/>
    <col min="12296" max="12296" width="7.140625" style="379" customWidth="1"/>
    <col min="12297" max="12297" width="3.5703125" style="379" customWidth="1"/>
    <col min="12298" max="12298" width="11.28515625" style="379" customWidth="1"/>
    <col min="12299" max="12299" width="3.5703125" style="379" customWidth="1"/>
    <col min="12300" max="12300" width="11.28515625" style="379" customWidth="1"/>
    <col min="12301" max="12301" width="3.5703125" style="379" customWidth="1"/>
    <col min="12302" max="12302" width="11.28515625" style="379" customWidth="1"/>
    <col min="12303" max="12303" width="3.5703125" style="379" customWidth="1"/>
    <col min="12304" max="12304" width="11.28515625" style="379" customWidth="1"/>
    <col min="12305" max="12305" width="3.5703125" style="379" customWidth="1"/>
    <col min="12306" max="12306" width="11.28515625" style="379" customWidth="1"/>
    <col min="12307" max="12307" width="3.5703125" style="379" customWidth="1"/>
    <col min="12308" max="12308" width="11.28515625" style="379" customWidth="1"/>
    <col min="12309" max="12309" width="3.5703125" style="379" customWidth="1"/>
    <col min="12310" max="12310" width="11.28515625" style="379" customWidth="1"/>
    <col min="12311" max="12311" width="3.5703125" style="379" customWidth="1"/>
    <col min="12312" max="12312" width="11.28515625" style="379" customWidth="1"/>
    <col min="12313" max="12313" width="3.5703125" style="379" customWidth="1"/>
    <col min="12314" max="12314" width="11.28515625" style="379" customWidth="1"/>
    <col min="12315" max="12315" width="3.5703125" style="379" customWidth="1"/>
    <col min="12316" max="12316" width="11.28515625" style="379" customWidth="1"/>
    <col min="12317" max="12317" width="3.5703125" style="379" customWidth="1"/>
    <col min="12318" max="12318" width="11.28515625" style="379" customWidth="1"/>
    <col min="12319" max="12319" width="3.5703125" style="379" customWidth="1"/>
    <col min="12320" max="12320" width="11.28515625" style="379" customWidth="1"/>
    <col min="12321" max="12321" width="3.5703125" style="379" customWidth="1"/>
    <col min="12322" max="12322" width="11.28515625" style="379" customWidth="1"/>
    <col min="12323" max="12323" width="3.5703125" style="379" customWidth="1"/>
    <col min="12324" max="12324" width="11.28515625" style="379" customWidth="1"/>
    <col min="12325" max="12325" width="3.5703125" style="379" customWidth="1"/>
    <col min="12326" max="12326" width="11.28515625" style="379" customWidth="1"/>
    <col min="12327" max="12327" width="3.5703125" style="379" customWidth="1"/>
    <col min="12328" max="12328" width="11.28515625" style="379" customWidth="1"/>
    <col min="12329" max="12329" width="3.5703125" style="379" customWidth="1"/>
    <col min="12330" max="12330" width="11.28515625" style="379" customWidth="1"/>
    <col min="12331" max="12331" width="3.5703125" style="379" customWidth="1"/>
    <col min="12332" max="12332" width="11.28515625" style="379" customWidth="1"/>
    <col min="12333" max="12333" width="3.5703125" style="379" customWidth="1"/>
    <col min="12334" max="12334" width="11.28515625" style="379" customWidth="1"/>
    <col min="12335" max="12335" width="3.5703125" style="379" customWidth="1"/>
    <col min="12336" max="12336" width="11.28515625" style="379" customWidth="1"/>
    <col min="12337" max="12337" width="3.5703125" style="379" customWidth="1"/>
    <col min="12338" max="12338" width="11.28515625" style="379" customWidth="1"/>
    <col min="12339" max="12339" width="3.5703125" style="379" customWidth="1"/>
    <col min="12340" max="12340" width="11.28515625" style="379" customWidth="1"/>
    <col min="12341" max="12341" width="3.5703125" style="379" customWidth="1"/>
    <col min="12342" max="12342" width="11.28515625" style="379" customWidth="1"/>
    <col min="12343" max="12343" width="3.5703125" style="379" customWidth="1"/>
    <col min="12344" max="12344" width="11.28515625" style="379" customWidth="1"/>
    <col min="12345" max="12345" width="3.5703125" style="379" customWidth="1"/>
    <col min="12346" max="12346" width="11.28515625" style="379" customWidth="1"/>
    <col min="12347" max="12347" width="3.5703125" style="379" customWidth="1"/>
    <col min="12348" max="12348" width="11.28515625" style="379" customWidth="1"/>
    <col min="12349" max="12349" width="3.5703125" style="379" customWidth="1"/>
    <col min="12350" max="12350" width="11.28515625" style="379" customWidth="1"/>
    <col min="12351" max="12351" width="3.5703125" style="379" customWidth="1"/>
    <col min="12352" max="12352" width="11.28515625" style="379" customWidth="1"/>
    <col min="12353" max="12353" width="3.5703125" style="379" customWidth="1"/>
    <col min="12354" max="12354" width="11.28515625" style="379" customWidth="1"/>
    <col min="12355" max="12355" width="3.5703125" style="379" customWidth="1"/>
    <col min="12356" max="12356" width="11.28515625" style="379" customWidth="1"/>
    <col min="12357" max="12357" width="3.5703125" style="379" customWidth="1"/>
    <col min="12358" max="12358" width="11.28515625" style="379" customWidth="1"/>
    <col min="12359" max="12359" width="3.5703125" style="379" customWidth="1"/>
    <col min="12360" max="12360" width="11.28515625" style="379" customWidth="1"/>
    <col min="12361" max="12361" width="3.5703125" style="379" customWidth="1"/>
    <col min="12362" max="12362" width="11.28515625" style="379" customWidth="1"/>
    <col min="12363" max="12363" width="3.5703125" style="379" customWidth="1"/>
    <col min="12364" max="12364" width="11.28515625" style="379" customWidth="1"/>
    <col min="12365" max="12365" width="3.5703125" style="379" customWidth="1"/>
    <col min="12366" max="12366" width="11.28515625" style="379" customWidth="1"/>
    <col min="12367" max="12367" width="3.5703125" style="379" customWidth="1"/>
    <col min="12368" max="12368" width="11.28515625" style="379" customWidth="1"/>
    <col min="12369" max="12369" width="3.5703125" style="379" customWidth="1"/>
    <col min="12370" max="12370" width="11.28515625" style="379" customWidth="1"/>
    <col min="12371" max="12371" width="3.5703125" style="379" customWidth="1"/>
    <col min="12372" max="12372" width="11.28515625" style="379" customWidth="1"/>
    <col min="12373" max="12373" width="3.5703125" style="379" customWidth="1"/>
    <col min="12374" max="12374" width="11.28515625" style="379" customWidth="1"/>
    <col min="12375" max="12375" width="3.5703125" style="379" customWidth="1"/>
    <col min="12376" max="12376" width="11.28515625" style="379" customWidth="1"/>
    <col min="12377" max="12377" width="3.5703125" style="379" customWidth="1"/>
    <col min="12378" max="12378" width="11.28515625" style="379" customWidth="1"/>
    <col min="12379" max="12379" width="3.5703125" style="379" customWidth="1"/>
    <col min="12380" max="12380" width="11.28515625" style="379" customWidth="1"/>
    <col min="12381" max="12381" width="3.5703125" style="379" customWidth="1"/>
    <col min="12382" max="12382" width="11.28515625" style="379" customWidth="1"/>
    <col min="12383" max="12383" width="3.5703125" style="379" customWidth="1"/>
    <col min="12384" max="12384" width="11.28515625" style="379" customWidth="1"/>
    <col min="12385" max="12385" width="3.5703125" style="379" customWidth="1"/>
    <col min="12386" max="12386" width="11.28515625" style="379" customWidth="1"/>
    <col min="12387" max="12387" width="3.5703125" style="379" customWidth="1"/>
    <col min="12388" max="12388" width="11.28515625" style="379" customWidth="1"/>
    <col min="12389" max="12389" width="3.5703125" style="379" customWidth="1"/>
    <col min="12390" max="12390" width="11.28515625" style="379" customWidth="1"/>
    <col min="12391" max="12391" width="3.5703125" style="379" customWidth="1"/>
    <col min="12392" max="12392" width="11.28515625" style="379" customWidth="1"/>
    <col min="12393" max="12393" width="3.5703125" style="379" customWidth="1"/>
    <col min="12394" max="12394" width="11.28515625" style="379" customWidth="1"/>
    <col min="12395" max="12395" width="3.5703125" style="379" customWidth="1"/>
    <col min="12396" max="12396" width="11.28515625" style="379" customWidth="1"/>
    <col min="12397" max="12397" width="3.5703125" style="379" customWidth="1"/>
    <col min="12398" max="12398" width="11.28515625" style="379" customWidth="1"/>
    <col min="12399" max="12399" width="3.5703125" style="379" customWidth="1"/>
    <col min="12400" max="12400" width="11.28515625" style="379" customWidth="1"/>
    <col min="12401" max="12401" width="3.5703125" style="379" customWidth="1"/>
    <col min="12402" max="12402" width="11.28515625" style="379" customWidth="1"/>
    <col min="12403" max="12403" width="3.5703125" style="379" customWidth="1"/>
    <col min="12404" max="12404" width="11.28515625" style="379" customWidth="1"/>
    <col min="12405" max="12405" width="3.5703125" style="379" customWidth="1"/>
    <col min="12406" max="12406" width="11.28515625" style="379" customWidth="1"/>
    <col min="12407" max="12407" width="3.5703125" style="379" customWidth="1"/>
    <col min="12408" max="12408" width="11.28515625" style="379" customWidth="1"/>
    <col min="12409" max="12409" width="3.5703125" style="379" customWidth="1"/>
    <col min="12410" max="12410" width="11.28515625" style="379" customWidth="1"/>
    <col min="12411" max="12411" width="3.5703125" style="379" customWidth="1"/>
    <col min="12412" max="12412" width="11.28515625" style="379" customWidth="1"/>
    <col min="12413" max="12413" width="3.5703125" style="379" customWidth="1"/>
    <col min="12414" max="12414" width="11.28515625" style="379" customWidth="1"/>
    <col min="12415" max="12415" width="3.5703125" style="379" customWidth="1"/>
    <col min="12416" max="12416" width="11.28515625" style="379" customWidth="1"/>
    <col min="12417" max="12542" width="12.5703125" style="379"/>
    <col min="12543" max="12543" width="7.140625" style="379" customWidth="1"/>
    <col min="12544" max="12545" width="3.5703125" style="379" customWidth="1"/>
    <col min="12546" max="12546" width="4.85546875" style="379" customWidth="1"/>
    <col min="12547" max="12547" width="49.28515625" style="379" customWidth="1"/>
    <col min="12548" max="12548" width="6.140625" style="379" customWidth="1"/>
    <col min="12549" max="12549" width="10.7109375" style="379" customWidth="1"/>
    <col min="12550" max="12550" width="16.42578125" style="379" customWidth="1"/>
    <col min="12551" max="12551" width="4.85546875" style="379" customWidth="1"/>
    <col min="12552" max="12552" width="7.140625" style="379" customWidth="1"/>
    <col min="12553" max="12553" width="3.5703125" style="379" customWidth="1"/>
    <col min="12554" max="12554" width="11.28515625" style="379" customWidth="1"/>
    <col min="12555" max="12555" width="3.5703125" style="379" customWidth="1"/>
    <col min="12556" max="12556" width="11.28515625" style="379" customWidth="1"/>
    <col min="12557" max="12557" width="3.5703125" style="379" customWidth="1"/>
    <col min="12558" max="12558" width="11.28515625" style="379" customWidth="1"/>
    <col min="12559" max="12559" width="3.5703125" style="379" customWidth="1"/>
    <col min="12560" max="12560" width="11.28515625" style="379" customWidth="1"/>
    <col min="12561" max="12561" width="3.5703125" style="379" customWidth="1"/>
    <col min="12562" max="12562" width="11.28515625" style="379" customWidth="1"/>
    <col min="12563" max="12563" width="3.5703125" style="379" customWidth="1"/>
    <col min="12564" max="12564" width="11.28515625" style="379" customWidth="1"/>
    <col min="12565" max="12565" width="3.5703125" style="379" customWidth="1"/>
    <col min="12566" max="12566" width="11.28515625" style="379" customWidth="1"/>
    <col min="12567" max="12567" width="3.5703125" style="379" customWidth="1"/>
    <col min="12568" max="12568" width="11.28515625" style="379" customWidth="1"/>
    <col min="12569" max="12569" width="3.5703125" style="379" customWidth="1"/>
    <col min="12570" max="12570" width="11.28515625" style="379" customWidth="1"/>
    <col min="12571" max="12571" width="3.5703125" style="379" customWidth="1"/>
    <col min="12572" max="12572" width="11.28515625" style="379" customWidth="1"/>
    <col min="12573" max="12573" width="3.5703125" style="379" customWidth="1"/>
    <col min="12574" max="12574" width="11.28515625" style="379" customWidth="1"/>
    <col min="12575" max="12575" width="3.5703125" style="379" customWidth="1"/>
    <col min="12576" max="12576" width="11.28515625" style="379" customWidth="1"/>
    <col min="12577" max="12577" width="3.5703125" style="379" customWidth="1"/>
    <col min="12578" max="12578" width="11.28515625" style="379" customWidth="1"/>
    <col min="12579" max="12579" width="3.5703125" style="379" customWidth="1"/>
    <col min="12580" max="12580" width="11.28515625" style="379" customWidth="1"/>
    <col min="12581" max="12581" width="3.5703125" style="379" customWidth="1"/>
    <col min="12582" max="12582" width="11.28515625" style="379" customWidth="1"/>
    <col min="12583" max="12583" width="3.5703125" style="379" customWidth="1"/>
    <col min="12584" max="12584" width="11.28515625" style="379" customWidth="1"/>
    <col min="12585" max="12585" width="3.5703125" style="379" customWidth="1"/>
    <col min="12586" max="12586" width="11.28515625" style="379" customWidth="1"/>
    <col min="12587" max="12587" width="3.5703125" style="379" customWidth="1"/>
    <col min="12588" max="12588" width="11.28515625" style="379" customWidth="1"/>
    <col min="12589" max="12589" width="3.5703125" style="379" customWidth="1"/>
    <col min="12590" max="12590" width="11.28515625" style="379" customWidth="1"/>
    <col min="12591" max="12591" width="3.5703125" style="379" customWidth="1"/>
    <col min="12592" max="12592" width="11.28515625" style="379" customWidth="1"/>
    <col min="12593" max="12593" width="3.5703125" style="379" customWidth="1"/>
    <col min="12594" max="12594" width="11.28515625" style="379" customWidth="1"/>
    <col min="12595" max="12595" width="3.5703125" style="379" customWidth="1"/>
    <col min="12596" max="12596" width="11.28515625" style="379" customWidth="1"/>
    <col min="12597" max="12597" width="3.5703125" style="379" customWidth="1"/>
    <col min="12598" max="12598" width="11.28515625" style="379" customWidth="1"/>
    <col min="12599" max="12599" width="3.5703125" style="379" customWidth="1"/>
    <col min="12600" max="12600" width="11.28515625" style="379" customWidth="1"/>
    <col min="12601" max="12601" width="3.5703125" style="379" customWidth="1"/>
    <col min="12602" max="12602" width="11.28515625" style="379" customWidth="1"/>
    <col min="12603" max="12603" width="3.5703125" style="379" customWidth="1"/>
    <col min="12604" max="12604" width="11.28515625" style="379" customWidth="1"/>
    <col min="12605" max="12605" width="3.5703125" style="379" customWidth="1"/>
    <col min="12606" max="12606" width="11.28515625" style="379" customWidth="1"/>
    <col min="12607" max="12607" width="3.5703125" style="379" customWidth="1"/>
    <col min="12608" max="12608" width="11.28515625" style="379" customWidth="1"/>
    <col min="12609" max="12609" width="3.5703125" style="379" customWidth="1"/>
    <col min="12610" max="12610" width="11.28515625" style="379" customWidth="1"/>
    <col min="12611" max="12611" width="3.5703125" style="379" customWidth="1"/>
    <col min="12612" max="12612" width="11.28515625" style="379" customWidth="1"/>
    <col min="12613" max="12613" width="3.5703125" style="379" customWidth="1"/>
    <col min="12614" max="12614" width="11.28515625" style="379" customWidth="1"/>
    <col min="12615" max="12615" width="3.5703125" style="379" customWidth="1"/>
    <col min="12616" max="12616" width="11.28515625" style="379" customWidth="1"/>
    <col min="12617" max="12617" width="3.5703125" style="379" customWidth="1"/>
    <col min="12618" max="12618" width="11.28515625" style="379" customWidth="1"/>
    <col min="12619" max="12619" width="3.5703125" style="379" customWidth="1"/>
    <col min="12620" max="12620" width="11.28515625" style="379" customWidth="1"/>
    <col min="12621" max="12621" width="3.5703125" style="379" customWidth="1"/>
    <col min="12622" max="12622" width="11.28515625" style="379" customWidth="1"/>
    <col min="12623" max="12623" width="3.5703125" style="379" customWidth="1"/>
    <col min="12624" max="12624" width="11.28515625" style="379" customWidth="1"/>
    <col min="12625" max="12625" width="3.5703125" style="379" customWidth="1"/>
    <col min="12626" max="12626" width="11.28515625" style="379" customWidth="1"/>
    <col min="12627" max="12627" width="3.5703125" style="379" customWidth="1"/>
    <col min="12628" max="12628" width="11.28515625" style="379" customWidth="1"/>
    <col min="12629" max="12629" width="3.5703125" style="379" customWidth="1"/>
    <col min="12630" max="12630" width="11.28515625" style="379" customWidth="1"/>
    <col min="12631" max="12631" width="3.5703125" style="379" customWidth="1"/>
    <col min="12632" max="12632" width="11.28515625" style="379" customWidth="1"/>
    <col min="12633" max="12633" width="3.5703125" style="379" customWidth="1"/>
    <col min="12634" max="12634" width="11.28515625" style="379" customWidth="1"/>
    <col min="12635" max="12635" width="3.5703125" style="379" customWidth="1"/>
    <col min="12636" max="12636" width="11.28515625" style="379" customWidth="1"/>
    <col min="12637" max="12637" width="3.5703125" style="379" customWidth="1"/>
    <col min="12638" max="12638" width="11.28515625" style="379" customWidth="1"/>
    <col min="12639" max="12639" width="3.5703125" style="379" customWidth="1"/>
    <col min="12640" max="12640" width="11.28515625" style="379" customWidth="1"/>
    <col min="12641" max="12641" width="3.5703125" style="379" customWidth="1"/>
    <col min="12642" max="12642" width="11.28515625" style="379" customWidth="1"/>
    <col min="12643" max="12643" width="3.5703125" style="379" customWidth="1"/>
    <col min="12644" max="12644" width="11.28515625" style="379" customWidth="1"/>
    <col min="12645" max="12645" width="3.5703125" style="379" customWidth="1"/>
    <col min="12646" max="12646" width="11.28515625" style="379" customWidth="1"/>
    <col min="12647" max="12647" width="3.5703125" style="379" customWidth="1"/>
    <col min="12648" max="12648" width="11.28515625" style="379" customWidth="1"/>
    <col min="12649" max="12649" width="3.5703125" style="379" customWidth="1"/>
    <col min="12650" max="12650" width="11.28515625" style="379" customWidth="1"/>
    <col min="12651" max="12651" width="3.5703125" style="379" customWidth="1"/>
    <col min="12652" max="12652" width="11.28515625" style="379" customWidth="1"/>
    <col min="12653" max="12653" width="3.5703125" style="379" customWidth="1"/>
    <col min="12654" max="12654" width="11.28515625" style="379" customWidth="1"/>
    <col min="12655" max="12655" width="3.5703125" style="379" customWidth="1"/>
    <col min="12656" max="12656" width="11.28515625" style="379" customWidth="1"/>
    <col min="12657" max="12657" width="3.5703125" style="379" customWidth="1"/>
    <col min="12658" max="12658" width="11.28515625" style="379" customWidth="1"/>
    <col min="12659" max="12659" width="3.5703125" style="379" customWidth="1"/>
    <col min="12660" max="12660" width="11.28515625" style="379" customWidth="1"/>
    <col min="12661" max="12661" width="3.5703125" style="379" customWidth="1"/>
    <col min="12662" max="12662" width="11.28515625" style="379" customWidth="1"/>
    <col min="12663" max="12663" width="3.5703125" style="379" customWidth="1"/>
    <col min="12664" max="12664" width="11.28515625" style="379" customWidth="1"/>
    <col min="12665" max="12665" width="3.5703125" style="379" customWidth="1"/>
    <col min="12666" max="12666" width="11.28515625" style="379" customWidth="1"/>
    <col min="12667" max="12667" width="3.5703125" style="379" customWidth="1"/>
    <col min="12668" max="12668" width="11.28515625" style="379" customWidth="1"/>
    <col min="12669" max="12669" width="3.5703125" style="379" customWidth="1"/>
    <col min="12670" max="12670" width="11.28515625" style="379" customWidth="1"/>
    <col min="12671" max="12671" width="3.5703125" style="379" customWidth="1"/>
    <col min="12672" max="12672" width="11.28515625" style="379" customWidth="1"/>
    <col min="12673" max="12798" width="12.5703125" style="379"/>
    <col min="12799" max="12799" width="7.140625" style="379" customWidth="1"/>
    <col min="12800" max="12801" width="3.5703125" style="379" customWidth="1"/>
    <col min="12802" max="12802" width="4.85546875" style="379" customWidth="1"/>
    <col min="12803" max="12803" width="49.28515625" style="379" customWidth="1"/>
    <col min="12804" max="12804" width="6.140625" style="379" customWidth="1"/>
    <col min="12805" max="12805" width="10.7109375" style="379" customWidth="1"/>
    <col min="12806" max="12806" width="16.42578125" style="379" customWidth="1"/>
    <col min="12807" max="12807" width="4.85546875" style="379" customWidth="1"/>
    <col min="12808" max="12808" width="7.140625" style="379" customWidth="1"/>
    <col min="12809" max="12809" width="3.5703125" style="379" customWidth="1"/>
    <col min="12810" max="12810" width="11.28515625" style="379" customWidth="1"/>
    <col min="12811" max="12811" width="3.5703125" style="379" customWidth="1"/>
    <col min="12812" max="12812" width="11.28515625" style="379" customWidth="1"/>
    <col min="12813" max="12813" width="3.5703125" style="379" customWidth="1"/>
    <col min="12814" max="12814" width="11.28515625" style="379" customWidth="1"/>
    <col min="12815" max="12815" width="3.5703125" style="379" customWidth="1"/>
    <col min="12816" max="12816" width="11.28515625" style="379" customWidth="1"/>
    <col min="12817" max="12817" width="3.5703125" style="379" customWidth="1"/>
    <col min="12818" max="12818" width="11.28515625" style="379" customWidth="1"/>
    <col min="12819" max="12819" width="3.5703125" style="379" customWidth="1"/>
    <col min="12820" max="12820" width="11.28515625" style="379" customWidth="1"/>
    <col min="12821" max="12821" width="3.5703125" style="379" customWidth="1"/>
    <col min="12822" max="12822" width="11.28515625" style="379" customWidth="1"/>
    <col min="12823" max="12823" width="3.5703125" style="379" customWidth="1"/>
    <col min="12824" max="12824" width="11.28515625" style="379" customWidth="1"/>
    <col min="12825" max="12825" width="3.5703125" style="379" customWidth="1"/>
    <col min="12826" max="12826" width="11.28515625" style="379" customWidth="1"/>
    <col min="12827" max="12827" width="3.5703125" style="379" customWidth="1"/>
    <col min="12828" max="12828" width="11.28515625" style="379" customWidth="1"/>
    <col min="12829" max="12829" width="3.5703125" style="379" customWidth="1"/>
    <col min="12830" max="12830" width="11.28515625" style="379" customWidth="1"/>
    <col min="12831" max="12831" width="3.5703125" style="379" customWidth="1"/>
    <col min="12832" max="12832" width="11.28515625" style="379" customWidth="1"/>
    <col min="12833" max="12833" width="3.5703125" style="379" customWidth="1"/>
    <col min="12834" max="12834" width="11.28515625" style="379" customWidth="1"/>
    <col min="12835" max="12835" width="3.5703125" style="379" customWidth="1"/>
    <col min="12836" max="12836" width="11.28515625" style="379" customWidth="1"/>
    <col min="12837" max="12837" width="3.5703125" style="379" customWidth="1"/>
    <col min="12838" max="12838" width="11.28515625" style="379" customWidth="1"/>
    <col min="12839" max="12839" width="3.5703125" style="379" customWidth="1"/>
    <col min="12840" max="12840" width="11.28515625" style="379" customWidth="1"/>
    <col min="12841" max="12841" width="3.5703125" style="379" customWidth="1"/>
    <col min="12842" max="12842" width="11.28515625" style="379" customWidth="1"/>
    <col min="12843" max="12843" width="3.5703125" style="379" customWidth="1"/>
    <col min="12844" max="12844" width="11.28515625" style="379" customWidth="1"/>
    <col min="12845" max="12845" width="3.5703125" style="379" customWidth="1"/>
    <col min="12846" max="12846" width="11.28515625" style="379" customWidth="1"/>
    <col min="12847" max="12847" width="3.5703125" style="379" customWidth="1"/>
    <col min="12848" max="12848" width="11.28515625" style="379" customWidth="1"/>
    <col min="12849" max="12849" width="3.5703125" style="379" customWidth="1"/>
    <col min="12850" max="12850" width="11.28515625" style="379" customWidth="1"/>
    <col min="12851" max="12851" width="3.5703125" style="379" customWidth="1"/>
    <col min="12852" max="12852" width="11.28515625" style="379" customWidth="1"/>
    <col min="12853" max="12853" width="3.5703125" style="379" customWidth="1"/>
    <col min="12854" max="12854" width="11.28515625" style="379" customWidth="1"/>
    <col min="12855" max="12855" width="3.5703125" style="379" customWidth="1"/>
    <col min="12856" max="12856" width="11.28515625" style="379" customWidth="1"/>
    <col min="12857" max="12857" width="3.5703125" style="379" customWidth="1"/>
    <col min="12858" max="12858" width="11.28515625" style="379" customWidth="1"/>
    <col min="12859" max="12859" width="3.5703125" style="379" customWidth="1"/>
    <col min="12860" max="12860" width="11.28515625" style="379" customWidth="1"/>
    <col min="12861" max="12861" width="3.5703125" style="379" customWidth="1"/>
    <col min="12862" max="12862" width="11.28515625" style="379" customWidth="1"/>
    <col min="12863" max="12863" width="3.5703125" style="379" customWidth="1"/>
    <col min="12864" max="12864" width="11.28515625" style="379" customWidth="1"/>
    <col min="12865" max="12865" width="3.5703125" style="379" customWidth="1"/>
    <col min="12866" max="12866" width="11.28515625" style="379" customWidth="1"/>
    <col min="12867" max="12867" width="3.5703125" style="379" customWidth="1"/>
    <col min="12868" max="12868" width="11.28515625" style="379" customWidth="1"/>
    <col min="12869" max="12869" width="3.5703125" style="379" customWidth="1"/>
    <col min="12870" max="12870" width="11.28515625" style="379" customWidth="1"/>
    <col min="12871" max="12871" width="3.5703125" style="379" customWidth="1"/>
    <col min="12872" max="12872" width="11.28515625" style="379" customWidth="1"/>
    <col min="12873" max="12873" width="3.5703125" style="379" customWidth="1"/>
    <col min="12874" max="12874" width="11.28515625" style="379" customWidth="1"/>
    <col min="12875" max="12875" width="3.5703125" style="379" customWidth="1"/>
    <col min="12876" max="12876" width="11.28515625" style="379" customWidth="1"/>
    <col min="12877" max="12877" width="3.5703125" style="379" customWidth="1"/>
    <col min="12878" max="12878" width="11.28515625" style="379" customWidth="1"/>
    <col min="12879" max="12879" width="3.5703125" style="379" customWidth="1"/>
    <col min="12880" max="12880" width="11.28515625" style="379" customWidth="1"/>
    <col min="12881" max="12881" width="3.5703125" style="379" customWidth="1"/>
    <col min="12882" max="12882" width="11.28515625" style="379" customWidth="1"/>
    <col min="12883" max="12883" width="3.5703125" style="379" customWidth="1"/>
    <col min="12884" max="12884" width="11.28515625" style="379" customWidth="1"/>
    <col min="12885" max="12885" width="3.5703125" style="379" customWidth="1"/>
    <col min="12886" max="12886" width="11.28515625" style="379" customWidth="1"/>
    <col min="12887" max="12887" width="3.5703125" style="379" customWidth="1"/>
    <col min="12888" max="12888" width="11.28515625" style="379" customWidth="1"/>
    <col min="12889" max="12889" width="3.5703125" style="379" customWidth="1"/>
    <col min="12890" max="12890" width="11.28515625" style="379" customWidth="1"/>
    <col min="12891" max="12891" width="3.5703125" style="379" customWidth="1"/>
    <col min="12892" max="12892" width="11.28515625" style="379" customWidth="1"/>
    <col min="12893" max="12893" width="3.5703125" style="379" customWidth="1"/>
    <col min="12894" max="12894" width="11.28515625" style="379" customWidth="1"/>
    <col min="12895" max="12895" width="3.5703125" style="379" customWidth="1"/>
    <col min="12896" max="12896" width="11.28515625" style="379" customWidth="1"/>
    <col min="12897" max="12897" width="3.5703125" style="379" customWidth="1"/>
    <col min="12898" max="12898" width="11.28515625" style="379" customWidth="1"/>
    <col min="12899" max="12899" width="3.5703125" style="379" customWidth="1"/>
    <col min="12900" max="12900" width="11.28515625" style="379" customWidth="1"/>
    <col min="12901" max="12901" width="3.5703125" style="379" customWidth="1"/>
    <col min="12902" max="12902" width="11.28515625" style="379" customWidth="1"/>
    <col min="12903" max="12903" width="3.5703125" style="379" customWidth="1"/>
    <col min="12904" max="12904" width="11.28515625" style="379" customWidth="1"/>
    <col min="12905" max="12905" width="3.5703125" style="379" customWidth="1"/>
    <col min="12906" max="12906" width="11.28515625" style="379" customWidth="1"/>
    <col min="12907" max="12907" width="3.5703125" style="379" customWidth="1"/>
    <col min="12908" max="12908" width="11.28515625" style="379" customWidth="1"/>
    <col min="12909" max="12909" width="3.5703125" style="379" customWidth="1"/>
    <col min="12910" max="12910" width="11.28515625" style="379" customWidth="1"/>
    <col min="12911" max="12911" width="3.5703125" style="379" customWidth="1"/>
    <col min="12912" max="12912" width="11.28515625" style="379" customWidth="1"/>
    <col min="12913" max="12913" width="3.5703125" style="379" customWidth="1"/>
    <col min="12914" max="12914" width="11.28515625" style="379" customWidth="1"/>
    <col min="12915" max="12915" width="3.5703125" style="379" customWidth="1"/>
    <col min="12916" max="12916" width="11.28515625" style="379" customWidth="1"/>
    <col min="12917" max="12917" width="3.5703125" style="379" customWidth="1"/>
    <col min="12918" max="12918" width="11.28515625" style="379" customWidth="1"/>
    <col min="12919" max="12919" width="3.5703125" style="379" customWidth="1"/>
    <col min="12920" max="12920" width="11.28515625" style="379" customWidth="1"/>
    <col min="12921" max="12921" width="3.5703125" style="379" customWidth="1"/>
    <col min="12922" max="12922" width="11.28515625" style="379" customWidth="1"/>
    <col min="12923" max="12923" width="3.5703125" style="379" customWidth="1"/>
    <col min="12924" max="12924" width="11.28515625" style="379" customWidth="1"/>
    <col min="12925" max="12925" width="3.5703125" style="379" customWidth="1"/>
    <col min="12926" max="12926" width="11.28515625" style="379" customWidth="1"/>
    <col min="12927" max="12927" width="3.5703125" style="379" customWidth="1"/>
    <col min="12928" max="12928" width="11.28515625" style="379" customWidth="1"/>
    <col min="12929" max="13054" width="12.5703125" style="379"/>
    <col min="13055" max="13055" width="7.140625" style="379" customWidth="1"/>
    <col min="13056" max="13057" width="3.5703125" style="379" customWidth="1"/>
    <col min="13058" max="13058" width="4.85546875" style="379" customWidth="1"/>
    <col min="13059" max="13059" width="49.28515625" style="379" customWidth="1"/>
    <col min="13060" max="13060" width="6.140625" style="379" customWidth="1"/>
    <col min="13061" max="13061" width="10.7109375" style="379" customWidth="1"/>
    <col min="13062" max="13062" width="16.42578125" style="379" customWidth="1"/>
    <col min="13063" max="13063" width="4.85546875" style="379" customWidth="1"/>
    <col min="13064" max="13064" width="7.140625" style="379" customWidth="1"/>
    <col min="13065" max="13065" width="3.5703125" style="379" customWidth="1"/>
    <col min="13066" max="13066" width="11.28515625" style="379" customWidth="1"/>
    <col min="13067" max="13067" width="3.5703125" style="379" customWidth="1"/>
    <col min="13068" max="13068" width="11.28515625" style="379" customWidth="1"/>
    <col min="13069" max="13069" width="3.5703125" style="379" customWidth="1"/>
    <col min="13070" max="13070" width="11.28515625" style="379" customWidth="1"/>
    <col min="13071" max="13071" width="3.5703125" style="379" customWidth="1"/>
    <col min="13072" max="13072" width="11.28515625" style="379" customWidth="1"/>
    <col min="13073" max="13073" width="3.5703125" style="379" customWidth="1"/>
    <col min="13074" max="13074" width="11.28515625" style="379" customWidth="1"/>
    <col min="13075" max="13075" width="3.5703125" style="379" customWidth="1"/>
    <col min="13076" max="13076" width="11.28515625" style="379" customWidth="1"/>
    <col min="13077" max="13077" width="3.5703125" style="379" customWidth="1"/>
    <col min="13078" max="13078" width="11.28515625" style="379" customWidth="1"/>
    <col min="13079" max="13079" width="3.5703125" style="379" customWidth="1"/>
    <col min="13080" max="13080" width="11.28515625" style="379" customWidth="1"/>
    <col min="13081" max="13081" width="3.5703125" style="379" customWidth="1"/>
    <col min="13082" max="13082" width="11.28515625" style="379" customWidth="1"/>
    <col min="13083" max="13083" width="3.5703125" style="379" customWidth="1"/>
    <col min="13084" max="13084" width="11.28515625" style="379" customWidth="1"/>
    <col min="13085" max="13085" width="3.5703125" style="379" customWidth="1"/>
    <col min="13086" max="13086" width="11.28515625" style="379" customWidth="1"/>
    <col min="13087" max="13087" width="3.5703125" style="379" customWidth="1"/>
    <col min="13088" max="13088" width="11.28515625" style="379" customWidth="1"/>
    <col min="13089" max="13089" width="3.5703125" style="379" customWidth="1"/>
    <col min="13090" max="13090" width="11.28515625" style="379" customWidth="1"/>
    <col min="13091" max="13091" width="3.5703125" style="379" customWidth="1"/>
    <col min="13092" max="13092" width="11.28515625" style="379" customWidth="1"/>
    <col min="13093" max="13093" width="3.5703125" style="379" customWidth="1"/>
    <col min="13094" max="13094" width="11.28515625" style="379" customWidth="1"/>
    <col min="13095" max="13095" width="3.5703125" style="379" customWidth="1"/>
    <col min="13096" max="13096" width="11.28515625" style="379" customWidth="1"/>
    <col min="13097" max="13097" width="3.5703125" style="379" customWidth="1"/>
    <col min="13098" max="13098" width="11.28515625" style="379" customWidth="1"/>
    <col min="13099" max="13099" width="3.5703125" style="379" customWidth="1"/>
    <col min="13100" max="13100" width="11.28515625" style="379" customWidth="1"/>
    <col min="13101" max="13101" width="3.5703125" style="379" customWidth="1"/>
    <col min="13102" max="13102" width="11.28515625" style="379" customWidth="1"/>
    <col min="13103" max="13103" width="3.5703125" style="379" customWidth="1"/>
    <col min="13104" max="13104" width="11.28515625" style="379" customWidth="1"/>
    <col min="13105" max="13105" width="3.5703125" style="379" customWidth="1"/>
    <col min="13106" max="13106" width="11.28515625" style="379" customWidth="1"/>
    <col min="13107" max="13107" width="3.5703125" style="379" customWidth="1"/>
    <col min="13108" max="13108" width="11.28515625" style="379" customWidth="1"/>
    <col min="13109" max="13109" width="3.5703125" style="379" customWidth="1"/>
    <col min="13110" max="13110" width="11.28515625" style="379" customWidth="1"/>
    <col min="13111" max="13111" width="3.5703125" style="379" customWidth="1"/>
    <col min="13112" max="13112" width="11.28515625" style="379" customWidth="1"/>
    <col min="13113" max="13113" width="3.5703125" style="379" customWidth="1"/>
    <col min="13114" max="13114" width="11.28515625" style="379" customWidth="1"/>
    <col min="13115" max="13115" width="3.5703125" style="379" customWidth="1"/>
    <col min="13116" max="13116" width="11.28515625" style="379" customWidth="1"/>
    <col min="13117" max="13117" width="3.5703125" style="379" customWidth="1"/>
    <col min="13118" max="13118" width="11.28515625" style="379" customWidth="1"/>
    <col min="13119" max="13119" width="3.5703125" style="379" customWidth="1"/>
    <col min="13120" max="13120" width="11.28515625" style="379" customWidth="1"/>
    <col min="13121" max="13121" width="3.5703125" style="379" customWidth="1"/>
    <col min="13122" max="13122" width="11.28515625" style="379" customWidth="1"/>
    <col min="13123" max="13123" width="3.5703125" style="379" customWidth="1"/>
    <col min="13124" max="13124" width="11.28515625" style="379" customWidth="1"/>
    <col min="13125" max="13125" width="3.5703125" style="379" customWidth="1"/>
    <col min="13126" max="13126" width="11.28515625" style="379" customWidth="1"/>
    <col min="13127" max="13127" width="3.5703125" style="379" customWidth="1"/>
    <col min="13128" max="13128" width="11.28515625" style="379" customWidth="1"/>
    <col min="13129" max="13129" width="3.5703125" style="379" customWidth="1"/>
    <col min="13130" max="13130" width="11.28515625" style="379" customWidth="1"/>
    <col min="13131" max="13131" width="3.5703125" style="379" customWidth="1"/>
    <col min="13132" max="13132" width="11.28515625" style="379" customWidth="1"/>
    <col min="13133" max="13133" width="3.5703125" style="379" customWidth="1"/>
    <col min="13134" max="13134" width="11.28515625" style="379" customWidth="1"/>
    <col min="13135" max="13135" width="3.5703125" style="379" customWidth="1"/>
    <col min="13136" max="13136" width="11.28515625" style="379" customWidth="1"/>
    <col min="13137" max="13137" width="3.5703125" style="379" customWidth="1"/>
    <col min="13138" max="13138" width="11.28515625" style="379" customWidth="1"/>
    <col min="13139" max="13139" width="3.5703125" style="379" customWidth="1"/>
    <col min="13140" max="13140" width="11.28515625" style="379" customWidth="1"/>
    <col min="13141" max="13141" width="3.5703125" style="379" customWidth="1"/>
    <col min="13142" max="13142" width="11.28515625" style="379" customWidth="1"/>
    <col min="13143" max="13143" width="3.5703125" style="379" customWidth="1"/>
    <col min="13144" max="13144" width="11.28515625" style="379" customWidth="1"/>
    <col min="13145" max="13145" width="3.5703125" style="379" customWidth="1"/>
    <col min="13146" max="13146" width="11.28515625" style="379" customWidth="1"/>
    <col min="13147" max="13147" width="3.5703125" style="379" customWidth="1"/>
    <col min="13148" max="13148" width="11.28515625" style="379" customWidth="1"/>
    <col min="13149" max="13149" width="3.5703125" style="379" customWidth="1"/>
    <col min="13150" max="13150" width="11.28515625" style="379" customWidth="1"/>
    <col min="13151" max="13151" width="3.5703125" style="379" customWidth="1"/>
    <col min="13152" max="13152" width="11.28515625" style="379" customWidth="1"/>
    <col min="13153" max="13153" width="3.5703125" style="379" customWidth="1"/>
    <col min="13154" max="13154" width="11.28515625" style="379" customWidth="1"/>
    <col min="13155" max="13155" width="3.5703125" style="379" customWidth="1"/>
    <col min="13156" max="13156" width="11.28515625" style="379" customWidth="1"/>
    <col min="13157" max="13157" width="3.5703125" style="379" customWidth="1"/>
    <col min="13158" max="13158" width="11.28515625" style="379" customWidth="1"/>
    <col min="13159" max="13159" width="3.5703125" style="379" customWidth="1"/>
    <col min="13160" max="13160" width="11.28515625" style="379" customWidth="1"/>
    <col min="13161" max="13161" width="3.5703125" style="379" customWidth="1"/>
    <col min="13162" max="13162" width="11.28515625" style="379" customWidth="1"/>
    <col min="13163" max="13163" width="3.5703125" style="379" customWidth="1"/>
    <col min="13164" max="13164" width="11.28515625" style="379" customWidth="1"/>
    <col min="13165" max="13165" width="3.5703125" style="379" customWidth="1"/>
    <col min="13166" max="13166" width="11.28515625" style="379" customWidth="1"/>
    <col min="13167" max="13167" width="3.5703125" style="379" customWidth="1"/>
    <col min="13168" max="13168" width="11.28515625" style="379" customWidth="1"/>
    <col min="13169" max="13169" width="3.5703125" style="379" customWidth="1"/>
    <col min="13170" max="13170" width="11.28515625" style="379" customWidth="1"/>
    <col min="13171" max="13171" width="3.5703125" style="379" customWidth="1"/>
    <col min="13172" max="13172" width="11.28515625" style="379" customWidth="1"/>
    <col min="13173" max="13173" width="3.5703125" style="379" customWidth="1"/>
    <col min="13174" max="13174" width="11.28515625" style="379" customWidth="1"/>
    <col min="13175" max="13175" width="3.5703125" style="379" customWidth="1"/>
    <col min="13176" max="13176" width="11.28515625" style="379" customWidth="1"/>
    <col min="13177" max="13177" width="3.5703125" style="379" customWidth="1"/>
    <col min="13178" max="13178" width="11.28515625" style="379" customWidth="1"/>
    <col min="13179" max="13179" width="3.5703125" style="379" customWidth="1"/>
    <col min="13180" max="13180" width="11.28515625" style="379" customWidth="1"/>
    <col min="13181" max="13181" width="3.5703125" style="379" customWidth="1"/>
    <col min="13182" max="13182" width="11.28515625" style="379" customWidth="1"/>
    <col min="13183" max="13183" width="3.5703125" style="379" customWidth="1"/>
    <col min="13184" max="13184" width="11.28515625" style="379" customWidth="1"/>
    <col min="13185" max="13310" width="12.5703125" style="379"/>
    <col min="13311" max="13311" width="7.140625" style="379" customWidth="1"/>
    <col min="13312" max="13313" width="3.5703125" style="379" customWidth="1"/>
    <col min="13314" max="13314" width="4.85546875" style="379" customWidth="1"/>
    <col min="13315" max="13315" width="49.28515625" style="379" customWidth="1"/>
    <col min="13316" max="13316" width="6.140625" style="379" customWidth="1"/>
    <col min="13317" max="13317" width="10.7109375" style="379" customWidth="1"/>
    <col min="13318" max="13318" width="16.42578125" style="379" customWidth="1"/>
    <col min="13319" max="13319" width="4.85546875" style="379" customWidth="1"/>
    <col min="13320" max="13320" width="7.140625" style="379" customWidth="1"/>
    <col min="13321" max="13321" width="3.5703125" style="379" customWidth="1"/>
    <col min="13322" max="13322" width="11.28515625" style="379" customWidth="1"/>
    <col min="13323" max="13323" width="3.5703125" style="379" customWidth="1"/>
    <col min="13324" max="13324" width="11.28515625" style="379" customWidth="1"/>
    <col min="13325" max="13325" width="3.5703125" style="379" customWidth="1"/>
    <col min="13326" max="13326" width="11.28515625" style="379" customWidth="1"/>
    <col min="13327" max="13327" width="3.5703125" style="379" customWidth="1"/>
    <col min="13328" max="13328" width="11.28515625" style="379" customWidth="1"/>
    <col min="13329" max="13329" width="3.5703125" style="379" customWidth="1"/>
    <col min="13330" max="13330" width="11.28515625" style="379" customWidth="1"/>
    <col min="13331" max="13331" width="3.5703125" style="379" customWidth="1"/>
    <col min="13332" max="13332" width="11.28515625" style="379" customWidth="1"/>
    <col min="13333" max="13333" width="3.5703125" style="379" customWidth="1"/>
    <col min="13334" max="13334" width="11.28515625" style="379" customWidth="1"/>
    <col min="13335" max="13335" width="3.5703125" style="379" customWidth="1"/>
    <col min="13336" max="13336" width="11.28515625" style="379" customWidth="1"/>
    <col min="13337" max="13337" width="3.5703125" style="379" customWidth="1"/>
    <col min="13338" max="13338" width="11.28515625" style="379" customWidth="1"/>
    <col min="13339" max="13339" width="3.5703125" style="379" customWidth="1"/>
    <col min="13340" max="13340" width="11.28515625" style="379" customWidth="1"/>
    <col min="13341" max="13341" width="3.5703125" style="379" customWidth="1"/>
    <col min="13342" max="13342" width="11.28515625" style="379" customWidth="1"/>
    <col min="13343" max="13343" width="3.5703125" style="379" customWidth="1"/>
    <col min="13344" max="13344" width="11.28515625" style="379" customWidth="1"/>
    <col min="13345" max="13345" width="3.5703125" style="379" customWidth="1"/>
    <col min="13346" max="13346" width="11.28515625" style="379" customWidth="1"/>
    <col min="13347" max="13347" width="3.5703125" style="379" customWidth="1"/>
    <col min="13348" max="13348" width="11.28515625" style="379" customWidth="1"/>
    <col min="13349" max="13349" width="3.5703125" style="379" customWidth="1"/>
    <col min="13350" max="13350" width="11.28515625" style="379" customWidth="1"/>
    <col min="13351" max="13351" width="3.5703125" style="379" customWidth="1"/>
    <col min="13352" max="13352" width="11.28515625" style="379" customWidth="1"/>
    <col min="13353" max="13353" width="3.5703125" style="379" customWidth="1"/>
    <col min="13354" max="13354" width="11.28515625" style="379" customWidth="1"/>
    <col min="13355" max="13355" width="3.5703125" style="379" customWidth="1"/>
    <col min="13356" max="13356" width="11.28515625" style="379" customWidth="1"/>
    <col min="13357" max="13357" width="3.5703125" style="379" customWidth="1"/>
    <col min="13358" max="13358" width="11.28515625" style="379" customWidth="1"/>
    <col min="13359" max="13359" width="3.5703125" style="379" customWidth="1"/>
    <col min="13360" max="13360" width="11.28515625" style="379" customWidth="1"/>
    <col min="13361" max="13361" width="3.5703125" style="379" customWidth="1"/>
    <col min="13362" max="13362" width="11.28515625" style="379" customWidth="1"/>
    <col min="13363" max="13363" width="3.5703125" style="379" customWidth="1"/>
    <col min="13364" max="13364" width="11.28515625" style="379" customWidth="1"/>
    <col min="13365" max="13365" width="3.5703125" style="379" customWidth="1"/>
    <col min="13366" max="13366" width="11.28515625" style="379" customWidth="1"/>
    <col min="13367" max="13367" width="3.5703125" style="379" customWidth="1"/>
    <col min="13368" max="13368" width="11.28515625" style="379" customWidth="1"/>
    <col min="13369" max="13369" width="3.5703125" style="379" customWidth="1"/>
    <col min="13370" max="13370" width="11.28515625" style="379" customWidth="1"/>
    <col min="13371" max="13371" width="3.5703125" style="379" customWidth="1"/>
    <col min="13372" max="13372" width="11.28515625" style="379" customWidth="1"/>
    <col min="13373" max="13373" width="3.5703125" style="379" customWidth="1"/>
    <col min="13374" max="13374" width="11.28515625" style="379" customWidth="1"/>
    <col min="13375" max="13375" width="3.5703125" style="379" customWidth="1"/>
    <col min="13376" max="13376" width="11.28515625" style="379" customWidth="1"/>
    <col min="13377" max="13377" width="3.5703125" style="379" customWidth="1"/>
    <col min="13378" max="13378" width="11.28515625" style="379" customWidth="1"/>
    <col min="13379" max="13379" width="3.5703125" style="379" customWidth="1"/>
    <col min="13380" max="13380" width="11.28515625" style="379" customWidth="1"/>
    <col min="13381" max="13381" width="3.5703125" style="379" customWidth="1"/>
    <col min="13382" max="13382" width="11.28515625" style="379" customWidth="1"/>
    <col min="13383" max="13383" width="3.5703125" style="379" customWidth="1"/>
    <col min="13384" max="13384" width="11.28515625" style="379" customWidth="1"/>
    <col min="13385" max="13385" width="3.5703125" style="379" customWidth="1"/>
    <col min="13386" max="13386" width="11.28515625" style="379" customWidth="1"/>
    <col min="13387" max="13387" width="3.5703125" style="379" customWidth="1"/>
    <col min="13388" max="13388" width="11.28515625" style="379" customWidth="1"/>
    <col min="13389" max="13389" width="3.5703125" style="379" customWidth="1"/>
    <col min="13390" max="13390" width="11.28515625" style="379" customWidth="1"/>
    <col min="13391" max="13391" width="3.5703125" style="379" customWidth="1"/>
    <col min="13392" max="13392" width="11.28515625" style="379" customWidth="1"/>
    <col min="13393" max="13393" width="3.5703125" style="379" customWidth="1"/>
    <col min="13394" max="13394" width="11.28515625" style="379" customWidth="1"/>
    <col min="13395" max="13395" width="3.5703125" style="379" customWidth="1"/>
    <col min="13396" max="13396" width="11.28515625" style="379" customWidth="1"/>
    <col min="13397" max="13397" width="3.5703125" style="379" customWidth="1"/>
    <col min="13398" max="13398" width="11.28515625" style="379" customWidth="1"/>
    <col min="13399" max="13399" width="3.5703125" style="379" customWidth="1"/>
    <col min="13400" max="13400" width="11.28515625" style="379" customWidth="1"/>
    <col min="13401" max="13401" width="3.5703125" style="379" customWidth="1"/>
    <col min="13402" max="13402" width="11.28515625" style="379" customWidth="1"/>
    <col min="13403" max="13403" width="3.5703125" style="379" customWidth="1"/>
    <col min="13404" max="13404" width="11.28515625" style="379" customWidth="1"/>
    <col min="13405" max="13405" width="3.5703125" style="379" customWidth="1"/>
    <col min="13406" max="13406" width="11.28515625" style="379" customWidth="1"/>
    <col min="13407" max="13407" width="3.5703125" style="379" customWidth="1"/>
    <col min="13408" max="13408" width="11.28515625" style="379" customWidth="1"/>
    <col min="13409" max="13409" width="3.5703125" style="379" customWidth="1"/>
    <col min="13410" max="13410" width="11.28515625" style="379" customWidth="1"/>
    <col min="13411" max="13411" width="3.5703125" style="379" customWidth="1"/>
    <col min="13412" max="13412" width="11.28515625" style="379" customWidth="1"/>
    <col min="13413" max="13413" width="3.5703125" style="379" customWidth="1"/>
    <col min="13414" max="13414" width="11.28515625" style="379" customWidth="1"/>
    <col min="13415" max="13415" width="3.5703125" style="379" customWidth="1"/>
    <col min="13416" max="13416" width="11.28515625" style="379" customWidth="1"/>
    <col min="13417" max="13417" width="3.5703125" style="379" customWidth="1"/>
    <col min="13418" max="13418" width="11.28515625" style="379" customWidth="1"/>
    <col min="13419" max="13419" width="3.5703125" style="379" customWidth="1"/>
    <col min="13420" max="13420" width="11.28515625" style="379" customWidth="1"/>
    <col min="13421" max="13421" width="3.5703125" style="379" customWidth="1"/>
    <col min="13422" max="13422" width="11.28515625" style="379" customWidth="1"/>
    <col min="13423" max="13423" width="3.5703125" style="379" customWidth="1"/>
    <col min="13424" max="13424" width="11.28515625" style="379" customWidth="1"/>
    <col min="13425" max="13425" width="3.5703125" style="379" customWidth="1"/>
    <col min="13426" max="13426" width="11.28515625" style="379" customWidth="1"/>
    <col min="13427" max="13427" width="3.5703125" style="379" customWidth="1"/>
    <col min="13428" max="13428" width="11.28515625" style="379" customWidth="1"/>
    <col min="13429" max="13429" width="3.5703125" style="379" customWidth="1"/>
    <col min="13430" max="13430" width="11.28515625" style="379" customWidth="1"/>
    <col min="13431" max="13431" width="3.5703125" style="379" customWidth="1"/>
    <col min="13432" max="13432" width="11.28515625" style="379" customWidth="1"/>
    <col min="13433" max="13433" width="3.5703125" style="379" customWidth="1"/>
    <col min="13434" max="13434" width="11.28515625" style="379" customWidth="1"/>
    <col min="13435" max="13435" width="3.5703125" style="379" customWidth="1"/>
    <col min="13436" max="13436" width="11.28515625" style="379" customWidth="1"/>
    <col min="13437" max="13437" width="3.5703125" style="379" customWidth="1"/>
    <col min="13438" max="13438" width="11.28515625" style="379" customWidth="1"/>
    <col min="13439" max="13439" width="3.5703125" style="379" customWidth="1"/>
    <col min="13440" max="13440" width="11.28515625" style="379" customWidth="1"/>
    <col min="13441" max="13566" width="12.5703125" style="379"/>
    <col min="13567" max="13567" width="7.140625" style="379" customWidth="1"/>
    <col min="13568" max="13569" width="3.5703125" style="379" customWidth="1"/>
    <col min="13570" max="13570" width="4.85546875" style="379" customWidth="1"/>
    <col min="13571" max="13571" width="49.28515625" style="379" customWidth="1"/>
    <col min="13572" max="13572" width="6.140625" style="379" customWidth="1"/>
    <col min="13573" max="13573" width="10.7109375" style="379" customWidth="1"/>
    <col min="13574" max="13574" width="16.42578125" style="379" customWidth="1"/>
    <col min="13575" max="13575" width="4.85546875" style="379" customWidth="1"/>
    <col min="13576" max="13576" width="7.140625" style="379" customWidth="1"/>
    <col min="13577" max="13577" width="3.5703125" style="379" customWidth="1"/>
    <col min="13578" max="13578" width="11.28515625" style="379" customWidth="1"/>
    <col min="13579" max="13579" width="3.5703125" style="379" customWidth="1"/>
    <col min="13580" max="13580" width="11.28515625" style="379" customWidth="1"/>
    <col min="13581" max="13581" width="3.5703125" style="379" customWidth="1"/>
    <col min="13582" max="13582" width="11.28515625" style="379" customWidth="1"/>
    <col min="13583" max="13583" width="3.5703125" style="379" customWidth="1"/>
    <col min="13584" max="13584" width="11.28515625" style="379" customWidth="1"/>
    <col min="13585" max="13585" width="3.5703125" style="379" customWidth="1"/>
    <col min="13586" max="13586" width="11.28515625" style="379" customWidth="1"/>
    <col min="13587" max="13587" width="3.5703125" style="379" customWidth="1"/>
    <col min="13588" max="13588" width="11.28515625" style="379" customWidth="1"/>
    <col min="13589" max="13589" width="3.5703125" style="379" customWidth="1"/>
    <col min="13590" max="13590" width="11.28515625" style="379" customWidth="1"/>
    <col min="13591" max="13591" width="3.5703125" style="379" customWidth="1"/>
    <col min="13592" max="13592" width="11.28515625" style="379" customWidth="1"/>
    <col min="13593" max="13593" width="3.5703125" style="379" customWidth="1"/>
    <col min="13594" max="13594" width="11.28515625" style="379" customWidth="1"/>
    <col min="13595" max="13595" width="3.5703125" style="379" customWidth="1"/>
    <col min="13596" max="13596" width="11.28515625" style="379" customWidth="1"/>
    <col min="13597" max="13597" width="3.5703125" style="379" customWidth="1"/>
    <col min="13598" max="13598" width="11.28515625" style="379" customWidth="1"/>
    <col min="13599" max="13599" width="3.5703125" style="379" customWidth="1"/>
    <col min="13600" max="13600" width="11.28515625" style="379" customWidth="1"/>
    <col min="13601" max="13601" width="3.5703125" style="379" customWidth="1"/>
    <col min="13602" max="13602" width="11.28515625" style="379" customWidth="1"/>
    <col min="13603" max="13603" width="3.5703125" style="379" customWidth="1"/>
    <col min="13604" max="13604" width="11.28515625" style="379" customWidth="1"/>
    <col min="13605" max="13605" width="3.5703125" style="379" customWidth="1"/>
    <col min="13606" max="13606" width="11.28515625" style="379" customWidth="1"/>
    <col min="13607" max="13607" width="3.5703125" style="379" customWidth="1"/>
    <col min="13608" max="13608" width="11.28515625" style="379" customWidth="1"/>
    <col min="13609" max="13609" width="3.5703125" style="379" customWidth="1"/>
    <col min="13610" max="13610" width="11.28515625" style="379" customWidth="1"/>
    <col min="13611" max="13611" width="3.5703125" style="379" customWidth="1"/>
    <col min="13612" max="13612" width="11.28515625" style="379" customWidth="1"/>
    <col min="13613" max="13613" width="3.5703125" style="379" customWidth="1"/>
    <col min="13614" max="13614" width="11.28515625" style="379" customWidth="1"/>
    <col min="13615" max="13615" width="3.5703125" style="379" customWidth="1"/>
    <col min="13616" max="13616" width="11.28515625" style="379" customWidth="1"/>
    <col min="13617" max="13617" width="3.5703125" style="379" customWidth="1"/>
    <col min="13618" max="13618" width="11.28515625" style="379" customWidth="1"/>
    <col min="13619" max="13619" width="3.5703125" style="379" customWidth="1"/>
    <col min="13620" max="13620" width="11.28515625" style="379" customWidth="1"/>
    <col min="13621" max="13621" width="3.5703125" style="379" customWidth="1"/>
    <col min="13622" max="13622" width="11.28515625" style="379" customWidth="1"/>
    <col min="13623" max="13623" width="3.5703125" style="379" customWidth="1"/>
    <col min="13624" max="13624" width="11.28515625" style="379" customWidth="1"/>
    <col min="13625" max="13625" width="3.5703125" style="379" customWidth="1"/>
    <col min="13626" max="13626" width="11.28515625" style="379" customWidth="1"/>
    <col min="13627" max="13627" width="3.5703125" style="379" customWidth="1"/>
    <col min="13628" max="13628" width="11.28515625" style="379" customWidth="1"/>
    <col min="13629" max="13629" width="3.5703125" style="379" customWidth="1"/>
    <col min="13630" max="13630" width="11.28515625" style="379" customWidth="1"/>
    <col min="13631" max="13631" width="3.5703125" style="379" customWidth="1"/>
    <col min="13632" max="13632" width="11.28515625" style="379" customWidth="1"/>
    <col min="13633" max="13633" width="3.5703125" style="379" customWidth="1"/>
    <col min="13634" max="13634" width="11.28515625" style="379" customWidth="1"/>
    <col min="13635" max="13635" width="3.5703125" style="379" customWidth="1"/>
    <col min="13636" max="13636" width="11.28515625" style="379" customWidth="1"/>
    <col min="13637" max="13637" width="3.5703125" style="379" customWidth="1"/>
    <col min="13638" max="13638" width="11.28515625" style="379" customWidth="1"/>
    <col min="13639" max="13639" width="3.5703125" style="379" customWidth="1"/>
    <col min="13640" max="13640" width="11.28515625" style="379" customWidth="1"/>
    <col min="13641" max="13641" width="3.5703125" style="379" customWidth="1"/>
    <col min="13642" max="13642" width="11.28515625" style="379" customWidth="1"/>
    <col min="13643" max="13643" width="3.5703125" style="379" customWidth="1"/>
    <col min="13644" max="13644" width="11.28515625" style="379" customWidth="1"/>
    <col min="13645" max="13645" width="3.5703125" style="379" customWidth="1"/>
    <col min="13646" max="13646" width="11.28515625" style="379" customWidth="1"/>
    <col min="13647" max="13647" width="3.5703125" style="379" customWidth="1"/>
    <col min="13648" max="13648" width="11.28515625" style="379" customWidth="1"/>
    <col min="13649" max="13649" width="3.5703125" style="379" customWidth="1"/>
    <col min="13650" max="13650" width="11.28515625" style="379" customWidth="1"/>
    <col min="13651" max="13651" width="3.5703125" style="379" customWidth="1"/>
    <col min="13652" max="13652" width="11.28515625" style="379" customWidth="1"/>
    <col min="13653" max="13653" width="3.5703125" style="379" customWidth="1"/>
    <col min="13654" max="13654" width="11.28515625" style="379" customWidth="1"/>
    <col min="13655" max="13655" width="3.5703125" style="379" customWidth="1"/>
    <col min="13656" max="13656" width="11.28515625" style="379" customWidth="1"/>
    <col min="13657" max="13657" width="3.5703125" style="379" customWidth="1"/>
    <col min="13658" max="13658" width="11.28515625" style="379" customWidth="1"/>
    <col min="13659" max="13659" width="3.5703125" style="379" customWidth="1"/>
    <col min="13660" max="13660" width="11.28515625" style="379" customWidth="1"/>
    <col min="13661" max="13661" width="3.5703125" style="379" customWidth="1"/>
    <col min="13662" max="13662" width="11.28515625" style="379" customWidth="1"/>
    <col min="13663" max="13663" width="3.5703125" style="379" customWidth="1"/>
    <col min="13664" max="13664" width="11.28515625" style="379" customWidth="1"/>
    <col min="13665" max="13665" width="3.5703125" style="379" customWidth="1"/>
    <col min="13666" max="13666" width="11.28515625" style="379" customWidth="1"/>
    <col min="13667" max="13667" width="3.5703125" style="379" customWidth="1"/>
    <col min="13668" max="13668" width="11.28515625" style="379" customWidth="1"/>
    <col min="13669" max="13669" width="3.5703125" style="379" customWidth="1"/>
    <col min="13670" max="13670" width="11.28515625" style="379" customWidth="1"/>
    <col min="13671" max="13671" width="3.5703125" style="379" customWidth="1"/>
    <col min="13672" max="13672" width="11.28515625" style="379" customWidth="1"/>
    <col min="13673" max="13673" width="3.5703125" style="379" customWidth="1"/>
    <col min="13674" max="13674" width="11.28515625" style="379" customWidth="1"/>
    <col min="13675" max="13675" width="3.5703125" style="379" customWidth="1"/>
    <col min="13676" max="13676" width="11.28515625" style="379" customWidth="1"/>
    <col min="13677" max="13677" width="3.5703125" style="379" customWidth="1"/>
    <col min="13678" max="13678" width="11.28515625" style="379" customWidth="1"/>
    <col min="13679" max="13679" width="3.5703125" style="379" customWidth="1"/>
    <col min="13680" max="13680" width="11.28515625" style="379" customWidth="1"/>
    <col min="13681" max="13681" width="3.5703125" style="379" customWidth="1"/>
    <col min="13682" max="13682" width="11.28515625" style="379" customWidth="1"/>
    <col min="13683" max="13683" width="3.5703125" style="379" customWidth="1"/>
    <col min="13684" max="13684" width="11.28515625" style="379" customWidth="1"/>
    <col min="13685" max="13685" width="3.5703125" style="379" customWidth="1"/>
    <col min="13686" max="13686" width="11.28515625" style="379" customWidth="1"/>
    <col min="13687" max="13687" width="3.5703125" style="379" customWidth="1"/>
    <col min="13688" max="13688" width="11.28515625" style="379" customWidth="1"/>
    <col min="13689" max="13689" width="3.5703125" style="379" customWidth="1"/>
    <col min="13690" max="13690" width="11.28515625" style="379" customWidth="1"/>
    <col min="13691" max="13691" width="3.5703125" style="379" customWidth="1"/>
    <col min="13692" max="13692" width="11.28515625" style="379" customWidth="1"/>
    <col min="13693" max="13693" width="3.5703125" style="379" customWidth="1"/>
    <col min="13694" max="13694" width="11.28515625" style="379" customWidth="1"/>
    <col min="13695" max="13695" width="3.5703125" style="379" customWidth="1"/>
    <col min="13696" max="13696" width="11.28515625" style="379" customWidth="1"/>
    <col min="13697" max="13822" width="12.5703125" style="379"/>
    <col min="13823" max="13823" width="7.140625" style="379" customWidth="1"/>
    <col min="13824" max="13825" width="3.5703125" style="379" customWidth="1"/>
    <col min="13826" max="13826" width="4.85546875" style="379" customWidth="1"/>
    <col min="13827" max="13827" width="49.28515625" style="379" customWidth="1"/>
    <col min="13828" max="13828" width="6.140625" style="379" customWidth="1"/>
    <col min="13829" max="13829" width="10.7109375" style="379" customWidth="1"/>
    <col min="13830" max="13830" width="16.42578125" style="379" customWidth="1"/>
    <col min="13831" max="13831" width="4.85546875" style="379" customWidth="1"/>
    <col min="13832" max="13832" width="7.140625" style="379" customWidth="1"/>
    <col min="13833" max="13833" width="3.5703125" style="379" customWidth="1"/>
    <col min="13834" max="13834" width="11.28515625" style="379" customWidth="1"/>
    <col min="13835" max="13835" width="3.5703125" style="379" customWidth="1"/>
    <col min="13836" max="13836" width="11.28515625" style="379" customWidth="1"/>
    <col min="13837" max="13837" width="3.5703125" style="379" customWidth="1"/>
    <col min="13838" max="13838" width="11.28515625" style="379" customWidth="1"/>
    <col min="13839" max="13839" width="3.5703125" style="379" customWidth="1"/>
    <col min="13840" max="13840" width="11.28515625" style="379" customWidth="1"/>
    <col min="13841" max="13841" width="3.5703125" style="379" customWidth="1"/>
    <col min="13842" max="13842" width="11.28515625" style="379" customWidth="1"/>
    <col min="13843" max="13843" width="3.5703125" style="379" customWidth="1"/>
    <col min="13844" max="13844" width="11.28515625" style="379" customWidth="1"/>
    <col min="13845" max="13845" width="3.5703125" style="379" customWidth="1"/>
    <col min="13846" max="13846" width="11.28515625" style="379" customWidth="1"/>
    <col min="13847" max="13847" width="3.5703125" style="379" customWidth="1"/>
    <col min="13848" max="13848" width="11.28515625" style="379" customWidth="1"/>
    <col min="13849" max="13849" width="3.5703125" style="379" customWidth="1"/>
    <col min="13850" max="13850" width="11.28515625" style="379" customWidth="1"/>
    <col min="13851" max="13851" width="3.5703125" style="379" customWidth="1"/>
    <col min="13852" max="13852" width="11.28515625" style="379" customWidth="1"/>
    <col min="13853" max="13853" width="3.5703125" style="379" customWidth="1"/>
    <col min="13854" max="13854" width="11.28515625" style="379" customWidth="1"/>
    <col min="13855" max="13855" width="3.5703125" style="379" customWidth="1"/>
    <col min="13856" max="13856" width="11.28515625" style="379" customWidth="1"/>
    <col min="13857" max="13857" width="3.5703125" style="379" customWidth="1"/>
    <col min="13858" max="13858" width="11.28515625" style="379" customWidth="1"/>
    <col min="13859" max="13859" width="3.5703125" style="379" customWidth="1"/>
    <col min="13860" max="13860" width="11.28515625" style="379" customWidth="1"/>
    <col min="13861" max="13861" width="3.5703125" style="379" customWidth="1"/>
    <col min="13862" max="13862" width="11.28515625" style="379" customWidth="1"/>
    <col min="13863" max="13863" width="3.5703125" style="379" customWidth="1"/>
    <col min="13864" max="13864" width="11.28515625" style="379" customWidth="1"/>
    <col min="13865" max="13865" width="3.5703125" style="379" customWidth="1"/>
    <col min="13866" max="13866" width="11.28515625" style="379" customWidth="1"/>
    <col min="13867" max="13867" width="3.5703125" style="379" customWidth="1"/>
    <col min="13868" max="13868" width="11.28515625" style="379" customWidth="1"/>
    <col min="13869" max="13869" width="3.5703125" style="379" customWidth="1"/>
    <col min="13870" max="13870" width="11.28515625" style="379" customWidth="1"/>
    <col min="13871" max="13871" width="3.5703125" style="379" customWidth="1"/>
    <col min="13872" max="13872" width="11.28515625" style="379" customWidth="1"/>
    <col min="13873" max="13873" width="3.5703125" style="379" customWidth="1"/>
    <col min="13874" max="13874" width="11.28515625" style="379" customWidth="1"/>
    <col min="13875" max="13875" width="3.5703125" style="379" customWidth="1"/>
    <col min="13876" max="13876" width="11.28515625" style="379" customWidth="1"/>
    <col min="13877" max="13877" width="3.5703125" style="379" customWidth="1"/>
    <col min="13878" max="13878" width="11.28515625" style="379" customWidth="1"/>
    <col min="13879" max="13879" width="3.5703125" style="379" customWidth="1"/>
    <col min="13880" max="13880" width="11.28515625" style="379" customWidth="1"/>
    <col min="13881" max="13881" width="3.5703125" style="379" customWidth="1"/>
    <col min="13882" max="13882" width="11.28515625" style="379" customWidth="1"/>
    <col min="13883" max="13883" width="3.5703125" style="379" customWidth="1"/>
    <col min="13884" max="13884" width="11.28515625" style="379" customWidth="1"/>
    <col min="13885" max="13885" width="3.5703125" style="379" customWidth="1"/>
    <col min="13886" max="13886" width="11.28515625" style="379" customWidth="1"/>
    <col min="13887" max="13887" width="3.5703125" style="379" customWidth="1"/>
    <col min="13888" max="13888" width="11.28515625" style="379" customWidth="1"/>
    <col min="13889" max="13889" width="3.5703125" style="379" customWidth="1"/>
    <col min="13890" max="13890" width="11.28515625" style="379" customWidth="1"/>
    <col min="13891" max="13891" width="3.5703125" style="379" customWidth="1"/>
    <col min="13892" max="13892" width="11.28515625" style="379" customWidth="1"/>
    <col min="13893" max="13893" width="3.5703125" style="379" customWidth="1"/>
    <col min="13894" max="13894" width="11.28515625" style="379" customWidth="1"/>
    <col min="13895" max="13895" width="3.5703125" style="379" customWidth="1"/>
    <col min="13896" max="13896" width="11.28515625" style="379" customWidth="1"/>
    <col min="13897" max="13897" width="3.5703125" style="379" customWidth="1"/>
    <col min="13898" max="13898" width="11.28515625" style="379" customWidth="1"/>
    <col min="13899" max="13899" width="3.5703125" style="379" customWidth="1"/>
    <col min="13900" max="13900" width="11.28515625" style="379" customWidth="1"/>
    <col min="13901" max="13901" width="3.5703125" style="379" customWidth="1"/>
    <col min="13902" max="13902" width="11.28515625" style="379" customWidth="1"/>
    <col min="13903" max="13903" width="3.5703125" style="379" customWidth="1"/>
    <col min="13904" max="13904" width="11.28515625" style="379" customWidth="1"/>
    <col min="13905" max="13905" width="3.5703125" style="379" customWidth="1"/>
    <col min="13906" max="13906" width="11.28515625" style="379" customWidth="1"/>
    <col min="13907" max="13907" width="3.5703125" style="379" customWidth="1"/>
    <col min="13908" max="13908" width="11.28515625" style="379" customWidth="1"/>
    <col min="13909" max="13909" width="3.5703125" style="379" customWidth="1"/>
    <col min="13910" max="13910" width="11.28515625" style="379" customWidth="1"/>
    <col min="13911" max="13911" width="3.5703125" style="379" customWidth="1"/>
    <col min="13912" max="13912" width="11.28515625" style="379" customWidth="1"/>
    <col min="13913" max="13913" width="3.5703125" style="379" customWidth="1"/>
    <col min="13914" max="13914" width="11.28515625" style="379" customWidth="1"/>
    <col min="13915" max="13915" width="3.5703125" style="379" customWidth="1"/>
    <col min="13916" max="13916" width="11.28515625" style="379" customWidth="1"/>
    <col min="13917" max="13917" width="3.5703125" style="379" customWidth="1"/>
    <col min="13918" max="13918" width="11.28515625" style="379" customWidth="1"/>
    <col min="13919" max="13919" width="3.5703125" style="379" customWidth="1"/>
    <col min="13920" max="13920" width="11.28515625" style="379" customWidth="1"/>
    <col min="13921" max="13921" width="3.5703125" style="379" customWidth="1"/>
    <col min="13922" max="13922" width="11.28515625" style="379" customWidth="1"/>
    <col min="13923" max="13923" width="3.5703125" style="379" customWidth="1"/>
    <col min="13924" max="13924" width="11.28515625" style="379" customWidth="1"/>
    <col min="13925" max="13925" width="3.5703125" style="379" customWidth="1"/>
    <col min="13926" max="13926" width="11.28515625" style="379" customWidth="1"/>
    <col min="13927" max="13927" width="3.5703125" style="379" customWidth="1"/>
    <col min="13928" max="13928" width="11.28515625" style="379" customWidth="1"/>
    <col min="13929" max="13929" width="3.5703125" style="379" customWidth="1"/>
    <col min="13930" max="13930" width="11.28515625" style="379" customWidth="1"/>
    <col min="13931" max="13931" width="3.5703125" style="379" customWidth="1"/>
    <col min="13932" max="13932" width="11.28515625" style="379" customWidth="1"/>
    <col min="13933" max="13933" width="3.5703125" style="379" customWidth="1"/>
    <col min="13934" max="13934" width="11.28515625" style="379" customWidth="1"/>
    <col min="13935" max="13935" width="3.5703125" style="379" customWidth="1"/>
    <col min="13936" max="13936" width="11.28515625" style="379" customWidth="1"/>
    <col min="13937" max="13937" width="3.5703125" style="379" customWidth="1"/>
    <col min="13938" max="13938" width="11.28515625" style="379" customWidth="1"/>
    <col min="13939" max="13939" width="3.5703125" style="379" customWidth="1"/>
    <col min="13940" max="13940" width="11.28515625" style="379" customWidth="1"/>
    <col min="13941" max="13941" width="3.5703125" style="379" customWidth="1"/>
    <col min="13942" max="13942" width="11.28515625" style="379" customWidth="1"/>
    <col min="13943" max="13943" width="3.5703125" style="379" customWidth="1"/>
    <col min="13944" max="13944" width="11.28515625" style="379" customWidth="1"/>
    <col min="13945" max="13945" width="3.5703125" style="379" customWidth="1"/>
    <col min="13946" max="13946" width="11.28515625" style="379" customWidth="1"/>
    <col min="13947" max="13947" width="3.5703125" style="379" customWidth="1"/>
    <col min="13948" max="13948" width="11.28515625" style="379" customWidth="1"/>
    <col min="13949" max="13949" width="3.5703125" style="379" customWidth="1"/>
    <col min="13950" max="13950" width="11.28515625" style="379" customWidth="1"/>
    <col min="13951" max="13951" width="3.5703125" style="379" customWidth="1"/>
    <col min="13952" max="13952" width="11.28515625" style="379" customWidth="1"/>
    <col min="13953" max="14078" width="12.5703125" style="379"/>
    <col min="14079" max="14079" width="7.140625" style="379" customWidth="1"/>
    <col min="14080" max="14081" width="3.5703125" style="379" customWidth="1"/>
    <col min="14082" max="14082" width="4.85546875" style="379" customWidth="1"/>
    <col min="14083" max="14083" width="49.28515625" style="379" customWidth="1"/>
    <col min="14084" max="14084" width="6.140625" style="379" customWidth="1"/>
    <col min="14085" max="14085" width="10.7109375" style="379" customWidth="1"/>
    <col min="14086" max="14086" width="16.42578125" style="379" customWidth="1"/>
    <col min="14087" max="14087" width="4.85546875" style="379" customWidth="1"/>
    <col min="14088" max="14088" width="7.140625" style="379" customWidth="1"/>
    <col min="14089" max="14089" width="3.5703125" style="379" customWidth="1"/>
    <col min="14090" max="14090" width="11.28515625" style="379" customWidth="1"/>
    <col min="14091" max="14091" width="3.5703125" style="379" customWidth="1"/>
    <col min="14092" max="14092" width="11.28515625" style="379" customWidth="1"/>
    <col min="14093" max="14093" width="3.5703125" style="379" customWidth="1"/>
    <col min="14094" max="14094" width="11.28515625" style="379" customWidth="1"/>
    <col min="14095" max="14095" width="3.5703125" style="379" customWidth="1"/>
    <col min="14096" max="14096" width="11.28515625" style="379" customWidth="1"/>
    <col min="14097" max="14097" width="3.5703125" style="379" customWidth="1"/>
    <col min="14098" max="14098" width="11.28515625" style="379" customWidth="1"/>
    <col min="14099" max="14099" width="3.5703125" style="379" customWidth="1"/>
    <col min="14100" max="14100" width="11.28515625" style="379" customWidth="1"/>
    <col min="14101" max="14101" width="3.5703125" style="379" customWidth="1"/>
    <col min="14102" max="14102" width="11.28515625" style="379" customWidth="1"/>
    <col min="14103" max="14103" width="3.5703125" style="379" customWidth="1"/>
    <col min="14104" max="14104" width="11.28515625" style="379" customWidth="1"/>
    <col min="14105" max="14105" width="3.5703125" style="379" customWidth="1"/>
    <col min="14106" max="14106" width="11.28515625" style="379" customWidth="1"/>
    <col min="14107" max="14107" width="3.5703125" style="379" customWidth="1"/>
    <col min="14108" max="14108" width="11.28515625" style="379" customWidth="1"/>
    <col min="14109" max="14109" width="3.5703125" style="379" customWidth="1"/>
    <col min="14110" max="14110" width="11.28515625" style="379" customWidth="1"/>
    <col min="14111" max="14111" width="3.5703125" style="379" customWidth="1"/>
    <col min="14112" max="14112" width="11.28515625" style="379" customWidth="1"/>
    <col min="14113" max="14113" width="3.5703125" style="379" customWidth="1"/>
    <col min="14114" max="14114" width="11.28515625" style="379" customWidth="1"/>
    <col min="14115" max="14115" width="3.5703125" style="379" customWidth="1"/>
    <col min="14116" max="14116" width="11.28515625" style="379" customWidth="1"/>
    <col min="14117" max="14117" width="3.5703125" style="379" customWidth="1"/>
    <col min="14118" max="14118" width="11.28515625" style="379" customWidth="1"/>
    <col min="14119" max="14119" width="3.5703125" style="379" customWidth="1"/>
    <col min="14120" max="14120" width="11.28515625" style="379" customWidth="1"/>
    <col min="14121" max="14121" width="3.5703125" style="379" customWidth="1"/>
    <col min="14122" max="14122" width="11.28515625" style="379" customWidth="1"/>
    <col min="14123" max="14123" width="3.5703125" style="379" customWidth="1"/>
    <col min="14124" max="14124" width="11.28515625" style="379" customWidth="1"/>
    <col min="14125" max="14125" width="3.5703125" style="379" customWidth="1"/>
    <col min="14126" max="14126" width="11.28515625" style="379" customWidth="1"/>
    <col min="14127" max="14127" width="3.5703125" style="379" customWidth="1"/>
    <col min="14128" max="14128" width="11.28515625" style="379" customWidth="1"/>
    <col min="14129" max="14129" width="3.5703125" style="379" customWidth="1"/>
    <col min="14130" max="14130" width="11.28515625" style="379" customWidth="1"/>
    <col min="14131" max="14131" width="3.5703125" style="379" customWidth="1"/>
    <col min="14132" max="14132" width="11.28515625" style="379" customWidth="1"/>
    <col min="14133" max="14133" width="3.5703125" style="379" customWidth="1"/>
    <col min="14134" max="14134" width="11.28515625" style="379" customWidth="1"/>
    <col min="14135" max="14135" width="3.5703125" style="379" customWidth="1"/>
    <col min="14136" max="14136" width="11.28515625" style="379" customWidth="1"/>
    <col min="14137" max="14137" width="3.5703125" style="379" customWidth="1"/>
    <col min="14138" max="14138" width="11.28515625" style="379" customWidth="1"/>
    <col min="14139" max="14139" width="3.5703125" style="379" customWidth="1"/>
    <col min="14140" max="14140" width="11.28515625" style="379" customWidth="1"/>
    <col min="14141" max="14141" width="3.5703125" style="379" customWidth="1"/>
    <col min="14142" max="14142" width="11.28515625" style="379" customWidth="1"/>
    <col min="14143" max="14143" width="3.5703125" style="379" customWidth="1"/>
    <col min="14144" max="14144" width="11.28515625" style="379" customWidth="1"/>
    <col min="14145" max="14145" width="3.5703125" style="379" customWidth="1"/>
    <col min="14146" max="14146" width="11.28515625" style="379" customWidth="1"/>
    <col min="14147" max="14147" width="3.5703125" style="379" customWidth="1"/>
    <col min="14148" max="14148" width="11.28515625" style="379" customWidth="1"/>
    <col min="14149" max="14149" width="3.5703125" style="379" customWidth="1"/>
    <col min="14150" max="14150" width="11.28515625" style="379" customWidth="1"/>
    <col min="14151" max="14151" width="3.5703125" style="379" customWidth="1"/>
    <col min="14152" max="14152" width="11.28515625" style="379" customWidth="1"/>
    <col min="14153" max="14153" width="3.5703125" style="379" customWidth="1"/>
    <col min="14154" max="14154" width="11.28515625" style="379" customWidth="1"/>
    <col min="14155" max="14155" width="3.5703125" style="379" customWidth="1"/>
    <col min="14156" max="14156" width="11.28515625" style="379" customWidth="1"/>
    <col min="14157" max="14157" width="3.5703125" style="379" customWidth="1"/>
    <col min="14158" max="14158" width="11.28515625" style="379" customWidth="1"/>
    <col min="14159" max="14159" width="3.5703125" style="379" customWidth="1"/>
    <col min="14160" max="14160" width="11.28515625" style="379" customWidth="1"/>
    <col min="14161" max="14161" width="3.5703125" style="379" customWidth="1"/>
    <col min="14162" max="14162" width="11.28515625" style="379" customWidth="1"/>
    <col min="14163" max="14163" width="3.5703125" style="379" customWidth="1"/>
    <col min="14164" max="14164" width="11.28515625" style="379" customWidth="1"/>
    <col min="14165" max="14165" width="3.5703125" style="379" customWidth="1"/>
    <col min="14166" max="14166" width="11.28515625" style="379" customWidth="1"/>
    <col min="14167" max="14167" width="3.5703125" style="379" customWidth="1"/>
    <col min="14168" max="14168" width="11.28515625" style="379" customWidth="1"/>
    <col min="14169" max="14169" width="3.5703125" style="379" customWidth="1"/>
    <col min="14170" max="14170" width="11.28515625" style="379" customWidth="1"/>
    <col min="14171" max="14171" width="3.5703125" style="379" customWidth="1"/>
    <col min="14172" max="14172" width="11.28515625" style="379" customWidth="1"/>
    <col min="14173" max="14173" width="3.5703125" style="379" customWidth="1"/>
    <col min="14174" max="14174" width="11.28515625" style="379" customWidth="1"/>
    <col min="14175" max="14175" width="3.5703125" style="379" customWidth="1"/>
    <col min="14176" max="14176" width="11.28515625" style="379" customWidth="1"/>
    <col min="14177" max="14177" width="3.5703125" style="379" customWidth="1"/>
    <col min="14178" max="14178" width="11.28515625" style="379" customWidth="1"/>
    <col min="14179" max="14179" width="3.5703125" style="379" customWidth="1"/>
    <col min="14180" max="14180" width="11.28515625" style="379" customWidth="1"/>
    <col min="14181" max="14181" width="3.5703125" style="379" customWidth="1"/>
    <col min="14182" max="14182" width="11.28515625" style="379" customWidth="1"/>
    <col min="14183" max="14183" width="3.5703125" style="379" customWidth="1"/>
    <col min="14184" max="14184" width="11.28515625" style="379" customWidth="1"/>
    <col min="14185" max="14185" width="3.5703125" style="379" customWidth="1"/>
    <col min="14186" max="14186" width="11.28515625" style="379" customWidth="1"/>
    <col min="14187" max="14187" width="3.5703125" style="379" customWidth="1"/>
    <col min="14188" max="14188" width="11.28515625" style="379" customWidth="1"/>
    <col min="14189" max="14189" width="3.5703125" style="379" customWidth="1"/>
    <col min="14190" max="14190" width="11.28515625" style="379" customWidth="1"/>
    <col min="14191" max="14191" width="3.5703125" style="379" customWidth="1"/>
    <col min="14192" max="14192" width="11.28515625" style="379" customWidth="1"/>
    <col min="14193" max="14193" width="3.5703125" style="379" customWidth="1"/>
    <col min="14194" max="14194" width="11.28515625" style="379" customWidth="1"/>
    <col min="14195" max="14195" width="3.5703125" style="379" customWidth="1"/>
    <col min="14196" max="14196" width="11.28515625" style="379" customWidth="1"/>
    <col min="14197" max="14197" width="3.5703125" style="379" customWidth="1"/>
    <col min="14198" max="14198" width="11.28515625" style="379" customWidth="1"/>
    <col min="14199" max="14199" width="3.5703125" style="379" customWidth="1"/>
    <col min="14200" max="14200" width="11.28515625" style="379" customWidth="1"/>
    <col min="14201" max="14201" width="3.5703125" style="379" customWidth="1"/>
    <col min="14202" max="14202" width="11.28515625" style="379" customWidth="1"/>
    <col min="14203" max="14203" width="3.5703125" style="379" customWidth="1"/>
    <col min="14204" max="14204" width="11.28515625" style="379" customWidth="1"/>
    <col min="14205" max="14205" width="3.5703125" style="379" customWidth="1"/>
    <col min="14206" max="14206" width="11.28515625" style="379" customWidth="1"/>
    <col min="14207" max="14207" width="3.5703125" style="379" customWidth="1"/>
    <col min="14208" max="14208" width="11.28515625" style="379" customWidth="1"/>
    <col min="14209" max="14334" width="12.5703125" style="379"/>
    <col min="14335" max="14335" width="7.140625" style="379" customWidth="1"/>
    <col min="14336" max="14337" width="3.5703125" style="379" customWidth="1"/>
    <col min="14338" max="14338" width="4.85546875" style="379" customWidth="1"/>
    <col min="14339" max="14339" width="49.28515625" style="379" customWidth="1"/>
    <col min="14340" max="14340" width="6.140625" style="379" customWidth="1"/>
    <col min="14341" max="14341" width="10.7109375" style="379" customWidth="1"/>
    <col min="14342" max="14342" width="16.42578125" style="379" customWidth="1"/>
    <col min="14343" max="14343" width="4.85546875" style="379" customWidth="1"/>
    <col min="14344" max="14344" width="7.140625" style="379" customWidth="1"/>
    <col min="14345" max="14345" width="3.5703125" style="379" customWidth="1"/>
    <col min="14346" max="14346" width="11.28515625" style="379" customWidth="1"/>
    <col min="14347" max="14347" width="3.5703125" style="379" customWidth="1"/>
    <col min="14348" max="14348" width="11.28515625" style="379" customWidth="1"/>
    <col min="14349" max="14349" width="3.5703125" style="379" customWidth="1"/>
    <col min="14350" max="14350" width="11.28515625" style="379" customWidth="1"/>
    <col min="14351" max="14351" width="3.5703125" style="379" customWidth="1"/>
    <col min="14352" max="14352" width="11.28515625" style="379" customWidth="1"/>
    <col min="14353" max="14353" width="3.5703125" style="379" customWidth="1"/>
    <col min="14354" max="14354" width="11.28515625" style="379" customWidth="1"/>
    <col min="14355" max="14355" width="3.5703125" style="379" customWidth="1"/>
    <col min="14356" max="14356" width="11.28515625" style="379" customWidth="1"/>
    <col min="14357" max="14357" width="3.5703125" style="379" customWidth="1"/>
    <col min="14358" max="14358" width="11.28515625" style="379" customWidth="1"/>
    <col min="14359" max="14359" width="3.5703125" style="379" customWidth="1"/>
    <col min="14360" max="14360" width="11.28515625" style="379" customWidth="1"/>
    <col min="14361" max="14361" width="3.5703125" style="379" customWidth="1"/>
    <col min="14362" max="14362" width="11.28515625" style="379" customWidth="1"/>
    <col min="14363" max="14363" width="3.5703125" style="379" customWidth="1"/>
    <col min="14364" max="14364" width="11.28515625" style="379" customWidth="1"/>
    <col min="14365" max="14365" width="3.5703125" style="379" customWidth="1"/>
    <col min="14366" max="14366" width="11.28515625" style="379" customWidth="1"/>
    <col min="14367" max="14367" width="3.5703125" style="379" customWidth="1"/>
    <col min="14368" max="14368" width="11.28515625" style="379" customWidth="1"/>
    <col min="14369" max="14369" width="3.5703125" style="379" customWidth="1"/>
    <col min="14370" max="14370" width="11.28515625" style="379" customWidth="1"/>
    <col min="14371" max="14371" width="3.5703125" style="379" customWidth="1"/>
    <col min="14372" max="14372" width="11.28515625" style="379" customWidth="1"/>
    <col min="14373" max="14373" width="3.5703125" style="379" customWidth="1"/>
    <col min="14374" max="14374" width="11.28515625" style="379" customWidth="1"/>
    <col min="14375" max="14375" width="3.5703125" style="379" customWidth="1"/>
    <col min="14376" max="14376" width="11.28515625" style="379" customWidth="1"/>
    <col min="14377" max="14377" width="3.5703125" style="379" customWidth="1"/>
    <col min="14378" max="14378" width="11.28515625" style="379" customWidth="1"/>
    <col min="14379" max="14379" width="3.5703125" style="379" customWidth="1"/>
    <col min="14380" max="14380" width="11.28515625" style="379" customWidth="1"/>
    <col min="14381" max="14381" width="3.5703125" style="379" customWidth="1"/>
    <col min="14382" max="14382" width="11.28515625" style="379" customWidth="1"/>
    <col min="14383" max="14383" width="3.5703125" style="379" customWidth="1"/>
    <col min="14384" max="14384" width="11.28515625" style="379" customWidth="1"/>
    <col min="14385" max="14385" width="3.5703125" style="379" customWidth="1"/>
    <col min="14386" max="14386" width="11.28515625" style="379" customWidth="1"/>
    <col min="14387" max="14387" width="3.5703125" style="379" customWidth="1"/>
    <col min="14388" max="14388" width="11.28515625" style="379" customWidth="1"/>
    <col min="14389" max="14389" width="3.5703125" style="379" customWidth="1"/>
    <col min="14390" max="14390" width="11.28515625" style="379" customWidth="1"/>
    <col min="14391" max="14391" width="3.5703125" style="379" customWidth="1"/>
    <col min="14392" max="14392" width="11.28515625" style="379" customWidth="1"/>
    <col min="14393" max="14393" width="3.5703125" style="379" customWidth="1"/>
    <col min="14394" max="14394" width="11.28515625" style="379" customWidth="1"/>
    <col min="14395" max="14395" width="3.5703125" style="379" customWidth="1"/>
    <col min="14396" max="14396" width="11.28515625" style="379" customWidth="1"/>
    <col min="14397" max="14397" width="3.5703125" style="379" customWidth="1"/>
    <col min="14398" max="14398" width="11.28515625" style="379" customWidth="1"/>
    <col min="14399" max="14399" width="3.5703125" style="379" customWidth="1"/>
    <col min="14400" max="14400" width="11.28515625" style="379" customWidth="1"/>
    <col min="14401" max="14401" width="3.5703125" style="379" customWidth="1"/>
    <col min="14402" max="14402" width="11.28515625" style="379" customWidth="1"/>
    <col min="14403" max="14403" width="3.5703125" style="379" customWidth="1"/>
    <col min="14404" max="14404" width="11.28515625" style="379" customWidth="1"/>
    <col min="14405" max="14405" width="3.5703125" style="379" customWidth="1"/>
    <col min="14406" max="14406" width="11.28515625" style="379" customWidth="1"/>
    <col min="14407" max="14407" width="3.5703125" style="379" customWidth="1"/>
    <col min="14408" max="14408" width="11.28515625" style="379" customWidth="1"/>
    <col min="14409" max="14409" width="3.5703125" style="379" customWidth="1"/>
    <col min="14410" max="14410" width="11.28515625" style="379" customWidth="1"/>
    <col min="14411" max="14411" width="3.5703125" style="379" customWidth="1"/>
    <col min="14412" max="14412" width="11.28515625" style="379" customWidth="1"/>
    <col min="14413" max="14413" width="3.5703125" style="379" customWidth="1"/>
    <col min="14414" max="14414" width="11.28515625" style="379" customWidth="1"/>
    <col min="14415" max="14415" width="3.5703125" style="379" customWidth="1"/>
    <col min="14416" max="14416" width="11.28515625" style="379" customWidth="1"/>
    <col min="14417" max="14417" width="3.5703125" style="379" customWidth="1"/>
    <col min="14418" max="14418" width="11.28515625" style="379" customWidth="1"/>
    <col min="14419" max="14419" width="3.5703125" style="379" customWidth="1"/>
    <col min="14420" max="14420" width="11.28515625" style="379" customWidth="1"/>
    <col min="14421" max="14421" width="3.5703125" style="379" customWidth="1"/>
    <col min="14422" max="14422" width="11.28515625" style="379" customWidth="1"/>
    <col min="14423" max="14423" width="3.5703125" style="379" customWidth="1"/>
    <col min="14424" max="14424" width="11.28515625" style="379" customWidth="1"/>
    <col min="14425" max="14425" width="3.5703125" style="379" customWidth="1"/>
    <col min="14426" max="14426" width="11.28515625" style="379" customWidth="1"/>
    <col min="14427" max="14427" width="3.5703125" style="379" customWidth="1"/>
    <col min="14428" max="14428" width="11.28515625" style="379" customWidth="1"/>
    <col min="14429" max="14429" width="3.5703125" style="379" customWidth="1"/>
    <col min="14430" max="14430" width="11.28515625" style="379" customWidth="1"/>
    <col min="14431" max="14431" width="3.5703125" style="379" customWidth="1"/>
    <col min="14432" max="14432" width="11.28515625" style="379" customWidth="1"/>
    <col min="14433" max="14433" width="3.5703125" style="379" customWidth="1"/>
    <col min="14434" max="14434" width="11.28515625" style="379" customWidth="1"/>
    <col min="14435" max="14435" width="3.5703125" style="379" customWidth="1"/>
    <col min="14436" max="14436" width="11.28515625" style="379" customWidth="1"/>
    <col min="14437" max="14437" width="3.5703125" style="379" customWidth="1"/>
    <col min="14438" max="14438" width="11.28515625" style="379" customWidth="1"/>
    <col min="14439" max="14439" width="3.5703125" style="379" customWidth="1"/>
    <col min="14440" max="14440" width="11.28515625" style="379" customWidth="1"/>
    <col min="14441" max="14441" width="3.5703125" style="379" customWidth="1"/>
    <col min="14442" max="14442" width="11.28515625" style="379" customWidth="1"/>
    <col min="14443" max="14443" width="3.5703125" style="379" customWidth="1"/>
    <col min="14444" max="14444" width="11.28515625" style="379" customWidth="1"/>
    <col min="14445" max="14445" width="3.5703125" style="379" customWidth="1"/>
    <col min="14446" max="14446" width="11.28515625" style="379" customWidth="1"/>
    <col min="14447" max="14447" width="3.5703125" style="379" customWidth="1"/>
    <col min="14448" max="14448" width="11.28515625" style="379" customWidth="1"/>
    <col min="14449" max="14449" width="3.5703125" style="379" customWidth="1"/>
    <col min="14450" max="14450" width="11.28515625" style="379" customWidth="1"/>
    <col min="14451" max="14451" width="3.5703125" style="379" customWidth="1"/>
    <col min="14452" max="14452" width="11.28515625" style="379" customWidth="1"/>
    <col min="14453" max="14453" width="3.5703125" style="379" customWidth="1"/>
    <col min="14454" max="14454" width="11.28515625" style="379" customWidth="1"/>
    <col min="14455" max="14455" width="3.5703125" style="379" customWidth="1"/>
    <col min="14456" max="14456" width="11.28515625" style="379" customWidth="1"/>
    <col min="14457" max="14457" width="3.5703125" style="379" customWidth="1"/>
    <col min="14458" max="14458" width="11.28515625" style="379" customWidth="1"/>
    <col min="14459" max="14459" width="3.5703125" style="379" customWidth="1"/>
    <col min="14460" max="14460" width="11.28515625" style="379" customWidth="1"/>
    <col min="14461" max="14461" width="3.5703125" style="379" customWidth="1"/>
    <col min="14462" max="14462" width="11.28515625" style="379" customWidth="1"/>
    <col min="14463" max="14463" width="3.5703125" style="379" customWidth="1"/>
    <col min="14464" max="14464" width="11.28515625" style="379" customWidth="1"/>
    <col min="14465" max="14590" width="12.5703125" style="379"/>
    <col min="14591" max="14591" width="7.140625" style="379" customWidth="1"/>
    <col min="14592" max="14593" width="3.5703125" style="379" customWidth="1"/>
    <col min="14594" max="14594" width="4.85546875" style="379" customWidth="1"/>
    <col min="14595" max="14595" width="49.28515625" style="379" customWidth="1"/>
    <col min="14596" max="14596" width="6.140625" style="379" customWidth="1"/>
    <col min="14597" max="14597" width="10.7109375" style="379" customWidth="1"/>
    <col min="14598" max="14598" width="16.42578125" style="379" customWidth="1"/>
    <col min="14599" max="14599" width="4.85546875" style="379" customWidth="1"/>
    <col min="14600" max="14600" width="7.140625" style="379" customWidth="1"/>
    <col min="14601" max="14601" width="3.5703125" style="379" customWidth="1"/>
    <col min="14602" max="14602" width="11.28515625" style="379" customWidth="1"/>
    <col min="14603" max="14603" width="3.5703125" style="379" customWidth="1"/>
    <col min="14604" max="14604" width="11.28515625" style="379" customWidth="1"/>
    <col min="14605" max="14605" width="3.5703125" style="379" customWidth="1"/>
    <col min="14606" max="14606" width="11.28515625" style="379" customWidth="1"/>
    <col min="14607" max="14607" width="3.5703125" style="379" customWidth="1"/>
    <col min="14608" max="14608" width="11.28515625" style="379" customWidth="1"/>
    <col min="14609" max="14609" width="3.5703125" style="379" customWidth="1"/>
    <col min="14610" max="14610" width="11.28515625" style="379" customWidth="1"/>
    <col min="14611" max="14611" width="3.5703125" style="379" customWidth="1"/>
    <col min="14612" max="14612" width="11.28515625" style="379" customWidth="1"/>
    <col min="14613" max="14613" width="3.5703125" style="379" customWidth="1"/>
    <col min="14614" max="14614" width="11.28515625" style="379" customWidth="1"/>
    <col min="14615" max="14615" width="3.5703125" style="379" customWidth="1"/>
    <col min="14616" max="14616" width="11.28515625" style="379" customWidth="1"/>
    <col min="14617" max="14617" width="3.5703125" style="379" customWidth="1"/>
    <col min="14618" max="14618" width="11.28515625" style="379" customWidth="1"/>
    <col min="14619" max="14619" width="3.5703125" style="379" customWidth="1"/>
    <col min="14620" max="14620" width="11.28515625" style="379" customWidth="1"/>
    <col min="14621" max="14621" width="3.5703125" style="379" customWidth="1"/>
    <col min="14622" max="14622" width="11.28515625" style="379" customWidth="1"/>
    <col min="14623" max="14623" width="3.5703125" style="379" customWidth="1"/>
    <col min="14624" max="14624" width="11.28515625" style="379" customWidth="1"/>
    <col min="14625" max="14625" width="3.5703125" style="379" customWidth="1"/>
    <col min="14626" max="14626" width="11.28515625" style="379" customWidth="1"/>
    <col min="14627" max="14627" width="3.5703125" style="379" customWidth="1"/>
    <col min="14628" max="14628" width="11.28515625" style="379" customWidth="1"/>
    <col min="14629" max="14629" width="3.5703125" style="379" customWidth="1"/>
    <col min="14630" max="14630" width="11.28515625" style="379" customWidth="1"/>
    <col min="14631" max="14631" width="3.5703125" style="379" customWidth="1"/>
    <col min="14632" max="14632" width="11.28515625" style="379" customWidth="1"/>
    <col min="14633" max="14633" width="3.5703125" style="379" customWidth="1"/>
    <col min="14634" max="14634" width="11.28515625" style="379" customWidth="1"/>
    <col min="14635" max="14635" width="3.5703125" style="379" customWidth="1"/>
    <col min="14636" max="14636" width="11.28515625" style="379" customWidth="1"/>
    <col min="14637" max="14637" width="3.5703125" style="379" customWidth="1"/>
    <col min="14638" max="14638" width="11.28515625" style="379" customWidth="1"/>
    <col min="14639" max="14639" width="3.5703125" style="379" customWidth="1"/>
    <col min="14640" max="14640" width="11.28515625" style="379" customWidth="1"/>
    <col min="14641" max="14641" width="3.5703125" style="379" customWidth="1"/>
    <col min="14642" max="14642" width="11.28515625" style="379" customWidth="1"/>
    <col min="14643" max="14643" width="3.5703125" style="379" customWidth="1"/>
    <col min="14644" max="14644" width="11.28515625" style="379" customWidth="1"/>
    <col min="14645" max="14645" width="3.5703125" style="379" customWidth="1"/>
    <col min="14646" max="14646" width="11.28515625" style="379" customWidth="1"/>
    <col min="14647" max="14647" width="3.5703125" style="379" customWidth="1"/>
    <col min="14648" max="14648" width="11.28515625" style="379" customWidth="1"/>
    <col min="14649" max="14649" width="3.5703125" style="379" customWidth="1"/>
    <col min="14650" max="14650" width="11.28515625" style="379" customWidth="1"/>
    <col min="14651" max="14651" width="3.5703125" style="379" customWidth="1"/>
    <col min="14652" max="14652" width="11.28515625" style="379" customWidth="1"/>
    <col min="14653" max="14653" width="3.5703125" style="379" customWidth="1"/>
    <col min="14654" max="14654" width="11.28515625" style="379" customWidth="1"/>
    <col min="14655" max="14655" width="3.5703125" style="379" customWidth="1"/>
    <col min="14656" max="14656" width="11.28515625" style="379" customWidth="1"/>
    <col min="14657" max="14657" width="3.5703125" style="379" customWidth="1"/>
    <col min="14658" max="14658" width="11.28515625" style="379" customWidth="1"/>
    <col min="14659" max="14659" width="3.5703125" style="379" customWidth="1"/>
    <col min="14660" max="14660" width="11.28515625" style="379" customWidth="1"/>
    <col min="14661" max="14661" width="3.5703125" style="379" customWidth="1"/>
    <col min="14662" max="14662" width="11.28515625" style="379" customWidth="1"/>
    <col min="14663" max="14663" width="3.5703125" style="379" customWidth="1"/>
    <col min="14664" max="14664" width="11.28515625" style="379" customWidth="1"/>
    <col min="14665" max="14665" width="3.5703125" style="379" customWidth="1"/>
    <col min="14666" max="14666" width="11.28515625" style="379" customWidth="1"/>
    <col min="14667" max="14667" width="3.5703125" style="379" customWidth="1"/>
    <col min="14668" max="14668" width="11.28515625" style="379" customWidth="1"/>
    <col min="14669" max="14669" width="3.5703125" style="379" customWidth="1"/>
    <col min="14670" max="14670" width="11.28515625" style="379" customWidth="1"/>
    <col min="14671" max="14671" width="3.5703125" style="379" customWidth="1"/>
    <col min="14672" max="14672" width="11.28515625" style="379" customWidth="1"/>
    <col min="14673" max="14673" width="3.5703125" style="379" customWidth="1"/>
    <col min="14674" max="14674" width="11.28515625" style="379" customWidth="1"/>
    <col min="14675" max="14675" width="3.5703125" style="379" customWidth="1"/>
    <col min="14676" max="14676" width="11.28515625" style="379" customWidth="1"/>
    <col min="14677" max="14677" width="3.5703125" style="379" customWidth="1"/>
    <col min="14678" max="14678" width="11.28515625" style="379" customWidth="1"/>
    <col min="14679" max="14679" width="3.5703125" style="379" customWidth="1"/>
    <col min="14680" max="14680" width="11.28515625" style="379" customWidth="1"/>
    <col min="14681" max="14681" width="3.5703125" style="379" customWidth="1"/>
    <col min="14682" max="14682" width="11.28515625" style="379" customWidth="1"/>
    <col min="14683" max="14683" width="3.5703125" style="379" customWidth="1"/>
    <col min="14684" max="14684" width="11.28515625" style="379" customWidth="1"/>
    <col min="14685" max="14685" width="3.5703125" style="379" customWidth="1"/>
    <col min="14686" max="14686" width="11.28515625" style="379" customWidth="1"/>
    <col min="14687" max="14687" width="3.5703125" style="379" customWidth="1"/>
    <col min="14688" max="14688" width="11.28515625" style="379" customWidth="1"/>
    <col min="14689" max="14689" width="3.5703125" style="379" customWidth="1"/>
    <col min="14690" max="14690" width="11.28515625" style="379" customWidth="1"/>
    <col min="14691" max="14691" width="3.5703125" style="379" customWidth="1"/>
    <col min="14692" max="14692" width="11.28515625" style="379" customWidth="1"/>
    <col min="14693" max="14693" width="3.5703125" style="379" customWidth="1"/>
    <col min="14694" max="14694" width="11.28515625" style="379" customWidth="1"/>
    <col min="14695" max="14695" width="3.5703125" style="379" customWidth="1"/>
    <col min="14696" max="14696" width="11.28515625" style="379" customWidth="1"/>
    <col min="14697" max="14697" width="3.5703125" style="379" customWidth="1"/>
    <col min="14698" max="14698" width="11.28515625" style="379" customWidth="1"/>
    <col min="14699" max="14699" width="3.5703125" style="379" customWidth="1"/>
    <col min="14700" max="14700" width="11.28515625" style="379" customWidth="1"/>
    <col min="14701" max="14701" width="3.5703125" style="379" customWidth="1"/>
    <col min="14702" max="14702" width="11.28515625" style="379" customWidth="1"/>
    <col min="14703" max="14703" width="3.5703125" style="379" customWidth="1"/>
    <col min="14704" max="14704" width="11.28515625" style="379" customWidth="1"/>
    <col min="14705" max="14705" width="3.5703125" style="379" customWidth="1"/>
    <col min="14706" max="14706" width="11.28515625" style="379" customWidth="1"/>
    <col min="14707" max="14707" width="3.5703125" style="379" customWidth="1"/>
    <col min="14708" max="14708" width="11.28515625" style="379" customWidth="1"/>
    <col min="14709" max="14709" width="3.5703125" style="379" customWidth="1"/>
    <col min="14710" max="14710" width="11.28515625" style="379" customWidth="1"/>
    <col min="14711" max="14711" width="3.5703125" style="379" customWidth="1"/>
    <col min="14712" max="14712" width="11.28515625" style="379" customWidth="1"/>
    <col min="14713" max="14713" width="3.5703125" style="379" customWidth="1"/>
    <col min="14714" max="14714" width="11.28515625" style="379" customWidth="1"/>
    <col min="14715" max="14715" width="3.5703125" style="379" customWidth="1"/>
    <col min="14716" max="14716" width="11.28515625" style="379" customWidth="1"/>
    <col min="14717" max="14717" width="3.5703125" style="379" customWidth="1"/>
    <col min="14718" max="14718" width="11.28515625" style="379" customWidth="1"/>
    <col min="14719" max="14719" width="3.5703125" style="379" customWidth="1"/>
    <col min="14720" max="14720" width="11.28515625" style="379" customWidth="1"/>
    <col min="14721" max="14846" width="12.5703125" style="379"/>
    <col min="14847" max="14847" width="7.140625" style="379" customWidth="1"/>
    <col min="14848" max="14849" width="3.5703125" style="379" customWidth="1"/>
    <col min="14850" max="14850" width="4.85546875" style="379" customWidth="1"/>
    <col min="14851" max="14851" width="49.28515625" style="379" customWidth="1"/>
    <col min="14852" max="14852" width="6.140625" style="379" customWidth="1"/>
    <col min="14853" max="14853" width="10.7109375" style="379" customWidth="1"/>
    <col min="14854" max="14854" width="16.42578125" style="379" customWidth="1"/>
    <col min="14855" max="14855" width="4.85546875" style="379" customWidth="1"/>
    <col min="14856" max="14856" width="7.140625" style="379" customWidth="1"/>
    <col min="14857" max="14857" width="3.5703125" style="379" customWidth="1"/>
    <col min="14858" max="14858" width="11.28515625" style="379" customWidth="1"/>
    <col min="14859" max="14859" width="3.5703125" style="379" customWidth="1"/>
    <col min="14860" max="14860" width="11.28515625" style="379" customWidth="1"/>
    <col min="14861" max="14861" width="3.5703125" style="379" customWidth="1"/>
    <col min="14862" max="14862" width="11.28515625" style="379" customWidth="1"/>
    <col min="14863" max="14863" width="3.5703125" style="379" customWidth="1"/>
    <col min="14864" max="14864" width="11.28515625" style="379" customWidth="1"/>
    <col min="14865" max="14865" width="3.5703125" style="379" customWidth="1"/>
    <col min="14866" max="14866" width="11.28515625" style="379" customWidth="1"/>
    <col min="14867" max="14867" width="3.5703125" style="379" customWidth="1"/>
    <col min="14868" max="14868" width="11.28515625" style="379" customWidth="1"/>
    <col min="14869" max="14869" width="3.5703125" style="379" customWidth="1"/>
    <col min="14870" max="14870" width="11.28515625" style="379" customWidth="1"/>
    <col min="14871" max="14871" width="3.5703125" style="379" customWidth="1"/>
    <col min="14872" max="14872" width="11.28515625" style="379" customWidth="1"/>
    <col min="14873" max="14873" width="3.5703125" style="379" customWidth="1"/>
    <col min="14874" max="14874" width="11.28515625" style="379" customWidth="1"/>
    <col min="14875" max="14875" width="3.5703125" style="379" customWidth="1"/>
    <col min="14876" max="14876" width="11.28515625" style="379" customWidth="1"/>
    <col min="14877" max="14877" width="3.5703125" style="379" customWidth="1"/>
    <col min="14878" max="14878" width="11.28515625" style="379" customWidth="1"/>
    <col min="14879" max="14879" width="3.5703125" style="379" customWidth="1"/>
    <col min="14880" max="14880" width="11.28515625" style="379" customWidth="1"/>
    <col min="14881" max="14881" width="3.5703125" style="379" customWidth="1"/>
    <col min="14882" max="14882" width="11.28515625" style="379" customWidth="1"/>
    <col min="14883" max="14883" width="3.5703125" style="379" customWidth="1"/>
    <col min="14884" max="14884" width="11.28515625" style="379" customWidth="1"/>
    <col min="14885" max="14885" width="3.5703125" style="379" customWidth="1"/>
    <col min="14886" max="14886" width="11.28515625" style="379" customWidth="1"/>
    <col min="14887" max="14887" width="3.5703125" style="379" customWidth="1"/>
    <col min="14888" max="14888" width="11.28515625" style="379" customWidth="1"/>
    <col min="14889" max="14889" width="3.5703125" style="379" customWidth="1"/>
    <col min="14890" max="14890" width="11.28515625" style="379" customWidth="1"/>
    <col min="14891" max="14891" width="3.5703125" style="379" customWidth="1"/>
    <col min="14892" max="14892" width="11.28515625" style="379" customWidth="1"/>
    <col min="14893" max="14893" width="3.5703125" style="379" customWidth="1"/>
    <col min="14894" max="14894" width="11.28515625" style="379" customWidth="1"/>
    <col min="14895" max="14895" width="3.5703125" style="379" customWidth="1"/>
    <col min="14896" max="14896" width="11.28515625" style="379" customWidth="1"/>
    <col min="14897" max="14897" width="3.5703125" style="379" customWidth="1"/>
    <col min="14898" max="14898" width="11.28515625" style="379" customWidth="1"/>
    <col min="14899" max="14899" width="3.5703125" style="379" customWidth="1"/>
    <col min="14900" max="14900" width="11.28515625" style="379" customWidth="1"/>
    <col min="14901" max="14901" width="3.5703125" style="379" customWidth="1"/>
    <col min="14902" max="14902" width="11.28515625" style="379" customWidth="1"/>
    <col min="14903" max="14903" width="3.5703125" style="379" customWidth="1"/>
    <col min="14904" max="14904" width="11.28515625" style="379" customWidth="1"/>
    <col min="14905" max="14905" width="3.5703125" style="379" customWidth="1"/>
    <col min="14906" max="14906" width="11.28515625" style="379" customWidth="1"/>
    <col min="14907" max="14907" width="3.5703125" style="379" customWidth="1"/>
    <col min="14908" max="14908" width="11.28515625" style="379" customWidth="1"/>
    <col min="14909" max="14909" width="3.5703125" style="379" customWidth="1"/>
    <col min="14910" max="14910" width="11.28515625" style="379" customWidth="1"/>
    <col min="14911" max="14911" width="3.5703125" style="379" customWidth="1"/>
    <col min="14912" max="14912" width="11.28515625" style="379" customWidth="1"/>
    <col min="14913" max="14913" width="3.5703125" style="379" customWidth="1"/>
    <col min="14914" max="14914" width="11.28515625" style="379" customWidth="1"/>
    <col min="14915" max="14915" width="3.5703125" style="379" customWidth="1"/>
    <col min="14916" max="14916" width="11.28515625" style="379" customWidth="1"/>
    <col min="14917" max="14917" width="3.5703125" style="379" customWidth="1"/>
    <col min="14918" max="14918" width="11.28515625" style="379" customWidth="1"/>
    <col min="14919" max="14919" width="3.5703125" style="379" customWidth="1"/>
    <col min="14920" max="14920" width="11.28515625" style="379" customWidth="1"/>
    <col min="14921" max="14921" width="3.5703125" style="379" customWidth="1"/>
    <col min="14922" max="14922" width="11.28515625" style="379" customWidth="1"/>
    <col min="14923" max="14923" width="3.5703125" style="379" customWidth="1"/>
    <col min="14924" max="14924" width="11.28515625" style="379" customWidth="1"/>
    <col min="14925" max="14925" width="3.5703125" style="379" customWidth="1"/>
    <col min="14926" max="14926" width="11.28515625" style="379" customWidth="1"/>
    <col min="14927" max="14927" width="3.5703125" style="379" customWidth="1"/>
    <col min="14928" max="14928" width="11.28515625" style="379" customWidth="1"/>
    <col min="14929" max="14929" width="3.5703125" style="379" customWidth="1"/>
    <col min="14930" max="14930" width="11.28515625" style="379" customWidth="1"/>
    <col min="14931" max="14931" width="3.5703125" style="379" customWidth="1"/>
    <col min="14932" max="14932" width="11.28515625" style="379" customWidth="1"/>
    <col min="14933" max="14933" width="3.5703125" style="379" customWidth="1"/>
    <col min="14934" max="14934" width="11.28515625" style="379" customWidth="1"/>
    <col min="14935" max="14935" width="3.5703125" style="379" customWidth="1"/>
    <col min="14936" max="14936" width="11.28515625" style="379" customWidth="1"/>
    <col min="14937" max="14937" width="3.5703125" style="379" customWidth="1"/>
    <col min="14938" max="14938" width="11.28515625" style="379" customWidth="1"/>
    <col min="14939" max="14939" width="3.5703125" style="379" customWidth="1"/>
    <col min="14940" max="14940" width="11.28515625" style="379" customWidth="1"/>
    <col min="14941" max="14941" width="3.5703125" style="379" customWidth="1"/>
    <col min="14942" max="14942" width="11.28515625" style="379" customWidth="1"/>
    <col min="14943" max="14943" width="3.5703125" style="379" customWidth="1"/>
    <col min="14944" max="14944" width="11.28515625" style="379" customWidth="1"/>
    <col min="14945" max="14945" width="3.5703125" style="379" customWidth="1"/>
    <col min="14946" max="14946" width="11.28515625" style="379" customWidth="1"/>
    <col min="14947" max="14947" width="3.5703125" style="379" customWidth="1"/>
    <col min="14948" max="14948" width="11.28515625" style="379" customWidth="1"/>
    <col min="14949" max="14949" width="3.5703125" style="379" customWidth="1"/>
    <col min="14950" max="14950" width="11.28515625" style="379" customWidth="1"/>
    <col min="14951" max="14951" width="3.5703125" style="379" customWidth="1"/>
    <col min="14952" max="14952" width="11.28515625" style="379" customWidth="1"/>
    <col min="14953" max="14953" width="3.5703125" style="379" customWidth="1"/>
    <col min="14954" max="14954" width="11.28515625" style="379" customWidth="1"/>
    <col min="14955" max="14955" width="3.5703125" style="379" customWidth="1"/>
    <col min="14956" max="14956" width="11.28515625" style="379" customWidth="1"/>
    <col min="14957" max="14957" width="3.5703125" style="379" customWidth="1"/>
    <col min="14958" max="14958" width="11.28515625" style="379" customWidth="1"/>
    <col min="14959" max="14959" width="3.5703125" style="379" customWidth="1"/>
    <col min="14960" max="14960" width="11.28515625" style="379" customWidth="1"/>
    <col min="14961" max="14961" width="3.5703125" style="379" customWidth="1"/>
    <col min="14962" max="14962" width="11.28515625" style="379" customWidth="1"/>
    <col min="14963" max="14963" width="3.5703125" style="379" customWidth="1"/>
    <col min="14964" max="14964" width="11.28515625" style="379" customWidth="1"/>
    <col min="14965" max="14965" width="3.5703125" style="379" customWidth="1"/>
    <col min="14966" max="14966" width="11.28515625" style="379" customWidth="1"/>
    <col min="14967" max="14967" width="3.5703125" style="379" customWidth="1"/>
    <col min="14968" max="14968" width="11.28515625" style="379" customWidth="1"/>
    <col min="14969" max="14969" width="3.5703125" style="379" customWidth="1"/>
    <col min="14970" max="14970" width="11.28515625" style="379" customWidth="1"/>
    <col min="14971" max="14971" width="3.5703125" style="379" customWidth="1"/>
    <col min="14972" max="14972" width="11.28515625" style="379" customWidth="1"/>
    <col min="14973" max="14973" width="3.5703125" style="379" customWidth="1"/>
    <col min="14974" max="14974" width="11.28515625" style="379" customWidth="1"/>
    <col min="14975" max="14975" width="3.5703125" style="379" customWidth="1"/>
    <col min="14976" max="14976" width="11.28515625" style="379" customWidth="1"/>
    <col min="14977" max="15102" width="12.5703125" style="379"/>
    <col min="15103" max="15103" width="7.140625" style="379" customWidth="1"/>
    <col min="15104" max="15105" width="3.5703125" style="379" customWidth="1"/>
    <col min="15106" max="15106" width="4.85546875" style="379" customWidth="1"/>
    <col min="15107" max="15107" width="49.28515625" style="379" customWidth="1"/>
    <col min="15108" max="15108" width="6.140625" style="379" customWidth="1"/>
    <col min="15109" max="15109" width="10.7109375" style="379" customWidth="1"/>
    <col min="15110" max="15110" width="16.42578125" style="379" customWidth="1"/>
    <col min="15111" max="15111" width="4.85546875" style="379" customWidth="1"/>
    <col min="15112" max="15112" width="7.140625" style="379" customWidth="1"/>
    <col min="15113" max="15113" width="3.5703125" style="379" customWidth="1"/>
    <col min="15114" max="15114" width="11.28515625" style="379" customWidth="1"/>
    <col min="15115" max="15115" width="3.5703125" style="379" customWidth="1"/>
    <col min="15116" max="15116" width="11.28515625" style="379" customWidth="1"/>
    <col min="15117" max="15117" width="3.5703125" style="379" customWidth="1"/>
    <col min="15118" max="15118" width="11.28515625" style="379" customWidth="1"/>
    <col min="15119" max="15119" width="3.5703125" style="379" customWidth="1"/>
    <col min="15120" max="15120" width="11.28515625" style="379" customWidth="1"/>
    <col min="15121" max="15121" width="3.5703125" style="379" customWidth="1"/>
    <col min="15122" max="15122" width="11.28515625" style="379" customWidth="1"/>
    <col min="15123" max="15123" width="3.5703125" style="379" customWidth="1"/>
    <col min="15124" max="15124" width="11.28515625" style="379" customWidth="1"/>
    <col min="15125" max="15125" width="3.5703125" style="379" customWidth="1"/>
    <col min="15126" max="15126" width="11.28515625" style="379" customWidth="1"/>
    <col min="15127" max="15127" width="3.5703125" style="379" customWidth="1"/>
    <col min="15128" max="15128" width="11.28515625" style="379" customWidth="1"/>
    <col min="15129" max="15129" width="3.5703125" style="379" customWidth="1"/>
    <col min="15130" max="15130" width="11.28515625" style="379" customWidth="1"/>
    <col min="15131" max="15131" width="3.5703125" style="379" customWidth="1"/>
    <col min="15132" max="15132" width="11.28515625" style="379" customWidth="1"/>
    <col min="15133" max="15133" width="3.5703125" style="379" customWidth="1"/>
    <col min="15134" max="15134" width="11.28515625" style="379" customWidth="1"/>
    <col min="15135" max="15135" width="3.5703125" style="379" customWidth="1"/>
    <col min="15136" max="15136" width="11.28515625" style="379" customWidth="1"/>
    <col min="15137" max="15137" width="3.5703125" style="379" customWidth="1"/>
    <col min="15138" max="15138" width="11.28515625" style="379" customWidth="1"/>
    <col min="15139" max="15139" width="3.5703125" style="379" customWidth="1"/>
    <col min="15140" max="15140" width="11.28515625" style="379" customWidth="1"/>
    <col min="15141" max="15141" width="3.5703125" style="379" customWidth="1"/>
    <col min="15142" max="15142" width="11.28515625" style="379" customWidth="1"/>
    <col min="15143" max="15143" width="3.5703125" style="379" customWidth="1"/>
    <col min="15144" max="15144" width="11.28515625" style="379" customWidth="1"/>
    <col min="15145" max="15145" width="3.5703125" style="379" customWidth="1"/>
    <col min="15146" max="15146" width="11.28515625" style="379" customWidth="1"/>
    <col min="15147" max="15147" width="3.5703125" style="379" customWidth="1"/>
    <col min="15148" max="15148" width="11.28515625" style="379" customWidth="1"/>
    <col min="15149" max="15149" width="3.5703125" style="379" customWidth="1"/>
    <col min="15150" max="15150" width="11.28515625" style="379" customWidth="1"/>
    <col min="15151" max="15151" width="3.5703125" style="379" customWidth="1"/>
    <col min="15152" max="15152" width="11.28515625" style="379" customWidth="1"/>
    <col min="15153" max="15153" width="3.5703125" style="379" customWidth="1"/>
    <col min="15154" max="15154" width="11.28515625" style="379" customWidth="1"/>
    <col min="15155" max="15155" width="3.5703125" style="379" customWidth="1"/>
    <col min="15156" max="15156" width="11.28515625" style="379" customWidth="1"/>
    <col min="15157" max="15157" width="3.5703125" style="379" customWidth="1"/>
    <col min="15158" max="15158" width="11.28515625" style="379" customWidth="1"/>
    <col min="15159" max="15159" width="3.5703125" style="379" customWidth="1"/>
    <col min="15160" max="15160" width="11.28515625" style="379" customWidth="1"/>
    <col min="15161" max="15161" width="3.5703125" style="379" customWidth="1"/>
    <col min="15162" max="15162" width="11.28515625" style="379" customWidth="1"/>
    <col min="15163" max="15163" width="3.5703125" style="379" customWidth="1"/>
    <col min="15164" max="15164" width="11.28515625" style="379" customWidth="1"/>
    <col min="15165" max="15165" width="3.5703125" style="379" customWidth="1"/>
    <col min="15166" max="15166" width="11.28515625" style="379" customWidth="1"/>
    <col min="15167" max="15167" width="3.5703125" style="379" customWidth="1"/>
    <col min="15168" max="15168" width="11.28515625" style="379" customWidth="1"/>
    <col min="15169" max="15169" width="3.5703125" style="379" customWidth="1"/>
    <col min="15170" max="15170" width="11.28515625" style="379" customWidth="1"/>
    <col min="15171" max="15171" width="3.5703125" style="379" customWidth="1"/>
    <col min="15172" max="15172" width="11.28515625" style="379" customWidth="1"/>
    <col min="15173" max="15173" width="3.5703125" style="379" customWidth="1"/>
    <col min="15174" max="15174" width="11.28515625" style="379" customWidth="1"/>
    <col min="15175" max="15175" width="3.5703125" style="379" customWidth="1"/>
    <col min="15176" max="15176" width="11.28515625" style="379" customWidth="1"/>
    <col min="15177" max="15177" width="3.5703125" style="379" customWidth="1"/>
    <col min="15178" max="15178" width="11.28515625" style="379" customWidth="1"/>
    <col min="15179" max="15179" width="3.5703125" style="379" customWidth="1"/>
    <col min="15180" max="15180" width="11.28515625" style="379" customWidth="1"/>
    <col min="15181" max="15181" width="3.5703125" style="379" customWidth="1"/>
    <col min="15182" max="15182" width="11.28515625" style="379" customWidth="1"/>
    <col min="15183" max="15183" width="3.5703125" style="379" customWidth="1"/>
    <col min="15184" max="15184" width="11.28515625" style="379" customWidth="1"/>
    <col min="15185" max="15185" width="3.5703125" style="379" customWidth="1"/>
    <col min="15186" max="15186" width="11.28515625" style="379" customWidth="1"/>
    <col min="15187" max="15187" width="3.5703125" style="379" customWidth="1"/>
    <col min="15188" max="15188" width="11.28515625" style="379" customWidth="1"/>
    <col min="15189" max="15189" width="3.5703125" style="379" customWidth="1"/>
    <col min="15190" max="15190" width="11.28515625" style="379" customWidth="1"/>
    <col min="15191" max="15191" width="3.5703125" style="379" customWidth="1"/>
    <col min="15192" max="15192" width="11.28515625" style="379" customWidth="1"/>
    <col min="15193" max="15193" width="3.5703125" style="379" customWidth="1"/>
    <col min="15194" max="15194" width="11.28515625" style="379" customWidth="1"/>
    <col min="15195" max="15195" width="3.5703125" style="379" customWidth="1"/>
    <col min="15196" max="15196" width="11.28515625" style="379" customWidth="1"/>
    <col min="15197" max="15197" width="3.5703125" style="379" customWidth="1"/>
    <col min="15198" max="15198" width="11.28515625" style="379" customWidth="1"/>
    <col min="15199" max="15199" width="3.5703125" style="379" customWidth="1"/>
    <col min="15200" max="15200" width="11.28515625" style="379" customWidth="1"/>
    <col min="15201" max="15201" width="3.5703125" style="379" customWidth="1"/>
    <col min="15202" max="15202" width="11.28515625" style="379" customWidth="1"/>
    <col min="15203" max="15203" width="3.5703125" style="379" customWidth="1"/>
    <col min="15204" max="15204" width="11.28515625" style="379" customWidth="1"/>
    <col min="15205" max="15205" width="3.5703125" style="379" customWidth="1"/>
    <col min="15206" max="15206" width="11.28515625" style="379" customWidth="1"/>
    <col min="15207" max="15207" width="3.5703125" style="379" customWidth="1"/>
    <col min="15208" max="15208" width="11.28515625" style="379" customWidth="1"/>
    <col min="15209" max="15209" width="3.5703125" style="379" customWidth="1"/>
    <col min="15210" max="15210" width="11.28515625" style="379" customWidth="1"/>
    <col min="15211" max="15211" width="3.5703125" style="379" customWidth="1"/>
    <col min="15212" max="15212" width="11.28515625" style="379" customWidth="1"/>
    <col min="15213" max="15213" width="3.5703125" style="379" customWidth="1"/>
    <col min="15214" max="15214" width="11.28515625" style="379" customWidth="1"/>
    <col min="15215" max="15215" width="3.5703125" style="379" customWidth="1"/>
    <col min="15216" max="15216" width="11.28515625" style="379" customWidth="1"/>
    <col min="15217" max="15217" width="3.5703125" style="379" customWidth="1"/>
    <col min="15218" max="15218" width="11.28515625" style="379" customWidth="1"/>
    <col min="15219" max="15219" width="3.5703125" style="379" customWidth="1"/>
    <col min="15220" max="15220" width="11.28515625" style="379" customWidth="1"/>
    <col min="15221" max="15221" width="3.5703125" style="379" customWidth="1"/>
    <col min="15222" max="15222" width="11.28515625" style="379" customWidth="1"/>
    <col min="15223" max="15223" width="3.5703125" style="379" customWidth="1"/>
    <col min="15224" max="15224" width="11.28515625" style="379" customWidth="1"/>
    <col min="15225" max="15225" width="3.5703125" style="379" customWidth="1"/>
    <col min="15226" max="15226" width="11.28515625" style="379" customWidth="1"/>
    <col min="15227" max="15227" width="3.5703125" style="379" customWidth="1"/>
    <col min="15228" max="15228" width="11.28515625" style="379" customWidth="1"/>
    <col min="15229" max="15229" width="3.5703125" style="379" customWidth="1"/>
    <col min="15230" max="15230" width="11.28515625" style="379" customWidth="1"/>
    <col min="15231" max="15231" width="3.5703125" style="379" customWidth="1"/>
    <col min="15232" max="15232" width="11.28515625" style="379" customWidth="1"/>
    <col min="15233" max="15358" width="12.5703125" style="379"/>
    <col min="15359" max="15359" width="7.140625" style="379" customWidth="1"/>
    <col min="15360" max="15361" width="3.5703125" style="379" customWidth="1"/>
    <col min="15362" max="15362" width="4.85546875" style="379" customWidth="1"/>
    <col min="15363" max="15363" width="49.28515625" style="379" customWidth="1"/>
    <col min="15364" max="15364" width="6.140625" style="379" customWidth="1"/>
    <col min="15365" max="15365" width="10.7109375" style="379" customWidth="1"/>
    <col min="15366" max="15366" width="16.42578125" style="379" customWidth="1"/>
    <col min="15367" max="15367" width="4.85546875" style="379" customWidth="1"/>
    <col min="15368" max="15368" width="7.140625" style="379" customWidth="1"/>
    <col min="15369" max="15369" width="3.5703125" style="379" customWidth="1"/>
    <col min="15370" max="15370" width="11.28515625" style="379" customWidth="1"/>
    <col min="15371" max="15371" width="3.5703125" style="379" customWidth="1"/>
    <col min="15372" max="15372" width="11.28515625" style="379" customWidth="1"/>
    <col min="15373" max="15373" width="3.5703125" style="379" customWidth="1"/>
    <col min="15374" max="15374" width="11.28515625" style="379" customWidth="1"/>
    <col min="15375" max="15375" width="3.5703125" style="379" customWidth="1"/>
    <col min="15376" max="15376" width="11.28515625" style="379" customWidth="1"/>
    <col min="15377" max="15377" width="3.5703125" style="379" customWidth="1"/>
    <col min="15378" max="15378" width="11.28515625" style="379" customWidth="1"/>
    <col min="15379" max="15379" width="3.5703125" style="379" customWidth="1"/>
    <col min="15380" max="15380" width="11.28515625" style="379" customWidth="1"/>
    <col min="15381" max="15381" width="3.5703125" style="379" customWidth="1"/>
    <col min="15382" max="15382" width="11.28515625" style="379" customWidth="1"/>
    <col min="15383" max="15383" width="3.5703125" style="379" customWidth="1"/>
    <col min="15384" max="15384" width="11.28515625" style="379" customWidth="1"/>
    <col min="15385" max="15385" width="3.5703125" style="379" customWidth="1"/>
    <col min="15386" max="15386" width="11.28515625" style="379" customWidth="1"/>
    <col min="15387" max="15387" width="3.5703125" style="379" customWidth="1"/>
    <col min="15388" max="15388" width="11.28515625" style="379" customWidth="1"/>
    <col min="15389" max="15389" width="3.5703125" style="379" customWidth="1"/>
    <col min="15390" max="15390" width="11.28515625" style="379" customWidth="1"/>
    <col min="15391" max="15391" width="3.5703125" style="379" customWidth="1"/>
    <col min="15392" max="15392" width="11.28515625" style="379" customWidth="1"/>
    <col min="15393" max="15393" width="3.5703125" style="379" customWidth="1"/>
    <col min="15394" max="15394" width="11.28515625" style="379" customWidth="1"/>
    <col min="15395" max="15395" width="3.5703125" style="379" customWidth="1"/>
    <col min="15396" max="15396" width="11.28515625" style="379" customWidth="1"/>
    <col min="15397" max="15397" width="3.5703125" style="379" customWidth="1"/>
    <col min="15398" max="15398" width="11.28515625" style="379" customWidth="1"/>
    <col min="15399" max="15399" width="3.5703125" style="379" customWidth="1"/>
    <col min="15400" max="15400" width="11.28515625" style="379" customWidth="1"/>
    <col min="15401" max="15401" width="3.5703125" style="379" customWidth="1"/>
    <col min="15402" max="15402" width="11.28515625" style="379" customWidth="1"/>
    <col min="15403" max="15403" width="3.5703125" style="379" customWidth="1"/>
    <col min="15404" max="15404" width="11.28515625" style="379" customWidth="1"/>
    <col min="15405" max="15405" width="3.5703125" style="379" customWidth="1"/>
    <col min="15406" max="15406" width="11.28515625" style="379" customWidth="1"/>
    <col min="15407" max="15407" width="3.5703125" style="379" customWidth="1"/>
    <col min="15408" max="15408" width="11.28515625" style="379" customWidth="1"/>
    <col min="15409" max="15409" width="3.5703125" style="379" customWidth="1"/>
    <col min="15410" max="15410" width="11.28515625" style="379" customWidth="1"/>
    <col min="15411" max="15411" width="3.5703125" style="379" customWidth="1"/>
    <col min="15412" max="15412" width="11.28515625" style="379" customWidth="1"/>
    <col min="15413" max="15413" width="3.5703125" style="379" customWidth="1"/>
    <col min="15414" max="15414" width="11.28515625" style="379" customWidth="1"/>
    <col min="15415" max="15415" width="3.5703125" style="379" customWidth="1"/>
    <col min="15416" max="15416" width="11.28515625" style="379" customWidth="1"/>
    <col min="15417" max="15417" width="3.5703125" style="379" customWidth="1"/>
    <col min="15418" max="15418" width="11.28515625" style="379" customWidth="1"/>
    <col min="15419" max="15419" width="3.5703125" style="379" customWidth="1"/>
    <col min="15420" max="15420" width="11.28515625" style="379" customWidth="1"/>
    <col min="15421" max="15421" width="3.5703125" style="379" customWidth="1"/>
    <col min="15422" max="15422" width="11.28515625" style="379" customWidth="1"/>
    <col min="15423" max="15423" width="3.5703125" style="379" customWidth="1"/>
    <col min="15424" max="15424" width="11.28515625" style="379" customWidth="1"/>
    <col min="15425" max="15425" width="3.5703125" style="379" customWidth="1"/>
    <col min="15426" max="15426" width="11.28515625" style="379" customWidth="1"/>
    <col min="15427" max="15427" width="3.5703125" style="379" customWidth="1"/>
    <col min="15428" max="15428" width="11.28515625" style="379" customWidth="1"/>
    <col min="15429" max="15429" width="3.5703125" style="379" customWidth="1"/>
    <col min="15430" max="15430" width="11.28515625" style="379" customWidth="1"/>
    <col min="15431" max="15431" width="3.5703125" style="379" customWidth="1"/>
    <col min="15432" max="15432" width="11.28515625" style="379" customWidth="1"/>
    <col min="15433" max="15433" width="3.5703125" style="379" customWidth="1"/>
    <col min="15434" max="15434" width="11.28515625" style="379" customWidth="1"/>
    <col min="15435" max="15435" width="3.5703125" style="379" customWidth="1"/>
    <col min="15436" max="15436" width="11.28515625" style="379" customWidth="1"/>
    <col min="15437" max="15437" width="3.5703125" style="379" customWidth="1"/>
    <col min="15438" max="15438" width="11.28515625" style="379" customWidth="1"/>
    <col min="15439" max="15439" width="3.5703125" style="379" customWidth="1"/>
    <col min="15440" max="15440" width="11.28515625" style="379" customWidth="1"/>
    <col min="15441" max="15441" width="3.5703125" style="379" customWidth="1"/>
    <col min="15442" max="15442" width="11.28515625" style="379" customWidth="1"/>
    <col min="15443" max="15443" width="3.5703125" style="379" customWidth="1"/>
    <col min="15444" max="15444" width="11.28515625" style="379" customWidth="1"/>
    <col min="15445" max="15445" width="3.5703125" style="379" customWidth="1"/>
    <col min="15446" max="15446" width="11.28515625" style="379" customWidth="1"/>
    <col min="15447" max="15447" width="3.5703125" style="379" customWidth="1"/>
    <col min="15448" max="15448" width="11.28515625" style="379" customWidth="1"/>
    <col min="15449" max="15449" width="3.5703125" style="379" customWidth="1"/>
    <col min="15450" max="15450" width="11.28515625" style="379" customWidth="1"/>
    <col min="15451" max="15451" width="3.5703125" style="379" customWidth="1"/>
    <col min="15452" max="15452" width="11.28515625" style="379" customWidth="1"/>
    <col min="15453" max="15453" width="3.5703125" style="379" customWidth="1"/>
    <col min="15454" max="15454" width="11.28515625" style="379" customWidth="1"/>
    <col min="15455" max="15455" width="3.5703125" style="379" customWidth="1"/>
    <col min="15456" max="15456" width="11.28515625" style="379" customWidth="1"/>
    <col min="15457" max="15457" width="3.5703125" style="379" customWidth="1"/>
    <col min="15458" max="15458" width="11.28515625" style="379" customWidth="1"/>
    <col min="15459" max="15459" width="3.5703125" style="379" customWidth="1"/>
    <col min="15460" max="15460" width="11.28515625" style="379" customWidth="1"/>
    <col min="15461" max="15461" width="3.5703125" style="379" customWidth="1"/>
    <col min="15462" max="15462" width="11.28515625" style="379" customWidth="1"/>
    <col min="15463" max="15463" width="3.5703125" style="379" customWidth="1"/>
    <col min="15464" max="15464" width="11.28515625" style="379" customWidth="1"/>
    <col min="15465" max="15465" width="3.5703125" style="379" customWidth="1"/>
    <col min="15466" max="15466" width="11.28515625" style="379" customWidth="1"/>
    <col min="15467" max="15467" width="3.5703125" style="379" customWidth="1"/>
    <col min="15468" max="15468" width="11.28515625" style="379" customWidth="1"/>
    <col min="15469" max="15469" width="3.5703125" style="379" customWidth="1"/>
    <col min="15470" max="15470" width="11.28515625" style="379" customWidth="1"/>
    <col min="15471" max="15471" width="3.5703125" style="379" customWidth="1"/>
    <col min="15472" max="15472" width="11.28515625" style="379" customWidth="1"/>
    <col min="15473" max="15473" width="3.5703125" style="379" customWidth="1"/>
    <col min="15474" max="15474" width="11.28515625" style="379" customWidth="1"/>
    <col min="15475" max="15475" width="3.5703125" style="379" customWidth="1"/>
    <col min="15476" max="15476" width="11.28515625" style="379" customWidth="1"/>
    <col min="15477" max="15477" width="3.5703125" style="379" customWidth="1"/>
    <col min="15478" max="15478" width="11.28515625" style="379" customWidth="1"/>
    <col min="15479" max="15479" width="3.5703125" style="379" customWidth="1"/>
    <col min="15480" max="15480" width="11.28515625" style="379" customWidth="1"/>
    <col min="15481" max="15481" width="3.5703125" style="379" customWidth="1"/>
    <col min="15482" max="15482" width="11.28515625" style="379" customWidth="1"/>
    <col min="15483" max="15483" width="3.5703125" style="379" customWidth="1"/>
    <col min="15484" max="15484" width="11.28515625" style="379" customWidth="1"/>
    <col min="15485" max="15485" width="3.5703125" style="379" customWidth="1"/>
    <col min="15486" max="15486" width="11.28515625" style="379" customWidth="1"/>
    <col min="15487" max="15487" width="3.5703125" style="379" customWidth="1"/>
    <col min="15488" max="15488" width="11.28515625" style="379" customWidth="1"/>
    <col min="15489" max="15614" width="12.5703125" style="379"/>
    <col min="15615" max="15615" width="7.140625" style="379" customWidth="1"/>
    <col min="15616" max="15617" width="3.5703125" style="379" customWidth="1"/>
    <col min="15618" max="15618" width="4.85546875" style="379" customWidth="1"/>
    <col min="15619" max="15619" width="49.28515625" style="379" customWidth="1"/>
    <col min="15620" max="15620" width="6.140625" style="379" customWidth="1"/>
    <col min="15621" max="15621" width="10.7109375" style="379" customWidth="1"/>
    <col min="15622" max="15622" width="16.42578125" style="379" customWidth="1"/>
    <col min="15623" max="15623" width="4.85546875" style="379" customWidth="1"/>
    <col min="15624" max="15624" width="7.140625" style="379" customWidth="1"/>
    <col min="15625" max="15625" width="3.5703125" style="379" customWidth="1"/>
    <col min="15626" max="15626" width="11.28515625" style="379" customWidth="1"/>
    <col min="15627" max="15627" width="3.5703125" style="379" customWidth="1"/>
    <col min="15628" max="15628" width="11.28515625" style="379" customWidth="1"/>
    <col min="15629" max="15629" width="3.5703125" style="379" customWidth="1"/>
    <col min="15630" max="15630" width="11.28515625" style="379" customWidth="1"/>
    <col min="15631" max="15631" width="3.5703125" style="379" customWidth="1"/>
    <col min="15632" max="15632" width="11.28515625" style="379" customWidth="1"/>
    <col min="15633" max="15633" width="3.5703125" style="379" customWidth="1"/>
    <col min="15634" max="15634" width="11.28515625" style="379" customWidth="1"/>
    <col min="15635" max="15635" width="3.5703125" style="379" customWidth="1"/>
    <col min="15636" max="15636" width="11.28515625" style="379" customWidth="1"/>
    <col min="15637" max="15637" width="3.5703125" style="379" customWidth="1"/>
    <col min="15638" max="15638" width="11.28515625" style="379" customWidth="1"/>
    <col min="15639" max="15639" width="3.5703125" style="379" customWidth="1"/>
    <col min="15640" max="15640" width="11.28515625" style="379" customWidth="1"/>
    <col min="15641" max="15641" width="3.5703125" style="379" customWidth="1"/>
    <col min="15642" max="15642" width="11.28515625" style="379" customWidth="1"/>
    <col min="15643" max="15643" width="3.5703125" style="379" customWidth="1"/>
    <col min="15644" max="15644" width="11.28515625" style="379" customWidth="1"/>
    <col min="15645" max="15645" width="3.5703125" style="379" customWidth="1"/>
    <col min="15646" max="15646" width="11.28515625" style="379" customWidth="1"/>
    <col min="15647" max="15647" width="3.5703125" style="379" customWidth="1"/>
    <col min="15648" max="15648" width="11.28515625" style="379" customWidth="1"/>
    <col min="15649" max="15649" width="3.5703125" style="379" customWidth="1"/>
    <col min="15650" max="15650" width="11.28515625" style="379" customWidth="1"/>
    <col min="15651" max="15651" width="3.5703125" style="379" customWidth="1"/>
    <col min="15652" max="15652" width="11.28515625" style="379" customWidth="1"/>
    <col min="15653" max="15653" width="3.5703125" style="379" customWidth="1"/>
    <col min="15654" max="15654" width="11.28515625" style="379" customWidth="1"/>
    <col min="15655" max="15655" width="3.5703125" style="379" customWidth="1"/>
    <col min="15656" max="15656" width="11.28515625" style="379" customWidth="1"/>
    <col min="15657" max="15657" width="3.5703125" style="379" customWidth="1"/>
    <col min="15658" max="15658" width="11.28515625" style="379" customWidth="1"/>
    <col min="15659" max="15659" width="3.5703125" style="379" customWidth="1"/>
    <col min="15660" max="15660" width="11.28515625" style="379" customWidth="1"/>
    <col min="15661" max="15661" width="3.5703125" style="379" customWidth="1"/>
    <col min="15662" max="15662" width="11.28515625" style="379" customWidth="1"/>
    <col min="15663" max="15663" width="3.5703125" style="379" customWidth="1"/>
    <col min="15664" max="15664" width="11.28515625" style="379" customWidth="1"/>
    <col min="15665" max="15665" width="3.5703125" style="379" customWidth="1"/>
    <col min="15666" max="15666" width="11.28515625" style="379" customWidth="1"/>
    <col min="15667" max="15667" width="3.5703125" style="379" customWidth="1"/>
    <col min="15668" max="15668" width="11.28515625" style="379" customWidth="1"/>
    <col min="15669" max="15669" width="3.5703125" style="379" customWidth="1"/>
    <col min="15670" max="15670" width="11.28515625" style="379" customWidth="1"/>
    <col min="15671" max="15671" width="3.5703125" style="379" customWidth="1"/>
    <col min="15672" max="15672" width="11.28515625" style="379" customWidth="1"/>
    <col min="15673" max="15673" width="3.5703125" style="379" customWidth="1"/>
    <col min="15674" max="15674" width="11.28515625" style="379" customWidth="1"/>
    <col min="15675" max="15675" width="3.5703125" style="379" customWidth="1"/>
    <col min="15676" max="15676" width="11.28515625" style="379" customWidth="1"/>
    <col min="15677" max="15677" width="3.5703125" style="379" customWidth="1"/>
    <col min="15678" max="15678" width="11.28515625" style="379" customWidth="1"/>
    <col min="15679" max="15679" width="3.5703125" style="379" customWidth="1"/>
    <col min="15680" max="15680" width="11.28515625" style="379" customWidth="1"/>
    <col min="15681" max="15681" width="3.5703125" style="379" customWidth="1"/>
    <col min="15682" max="15682" width="11.28515625" style="379" customWidth="1"/>
    <col min="15683" max="15683" width="3.5703125" style="379" customWidth="1"/>
    <col min="15684" max="15684" width="11.28515625" style="379" customWidth="1"/>
    <col min="15685" max="15685" width="3.5703125" style="379" customWidth="1"/>
    <col min="15686" max="15686" width="11.28515625" style="379" customWidth="1"/>
    <col min="15687" max="15687" width="3.5703125" style="379" customWidth="1"/>
    <col min="15688" max="15688" width="11.28515625" style="379" customWidth="1"/>
    <col min="15689" max="15689" width="3.5703125" style="379" customWidth="1"/>
    <col min="15690" max="15690" width="11.28515625" style="379" customWidth="1"/>
    <col min="15691" max="15691" width="3.5703125" style="379" customWidth="1"/>
    <col min="15692" max="15692" width="11.28515625" style="379" customWidth="1"/>
    <col min="15693" max="15693" width="3.5703125" style="379" customWidth="1"/>
    <col min="15694" max="15694" width="11.28515625" style="379" customWidth="1"/>
    <col min="15695" max="15695" width="3.5703125" style="379" customWidth="1"/>
    <col min="15696" max="15696" width="11.28515625" style="379" customWidth="1"/>
    <col min="15697" max="15697" width="3.5703125" style="379" customWidth="1"/>
    <col min="15698" max="15698" width="11.28515625" style="379" customWidth="1"/>
    <col min="15699" max="15699" width="3.5703125" style="379" customWidth="1"/>
    <col min="15700" max="15700" width="11.28515625" style="379" customWidth="1"/>
    <col min="15701" max="15701" width="3.5703125" style="379" customWidth="1"/>
    <col min="15702" max="15702" width="11.28515625" style="379" customWidth="1"/>
    <col min="15703" max="15703" width="3.5703125" style="379" customWidth="1"/>
    <col min="15704" max="15704" width="11.28515625" style="379" customWidth="1"/>
    <col min="15705" max="15705" width="3.5703125" style="379" customWidth="1"/>
    <col min="15706" max="15706" width="11.28515625" style="379" customWidth="1"/>
    <col min="15707" max="15707" width="3.5703125" style="379" customWidth="1"/>
    <col min="15708" max="15708" width="11.28515625" style="379" customWidth="1"/>
    <col min="15709" max="15709" width="3.5703125" style="379" customWidth="1"/>
    <col min="15710" max="15710" width="11.28515625" style="379" customWidth="1"/>
    <col min="15711" max="15711" width="3.5703125" style="379" customWidth="1"/>
    <col min="15712" max="15712" width="11.28515625" style="379" customWidth="1"/>
    <col min="15713" max="15713" width="3.5703125" style="379" customWidth="1"/>
    <col min="15714" max="15714" width="11.28515625" style="379" customWidth="1"/>
    <col min="15715" max="15715" width="3.5703125" style="379" customWidth="1"/>
    <col min="15716" max="15716" width="11.28515625" style="379" customWidth="1"/>
    <col min="15717" max="15717" width="3.5703125" style="379" customWidth="1"/>
    <col min="15718" max="15718" width="11.28515625" style="379" customWidth="1"/>
    <col min="15719" max="15719" width="3.5703125" style="379" customWidth="1"/>
    <col min="15720" max="15720" width="11.28515625" style="379" customWidth="1"/>
    <col min="15721" max="15721" width="3.5703125" style="379" customWidth="1"/>
    <col min="15722" max="15722" width="11.28515625" style="379" customWidth="1"/>
    <col min="15723" max="15723" width="3.5703125" style="379" customWidth="1"/>
    <col min="15724" max="15724" width="11.28515625" style="379" customWidth="1"/>
    <col min="15725" max="15725" width="3.5703125" style="379" customWidth="1"/>
    <col min="15726" max="15726" width="11.28515625" style="379" customWidth="1"/>
    <col min="15727" max="15727" width="3.5703125" style="379" customWidth="1"/>
    <col min="15728" max="15728" width="11.28515625" style="379" customWidth="1"/>
    <col min="15729" max="15729" width="3.5703125" style="379" customWidth="1"/>
    <col min="15730" max="15730" width="11.28515625" style="379" customWidth="1"/>
    <col min="15731" max="15731" width="3.5703125" style="379" customWidth="1"/>
    <col min="15732" max="15732" width="11.28515625" style="379" customWidth="1"/>
    <col min="15733" max="15733" width="3.5703125" style="379" customWidth="1"/>
    <col min="15734" max="15734" width="11.28515625" style="379" customWidth="1"/>
    <col min="15735" max="15735" width="3.5703125" style="379" customWidth="1"/>
    <col min="15736" max="15736" width="11.28515625" style="379" customWidth="1"/>
    <col min="15737" max="15737" width="3.5703125" style="379" customWidth="1"/>
    <col min="15738" max="15738" width="11.28515625" style="379" customWidth="1"/>
    <col min="15739" max="15739" width="3.5703125" style="379" customWidth="1"/>
    <col min="15740" max="15740" width="11.28515625" style="379" customWidth="1"/>
    <col min="15741" max="15741" width="3.5703125" style="379" customWidth="1"/>
    <col min="15742" max="15742" width="11.28515625" style="379" customWidth="1"/>
    <col min="15743" max="15743" width="3.5703125" style="379" customWidth="1"/>
    <col min="15744" max="15744" width="11.28515625" style="379" customWidth="1"/>
    <col min="15745" max="15870" width="12.5703125" style="379"/>
    <col min="15871" max="15871" width="7.140625" style="379" customWidth="1"/>
    <col min="15872" max="15873" width="3.5703125" style="379" customWidth="1"/>
    <col min="15874" max="15874" width="4.85546875" style="379" customWidth="1"/>
    <col min="15875" max="15875" width="49.28515625" style="379" customWidth="1"/>
    <col min="15876" max="15876" width="6.140625" style="379" customWidth="1"/>
    <col min="15877" max="15877" width="10.7109375" style="379" customWidth="1"/>
    <col min="15878" max="15878" width="16.42578125" style="379" customWidth="1"/>
    <col min="15879" max="15879" width="4.85546875" style="379" customWidth="1"/>
    <col min="15880" max="15880" width="7.140625" style="379" customWidth="1"/>
    <col min="15881" max="15881" width="3.5703125" style="379" customWidth="1"/>
    <col min="15882" max="15882" width="11.28515625" style="379" customWidth="1"/>
    <col min="15883" max="15883" width="3.5703125" style="379" customWidth="1"/>
    <col min="15884" max="15884" width="11.28515625" style="379" customWidth="1"/>
    <col min="15885" max="15885" width="3.5703125" style="379" customWidth="1"/>
    <col min="15886" max="15886" width="11.28515625" style="379" customWidth="1"/>
    <col min="15887" max="15887" width="3.5703125" style="379" customWidth="1"/>
    <col min="15888" max="15888" width="11.28515625" style="379" customWidth="1"/>
    <col min="15889" max="15889" width="3.5703125" style="379" customWidth="1"/>
    <col min="15890" max="15890" width="11.28515625" style="379" customWidth="1"/>
    <col min="15891" max="15891" width="3.5703125" style="379" customWidth="1"/>
    <col min="15892" max="15892" width="11.28515625" style="379" customWidth="1"/>
    <col min="15893" max="15893" width="3.5703125" style="379" customWidth="1"/>
    <col min="15894" max="15894" width="11.28515625" style="379" customWidth="1"/>
    <col min="15895" max="15895" width="3.5703125" style="379" customWidth="1"/>
    <col min="15896" max="15896" width="11.28515625" style="379" customWidth="1"/>
    <col min="15897" max="15897" width="3.5703125" style="379" customWidth="1"/>
    <col min="15898" max="15898" width="11.28515625" style="379" customWidth="1"/>
    <col min="15899" max="15899" width="3.5703125" style="379" customWidth="1"/>
    <col min="15900" max="15900" width="11.28515625" style="379" customWidth="1"/>
    <col min="15901" max="15901" width="3.5703125" style="379" customWidth="1"/>
    <col min="15902" max="15902" width="11.28515625" style="379" customWidth="1"/>
    <col min="15903" max="15903" width="3.5703125" style="379" customWidth="1"/>
    <col min="15904" max="15904" width="11.28515625" style="379" customWidth="1"/>
    <col min="15905" max="15905" width="3.5703125" style="379" customWidth="1"/>
    <col min="15906" max="15906" width="11.28515625" style="379" customWidth="1"/>
    <col min="15907" max="15907" width="3.5703125" style="379" customWidth="1"/>
    <col min="15908" max="15908" width="11.28515625" style="379" customWidth="1"/>
    <col min="15909" max="15909" width="3.5703125" style="379" customWidth="1"/>
    <col min="15910" max="15910" width="11.28515625" style="379" customWidth="1"/>
    <col min="15911" max="15911" width="3.5703125" style="379" customWidth="1"/>
    <col min="15912" max="15912" width="11.28515625" style="379" customWidth="1"/>
    <col min="15913" max="15913" width="3.5703125" style="379" customWidth="1"/>
    <col min="15914" max="15914" width="11.28515625" style="379" customWidth="1"/>
    <col min="15915" max="15915" width="3.5703125" style="379" customWidth="1"/>
    <col min="15916" max="15916" width="11.28515625" style="379" customWidth="1"/>
    <col min="15917" max="15917" width="3.5703125" style="379" customWidth="1"/>
    <col min="15918" max="15918" width="11.28515625" style="379" customWidth="1"/>
    <col min="15919" max="15919" width="3.5703125" style="379" customWidth="1"/>
    <col min="15920" max="15920" width="11.28515625" style="379" customWidth="1"/>
    <col min="15921" max="15921" width="3.5703125" style="379" customWidth="1"/>
    <col min="15922" max="15922" width="11.28515625" style="379" customWidth="1"/>
    <col min="15923" max="15923" width="3.5703125" style="379" customWidth="1"/>
    <col min="15924" max="15924" width="11.28515625" style="379" customWidth="1"/>
    <col min="15925" max="15925" width="3.5703125" style="379" customWidth="1"/>
    <col min="15926" max="15926" width="11.28515625" style="379" customWidth="1"/>
    <col min="15927" max="15927" width="3.5703125" style="379" customWidth="1"/>
    <col min="15928" max="15928" width="11.28515625" style="379" customWidth="1"/>
    <col min="15929" max="15929" width="3.5703125" style="379" customWidth="1"/>
    <col min="15930" max="15930" width="11.28515625" style="379" customWidth="1"/>
    <col min="15931" max="15931" width="3.5703125" style="379" customWidth="1"/>
    <col min="15932" max="15932" width="11.28515625" style="379" customWidth="1"/>
    <col min="15933" max="15933" width="3.5703125" style="379" customWidth="1"/>
    <col min="15934" max="15934" width="11.28515625" style="379" customWidth="1"/>
    <col min="15935" max="15935" width="3.5703125" style="379" customWidth="1"/>
    <col min="15936" max="15936" width="11.28515625" style="379" customWidth="1"/>
    <col min="15937" max="15937" width="3.5703125" style="379" customWidth="1"/>
    <col min="15938" max="15938" width="11.28515625" style="379" customWidth="1"/>
    <col min="15939" max="15939" width="3.5703125" style="379" customWidth="1"/>
    <col min="15940" max="15940" width="11.28515625" style="379" customWidth="1"/>
    <col min="15941" max="15941" width="3.5703125" style="379" customWidth="1"/>
    <col min="15942" max="15942" width="11.28515625" style="379" customWidth="1"/>
    <col min="15943" max="15943" width="3.5703125" style="379" customWidth="1"/>
    <col min="15944" max="15944" width="11.28515625" style="379" customWidth="1"/>
    <col min="15945" max="15945" width="3.5703125" style="379" customWidth="1"/>
    <col min="15946" max="15946" width="11.28515625" style="379" customWidth="1"/>
    <col min="15947" max="15947" width="3.5703125" style="379" customWidth="1"/>
    <col min="15948" max="15948" width="11.28515625" style="379" customWidth="1"/>
    <col min="15949" max="15949" width="3.5703125" style="379" customWidth="1"/>
    <col min="15950" max="15950" width="11.28515625" style="379" customWidth="1"/>
    <col min="15951" max="15951" width="3.5703125" style="379" customWidth="1"/>
    <col min="15952" max="15952" width="11.28515625" style="379" customWidth="1"/>
    <col min="15953" max="15953" width="3.5703125" style="379" customWidth="1"/>
    <col min="15954" max="15954" width="11.28515625" style="379" customWidth="1"/>
    <col min="15955" max="15955" width="3.5703125" style="379" customWidth="1"/>
    <col min="15956" max="15956" width="11.28515625" style="379" customWidth="1"/>
    <col min="15957" max="15957" width="3.5703125" style="379" customWidth="1"/>
    <col min="15958" max="15958" width="11.28515625" style="379" customWidth="1"/>
    <col min="15959" max="15959" width="3.5703125" style="379" customWidth="1"/>
    <col min="15960" max="15960" width="11.28515625" style="379" customWidth="1"/>
    <col min="15961" max="15961" width="3.5703125" style="379" customWidth="1"/>
    <col min="15962" max="15962" width="11.28515625" style="379" customWidth="1"/>
    <col min="15963" max="15963" width="3.5703125" style="379" customWidth="1"/>
    <col min="15964" max="15964" width="11.28515625" style="379" customWidth="1"/>
    <col min="15965" max="15965" width="3.5703125" style="379" customWidth="1"/>
    <col min="15966" max="15966" width="11.28515625" style="379" customWidth="1"/>
    <col min="15967" max="15967" width="3.5703125" style="379" customWidth="1"/>
    <col min="15968" max="15968" width="11.28515625" style="379" customWidth="1"/>
    <col min="15969" max="15969" width="3.5703125" style="379" customWidth="1"/>
    <col min="15970" max="15970" width="11.28515625" style="379" customWidth="1"/>
    <col min="15971" max="15971" width="3.5703125" style="379" customWidth="1"/>
    <col min="15972" max="15972" width="11.28515625" style="379" customWidth="1"/>
    <col min="15973" max="15973" width="3.5703125" style="379" customWidth="1"/>
    <col min="15974" max="15974" width="11.28515625" style="379" customWidth="1"/>
    <col min="15975" max="15975" width="3.5703125" style="379" customWidth="1"/>
    <col min="15976" max="15976" width="11.28515625" style="379" customWidth="1"/>
    <col min="15977" max="15977" width="3.5703125" style="379" customWidth="1"/>
    <col min="15978" max="15978" width="11.28515625" style="379" customWidth="1"/>
    <col min="15979" max="15979" width="3.5703125" style="379" customWidth="1"/>
    <col min="15980" max="15980" width="11.28515625" style="379" customWidth="1"/>
    <col min="15981" max="15981" width="3.5703125" style="379" customWidth="1"/>
    <col min="15982" max="15982" width="11.28515625" style="379" customWidth="1"/>
    <col min="15983" max="15983" width="3.5703125" style="379" customWidth="1"/>
    <col min="15984" max="15984" width="11.28515625" style="379" customWidth="1"/>
    <col min="15985" max="15985" width="3.5703125" style="379" customWidth="1"/>
    <col min="15986" max="15986" width="11.28515625" style="379" customWidth="1"/>
    <col min="15987" max="15987" width="3.5703125" style="379" customWidth="1"/>
    <col min="15988" max="15988" width="11.28515625" style="379" customWidth="1"/>
    <col min="15989" max="15989" width="3.5703125" style="379" customWidth="1"/>
    <col min="15990" max="15990" width="11.28515625" style="379" customWidth="1"/>
    <col min="15991" max="15991" width="3.5703125" style="379" customWidth="1"/>
    <col min="15992" max="15992" width="11.28515625" style="379" customWidth="1"/>
    <col min="15993" max="15993" width="3.5703125" style="379" customWidth="1"/>
    <col min="15994" max="15994" width="11.28515625" style="379" customWidth="1"/>
    <col min="15995" max="15995" width="3.5703125" style="379" customWidth="1"/>
    <col min="15996" max="15996" width="11.28515625" style="379" customWidth="1"/>
    <col min="15997" max="15997" width="3.5703125" style="379" customWidth="1"/>
    <col min="15998" max="15998" width="11.28515625" style="379" customWidth="1"/>
    <col min="15999" max="15999" width="3.5703125" style="379" customWidth="1"/>
    <col min="16000" max="16000" width="11.28515625" style="379" customWidth="1"/>
    <col min="16001" max="16126" width="12.5703125" style="379"/>
    <col min="16127" max="16127" width="7.140625" style="379" customWidth="1"/>
    <col min="16128" max="16129" width="3.5703125" style="379" customWidth="1"/>
    <col min="16130" max="16130" width="4.85546875" style="379" customWidth="1"/>
    <col min="16131" max="16131" width="49.28515625" style="379" customWidth="1"/>
    <col min="16132" max="16132" width="6.140625" style="379" customWidth="1"/>
    <col min="16133" max="16133" width="10.7109375" style="379" customWidth="1"/>
    <col min="16134" max="16134" width="16.42578125" style="379" customWidth="1"/>
    <col min="16135" max="16135" width="4.85546875" style="379" customWidth="1"/>
    <col min="16136" max="16136" width="7.140625" style="379" customWidth="1"/>
    <col min="16137" max="16137" width="3.5703125" style="379" customWidth="1"/>
    <col min="16138" max="16138" width="11.28515625" style="379" customWidth="1"/>
    <col min="16139" max="16139" width="3.5703125" style="379" customWidth="1"/>
    <col min="16140" max="16140" width="11.28515625" style="379" customWidth="1"/>
    <col min="16141" max="16141" width="3.5703125" style="379" customWidth="1"/>
    <col min="16142" max="16142" width="11.28515625" style="379" customWidth="1"/>
    <col min="16143" max="16143" width="3.5703125" style="379" customWidth="1"/>
    <col min="16144" max="16144" width="11.28515625" style="379" customWidth="1"/>
    <col min="16145" max="16145" width="3.5703125" style="379" customWidth="1"/>
    <col min="16146" max="16146" width="11.28515625" style="379" customWidth="1"/>
    <col min="16147" max="16147" width="3.5703125" style="379" customWidth="1"/>
    <col min="16148" max="16148" width="11.28515625" style="379" customWidth="1"/>
    <col min="16149" max="16149" width="3.5703125" style="379" customWidth="1"/>
    <col min="16150" max="16150" width="11.28515625" style="379" customWidth="1"/>
    <col min="16151" max="16151" width="3.5703125" style="379" customWidth="1"/>
    <col min="16152" max="16152" width="11.28515625" style="379" customWidth="1"/>
    <col min="16153" max="16153" width="3.5703125" style="379" customWidth="1"/>
    <col min="16154" max="16154" width="11.28515625" style="379" customWidth="1"/>
    <col min="16155" max="16155" width="3.5703125" style="379" customWidth="1"/>
    <col min="16156" max="16156" width="11.28515625" style="379" customWidth="1"/>
    <col min="16157" max="16157" width="3.5703125" style="379" customWidth="1"/>
    <col min="16158" max="16158" width="11.28515625" style="379" customWidth="1"/>
    <col min="16159" max="16159" width="3.5703125" style="379" customWidth="1"/>
    <col min="16160" max="16160" width="11.28515625" style="379" customWidth="1"/>
    <col min="16161" max="16161" width="3.5703125" style="379" customWidth="1"/>
    <col min="16162" max="16162" width="11.28515625" style="379" customWidth="1"/>
    <col min="16163" max="16163" width="3.5703125" style="379" customWidth="1"/>
    <col min="16164" max="16164" width="11.28515625" style="379" customWidth="1"/>
    <col min="16165" max="16165" width="3.5703125" style="379" customWidth="1"/>
    <col min="16166" max="16166" width="11.28515625" style="379" customWidth="1"/>
    <col min="16167" max="16167" width="3.5703125" style="379" customWidth="1"/>
    <col min="16168" max="16168" width="11.28515625" style="379" customWidth="1"/>
    <col min="16169" max="16169" width="3.5703125" style="379" customWidth="1"/>
    <col min="16170" max="16170" width="11.28515625" style="379" customWidth="1"/>
    <col min="16171" max="16171" width="3.5703125" style="379" customWidth="1"/>
    <col min="16172" max="16172" width="11.28515625" style="379" customWidth="1"/>
    <col min="16173" max="16173" width="3.5703125" style="379" customWidth="1"/>
    <col min="16174" max="16174" width="11.28515625" style="379" customWidth="1"/>
    <col min="16175" max="16175" width="3.5703125" style="379" customWidth="1"/>
    <col min="16176" max="16176" width="11.28515625" style="379" customWidth="1"/>
    <col min="16177" max="16177" width="3.5703125" style="379" customWidth="1"/>
    <col min="16178" max="16178" width="11.28515625" style="379" customWidth="1"/>
    <col min="16179" max="16179" width="3.5703125" style="379" customWidth="1"/>
    <col min="16180" max="16180" width="11.28515625" style="379" customWidth="1"/>
    <col min="16181" max="16181" width="3.5703125" style="379" customWidth="1"/>
    <col min="16182" max="16182" width="11.28515625" style="379" customWidth="1"/>
    <col min="16183" max="16183" width="3.5703125" style="379" customWidth="1"/>
    <col min="16184" max="16184" width="11.28515625" style="379" customWidth="1"/>
    <col min="16185" max="16185" width="3.5703125" style="379" customWidth="1"/>
    <col min="16186" max="16186" width="11.28515625" style="379" customWidth="1"/>
    <col min="16187" max="16187" width="3.5703125" style="379" customWidth="1"/>
    <col min="16188" max="16188" width="11.28515625" style="379" customWidth="1"/>
    <col min="16189" max="16189" width="3.5703125" style="379" customWidth="1"/>
    <col min="16190" max="16190" width="11.28515625" style="379" customWidth="1"/>
    <col min="16191" max="16191" width="3.5703125" style="379" customWidth="1"/>
    <col min="16192" max="16192" width="11.28515625" style="379" customWidth="1"/>
    <col min="16193" max="16193" width="3.5703125" style="379" customWidth="1"/>
    <col min="16194" max="16194" width="11.28515625" style="379" customWidth="1"/>
    <col min="16195" max="16195" width="3.5703125" style="379" customWidth="1"/>
    <col min="16196" max="16196" width="11.28515625" style="379" customWidth="1"/>
    <col min="16197" max="16197" width="3.5703125" style="379" customWidth="1"/>
    <col min="16198" max="16198" width="11.28515625" style="379" customWidth="1"/>
    <col min="16199" max="16199" width="3.5703125" style="379" customWidth="1"/>
    <col min="16200" max="16200" width="11.28515625" style="379" customWidth="1"/>
    <col min="16201" max="16201" width="3.5703125" style="379" customWidth="1"/>
    <col min="16202" max="16202" width="11.28515625" style="379" customWidth="1"/>
    <col min="16203" max="16203" width="3.5703125" style="379" customWidth="1"/>
    <col min="16204" max="16204" width="11.28515625" style="379" customWidth="1"/>
    <col min="16205" max="16205" width="3.5703125" style="379" customWidth="1"/>
    <col min="16206" max="16206" width="11.28515625" style="379" customWidth="1"/>
    <col min="16207" max="16207" width="3.5703125" style="379" customWidth="1"/>
    <col min="16208" max="16208" width="11.28515625" style="379" customWidth="1"/>
    <col min="16209" max="16209" width="3.5703125" style="379" customWidth="1"/>
    <col min="16210" max="16210" width="11.28515625" style="379" customWidth="1"/>
    <col min="16211" max="16211" width="3.5703125" style="379" customWidth="1"/>
    <col min="16212" max="16212" width="11.28515625" style="379" customWidth="1"/>
    <col min="16213" max="16213" width="3.5703125" style="379" customWidth="1"/>
    <col min="16214" max="16214" width="11.28515625" style="379" customWidth="1"/>
    <col min="16215" max="16215" width="3.5703125" style="379" customWidth="1"/>
    <col min="16216" max="16216" width="11.28515625" style="379" customWidth="1"/>
    <col min="16217" max="16217" width="3.5703125" style="379" customWidth="1"/>
    <col min="16218" max="16218" width="11.28515625" style="379" customWidth="1"/>
    <col min="16219" max="16219" width="3.5703125" style="379" customWidth="1"/>
    <col min="16220" max="16220" width="11.28515625" style="379" customWidth="1"/>
    <col min="16221" max="16221" width="3.5703125" style="379" customWidth="1"/>
    <col min="16222" max="16222" width="11.28515625" style="379" customWidth="1"/>
    <col min="16223" max="16223" width="3.5703125" style="379" customWidth="1"/>
    <col min="16224" max="16224" width="11.28515625" style="379" customWidth="1"/>
    <col min="16225" max="16225" width="3.5703125" style="379" customWidth="1"/>
    <col min="16226" max="16226" width="11.28515625" style="379" customWidth="1"/>
    <col min="16227" max="16227" width="3.5703125" style="379" customWidth="1"/>
    <col min="16228" max="16228" width="11.28515625" style="379" customWidth="1"/>
    <col min="16229" max="16229" width="3.5703125" style="379" customWidth="1"/>
    <col min="16230" max="16230" width="11.28515625" style="379" customWidth="1"/>
    <col min="16231" max="16231" width="3.5703125" style="379" customWidth="1"/>
    <col min="16232" max="16232" width="11.28515625" style="379" customWidth="1"/>
    <col min="16233" max="16233" width="3.5703125" style="379" customWidth="1"/>
    <col min="16234" max="16234" width="11.28515625" style="379" customWidth="1"/>
    <col min="16235" max="16235" width="3.5703125" style="379" customWidth="1"/>
    <col min="16236" max="16236" width="11.28515625" style="379" customWidth="1"/>
    <col min="16237" max="16237" width="3.5703125" style="379" customWidth="1"/>
    <col min="16238" max="16238" width="11.28515625" style="379" customWidth="1"/>
    <col min="16239" max="16239" width="3.5703125" style="379" customWidth="1"/>
    <col min="16240" max="16240" width="11.28515625" style="379" customWidth="1"/>
    <col min="16241" max="16241" width="3.5703125" style="379" customWidth="1"/>
    <col min="16242" max="16242" width="11.28515625" style="379" customWidth="1"/>
    <col min="16243" max="16243" width="3.5703125" style="379" customWidth="1"/>
    <col min="16244" max="16244" width="11.28515625" style="379" customWidth="1"/>
    <col min="16245" max="16245" width="3.5703125" style="379" customWidth="1"/>
    <col min="16246" max="16246" width="11.28515625" style="379" customWidth="1"/>
    <col min="16247" max="16247" width="3.5703125" style="379" customWidth="1"/>
    <col min="16248" max="16248" width="11.28515625" style="379" customWidth="1"/>
    <col min="16249" max="16249" width="3.5703125" style="379" customWidth="1"/>
    <col min="16250" max="16250" width="11.28515625" style="379" customWidth="1"/>
    <col min="16251" max="16251" width="3.5703125" style="379" customWidth="1"/>
    <col min="16252" max="16252" width="11.28515625" style="379" customWidth="1"/>
    <col min="16253" max="16253" width="3.5703125" style="379" customWidth="1"/>
    <col min="16254" max="16254" width="11.28515625" style="379" customWidth="1"/>
    <col min="16255" max="16255" width="3.5703125" style="379" customWidth="1"/>
    <col min="16256" max="16256" width="11.28515625" style="379" customWidth="1"/>
    <col min="16257" max="16384" width="12.5703125" style="379"/>
  </cols>
  <sheetData>
    <row r="1" spans="1:128" s="348" customFormat="1" ht="27.75">
      <c r="A1" s="459" t="s">
        <v>776</v>
      </c>
      <c r="B1" s="443"/>
      <c r="C1" s="444"/>
      <c r="D1" s="445"/>
      <c r="E1" s="446"/>
      <c r="F1" s="377"/>
      <c r="G1" s="32"/>
      <c r="H1" s="346"/>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row>
    <row r="2" spans="1:128" s="348" customFormat="1" ht="27.75">
      <c r="A2" s="459"/>
      <c r="B2" s="443"/>
      <c r="C2" s="444"/>
      <c r="D2" s="445"/>
      <c r="E2" s="446"/>
      <c r="F2" s="377"/>
      <c r="G2" s="32"/>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row>
    <row r="3" spans="1:128" s="348" customFormat="1" ht="27.75">
      <c r="A3" s="459"/>
      <c r="B3" s="443"/>
      <c r="C3" s="444"/>
      <c r="D3" s="445"/>
      <c r="E3" s="446"/>
      <c r="F3" s="377"/>
      <c r="G3" s="32"/>
      <c r="H3" s="346"/>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row>
    <row r="4" spans="1:128" s="348" customFormat="1" ht="15.75">
      <c r="A4" s="442"/>
      <c r="B4" s="443"/>
      <c r="C4" s="444"/>
      <c r="D4" s="445"/>
      <c r="E4" s="446"/>
      <c r="F4" s="377"/>
      <c r="G4" s="32"/>
      <c r="H4" s="346"/>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347"/>
      <c r="BP4" s="347"/>
      <c r="BQ4" s="347"/>
      <c r="BR4" s="347"/>
      <c r="BS4" s="347"/>
      <c r="BT4" s="347"/>
      <c r="BU4" s="347"/>
      <c r="BV4" s="347"/>
      <c r="BW4" s="347"/>
      <c r="BX4" s="347"/>
      <c r="BY4" s="347"/>
      <c r="BZ4" s="347"/>
      <c r="CA4" s="347"/>
      <c r="CB4" s="347"/>
      <c r="CC4" s="347"/>
      <c r="CD4" s="347"/>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row>
    <row r="5" spans="1:128" s="449" customFormat="1" ht="12.95" customHeight="1">
      <c r="A5" s="2"/>
      <c r="B5" s="2"/>
      <c r="C5" s="2"/>
      <c r="D5" s="3"/>
      <c r="E5" s="2"/>
      <c r="F5" s="2"/>
      <c r="G5" s="31"/>
      <c r="H5" s="447"/>
      <c r="I5" s="448"/>
    </row>
    <row r="6" spans="1:128" s="348" customFormat="1" ht="18" customHeight="1" thickBot="1">
      <c r="A6" s="450" t="s">
        <v>3</v>
      </c>
      <c r="B6" s="451"/>
      <c r="C6" s="452"/>
      <c r="D6" s="453" t="s">
        <v>1206</v>
      </c>
      <c r="E6" s="344"/>
      <c r="F6" s="345"/>
      <c r="G6" s="457">
        <f>Rušenje!H82</f>
        <v>0</v>
      </c>
      <c r="H6" s="346"/>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347"/>
      <c r="BP6" s="347"/>
      <c r="BQ6" s="347"/>
      <c r="BR6" s="347"/>
      <c r="BS6" s="347"/>
      <c r="BT6" s="347"/>
      <c r="BU6" s="347"/>
      <c r="BV6" s="347"/>
      <c r="BW6" s="347"/>
      <c r="BX6" s="347"/>
      <c r="BY6" s="347"/>
      <c r="BZ6" s="347"/>
      <c r="CA6" s="347"/>
      <c r="CB6" s="347"/>
      <c r="CC6" s="347"/>
      <c r="CD6" s="347"/>
      <c r="CE6" s="347"/>
      <c r="CF6" s="347"/>
      <c r="CG6" s="347"/>
      <c r="CH6" s="347"/>
      <c r="CI6" s="347"/>
      <c r="CJ6" s="347"/>
      <c r="CK6" s="347"/>
      <c r="CL6" s="347"/>
      <c r="CM6" s="347"/>
      <c r="CN6" s="347"/>
      <c r="CO6" s="347"/>
      <c r="CP6" s="347"/>
      <c r="CQ6" s="347"/>
      <c r="CR6" s="347"/>
      <c r="CS6" s="347"/>
      <c r="CT6" s="347"/>
      <c r="CU6" s="347"/>
      <c r="CV6" s="347"/>
      <c r="CW6" s="347"/>
      <c r="CX6" s="347"/>
      <c r="CY6" s="347"/>
      <c r="CZ6" s="347"/>
      <c r="DA6" s="347"/>
      <c r="DB6" s="347"/>
      <c r="DC6" s="347"/>
      <c r="DD6" s="347"/>
      <c r="DE6" s="347"/>
      <c r="DF6" s="347"/>
      <c r="DG6" s="347"/>
      <c r="DH6" s="347"/>
      <c r="DI6" s="347"/>
      <c r="DJ6" s="347"/>
      <c r="DK6" s="347"/>
      <c r="DL6" s="347"/>
      <c r="DM6" s="347"/>
      <c r="DN6" s="347"/>
      <c r="DO6" s="347"/>
      <c r="DP6" s="347"/>
      <c r="DQ6" s="347"/>
      <c r="DR6" s="347"/>
      <c r="DS6" s="347"/>
      <c r="DT6" s="347"/>
      <c r="DU6" s="347"/>
      <c r="DV6" s="347"/>
      <c r="DW6" s="347"/>
      <c r="DX6" s="347"/>
    </row>
    <row r="7" spans="1:128" s="449" customFormat="1" ht="12.95" customHeight="1">
      <c r="A7" s="2"/>
      <c r="B7" s="2"/>
      <c r="C7" s="2"/>
      <c r="D7" s="3"/>
      <c r="E7" s="2"/>
      <c r="F7" s="2"/>
      <c r="G7" s="521"/>
      <c r="H7" s="447"/>
      <c r="I7" s="448"/>
    </row>
    <row r="8" spans="1:128" s="449" customFormat="1" ht="12.95" customHeight="1">
      <c r="A8" s="2"/>
      <c r="B8" s="2"/>
      <c r="C8" s="2"/>
      <c r="D8" s="3"/>
      <c r="E8" s="2"/>
      <c r="F8" s="2"/>
      <c r="G8" s="521"/>
      <c r="H8" s="447"/>
      <c r="I8" s="448"/>
    </row>
    <row r="9" spans="1:128" s="348" customFormat="1" ht="18" customHeight="1" thickBot="1">
      <c r="A9" s="450" t="s">
        <v>16</v>
      </c>
      <c r="B9" s="451"/>
      <c r="C9" s="452"/>
      <c r="D9" s="453" t="s">
        <v>775</v>
      </c>
      <c r="E9" s="344"/>
      <c r="F9" s="345"/>
      <c r="G9" s="457">
        <f>'Građevinsko-obrtnički'!H781</f>
        <v>0</v>
      </c>
      <c r="H9" s="346"/>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row>
    <row r="10" spans="1:128" s="69" customFormat="1" ht="15.75">
      <c r="A10" s="10"/>
      <c r="B10" s="11"/>
      <c r="C10" s="68"/>
      <c r="E10" s="70"/>
      <c r="F10" s="71"/>
      <c r="G10" s="522"/>
      <c r="H10" s="67"/>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row>
    <row r="11" spans="1:128" ht="15.75">
      <c r="A11" s="10"/>
      <c r="B11" s="11"/>
      <c r="C11" s="68"/>
      <c r="D11" s="69"/>
      <c r="E11" s="70"/>
      <c r="F11" s="71"/>
      <c r="G11" s="522"/>
    </row>
    <row r="12" spans="1:128" s="348" customFormat="1" ht="18" customHeight="1" thickBot="1">
      <c r="A12" s="450" t="s">
        <v>769</v>
      </c>
      <c r="B12" s="451"/>
      <c r="C12" s="452"/>
      <c r="D12" s="453" t="s">
        <v>436</v>
      </c>
      <c r="E12" s="344"/>
      <c r="F12" s="345"/>
      <c r="G12" s="457">
        <f>'Vodovod i kanalizacija'!F490</f>
        <v>0</v>
      </c>
      <c r="H12" s="346"/>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347"/>
      <c r="DI12" s="347"/>
      <c r="DJ12" s="347"/>
      <c r="DK12" s="347"/>
      <c r="DL12" s="347"/>
      <c r="DM12" s="347"/>
      <c r="DN12" s="347"/>
      <c r="DO12" s="347"/>
      <c r="DP12" s="347"/>
      <c r="DQ12" s="347"/>
      <c r="DR12" s="347"/>
      <c r="DS12" s="347"/>
      <c r="DT12" s="347"/>
      <c r="DU12" s="347"/>
      <c r="DV12" s="347"/>
      <c r="DW12" s="347"/>
      <c r="DX12" s="347"/>
    </row>
    <row r="13" spans="1:128" ht="15.75">
      <c r="A13" s="10"/>
      <c r="B13" s="11"/>
      <c r="C13" s="68"/>
      <c r="D13" s="69"/>
      <c r="E13" s="70"/>
      <c r="F13" s="71"/>
      <c r="G13" s="522"/>
    </row>
    <row r="14" spans="1:128" ht="15.75">
      <c r="A14" s="10"/>
      <c r="B14" s="11"/>
      <c r="C14" s="68"/>
      <c r="D14" s="69"/>
      <c r="E14" s="70"/>
      <c r="F14" s="71"/>
      <c r="G14" s="522"/>
    </row>
    <row r="15" spans="1:128" s="348" customFormat="1" ht="18" customHeight="1" thickBot="1">
      <c r="A15" s="450" t="s">
        <v>31</v>
      </c>
      <c r="B15" s="451"/>
      <c r="C15" s="452"/>
      <c r="D15" s="453" t="s">
        <v>705</v>
      </c>
      <c r="E15" s="344"/>
      <c r="F15" s="345"/>
      <c r="G15" s="457">
        <f>'Vanjsko uređenje'!F128</f>
        <v>0</v>
      </c>
      <c r="H15" s="346"/>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row>
    <row r="16" spans="1:128" ht="15.75">
      <c r="A16" s="10"/>
      <c r="B16" s="11"/>
      <c r="C16" s="68"/>
      <c r="D16" s="69"/>
      <c r="E16" s="70"/>
      <c r="F16" s="71"/>
      <c r="G16" s="522"/>
    </row>
    <row r="17" spans="1:128" ht="15.75">
      <c r="A17" s="10"/>
      <c r="B17" s="11"/>
      <c r="C17" s="68"/>
      <c r="D17" s="69"/>
      <c r="E17" s="70"/>
      <c r="F17" s="71"/>
      <c r="G17" s="522"/>
    </row>
    <row r="18" spans="1:128" s="348" customFormat="1" ht="18" customHeight="1" thickBot="1">
      <c r="A18" s="450" t="s">
        <v>770</v>
      </c>
      <c r="B18" s="451"/>
      <c r="C18" s="452"/>
      <c r="D18" s="453" t="s">
        <v>773</v>
      </c>
      <c r="E18" s="344"/>
      <c r="F18" s="345"/>
      <c r="G18" s="457">
        <f>Elektroinstalacije!F436</f>
        <v>0</v>
      </c>
      <c r="H18" s="346"/>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row>
    <row r="19" spans="1:128" s="348" customFormat="1" ht="18" customHeight="1">
      <c r="A19" s="664"/>
      <c r="B19" s="443"/>
      <c r="C19" s="444"/>
      <c r="D19" s="445"/>
      <c r="E19" s="446"/>
      <c r="F19" s="377"/>
      <c r="G19" s="665"/>
      <c r="H19" s="346"/>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row>
    <row r="20" spans="1:128" ht="15.75">
      <c r="A20" s="10"/>
      <c r="B20" s="11"/>
      <c r="C20" s="68"/>
      <c r="D20" s="69"/>
      <c r="E20" s="70"/>
      <c r="F20" s="71"/>
      <c r="G20" s="522"/>
    </row>
    <row r="21" spans="1:128" s="348" customFormat="1" ht="18" customHeight="1" thickBot="1">
      <c r="A21" s="450" t="s">
        <v>771</v>
      </c>
      <c r="B21" s="451"/>
      <c r="C21" s="452"/>
      <c r="D21" s="453" t="s">
        <v>1194</v>
      </c>
      <c r="E21" s="344"/>
      <c r="F21" s="345"/>
      <c r="G21" s="457">
        <f>Vatrodojava!F34</f>
        <v>0</v>
      </c>
      <c r="H21" s="346"/>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row>
    <row r="22" spans="1:128" ht="15.75">
      <c r="A22" s="10"/>
      <c r="B22" s="11"/>
      <c r="C22" s="68"/>
      <c r="D22" s="69"/>
      <c r="E22" s="70"/>
      <c r="F22" s="71"/>
      <c r="G22" s="522"/>
    </row>
    <row r="23" spans="1:128" ht="15.75">
      <c r="A23" s="10"/>
      <c r="B23" s="11"/>
      <c r="C23" s="68"/>
      <c r="D23" s="69"/>
      <c r="E23" s="70"/>
      <c r="F23" s="71"/>
      <c r="G23" s="522"/>
    </row>
    <row r="24" spans="1:128" s="348" customFormat="1" ht="18" customHeight="1" thickBot="1">
      <c r="A24" s="450" t="s">
        <v>1193</v>
      </c>
      <c r="B24" s="451"/>
      <c r="C24" s="452"/>
      <c r="D24" s="453" t="s">
        <v>772</v>
      </c>
      <c r="E24" s="344"/>
      <c r="F24" s="345"/>
      <c r="G24" s="457">
        <f>Strojarstvo!F348</f>
        <v>0</v>
      </c>
      <c r="H24" s="346"/>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row>
    <row r="25" spans="1:128" ht="15.75">
      <c r="A25" s="10"/>
      <c r="B25" s="11"/>
      <c r="C25" s="68"/>
      <c r="D25" s="69"/>
      <c r="E25" s="70"/>
      <c r="F25" s="71"/>
      <c r="G25" s="522"/>
    </row>
    <row r="26" spans="1:128" ht="15.75">
      <c r="A26" s="10"/>
      <c r="B26" s="11"/>
      <c r="C26" s="68"/>
      <c r="D26" s="69"/>
      <c r="E26" s="70"/>
      <c r="F26" s="71"/>
      <c r="G26" s="522"/>
    </row>
    <row r="27" spans="1:128" ht="16.5" thickBot="1">
      <c r="A27" s="10"/>
      <c r="B27" s="11"/>
      <c r="C27" s="68"/>
      <c r="D27" s="69"/>
      <c r="E27" s="70"/>
      <c r="F27" s="71"/>
      <c r="G27" s="522"/>
    </row>
    <row r="28" spans="1:128" s="348" customFormat="1" ht="18" customHeight="1" thickBot="1">
      <c r="A28" s="460"/>
      <c r="B28" s="461"/>
      <c r="C28" s="462"/>
      <c r="D28" s="463" t="s">
        <v>384</v>
      </c>
      <c r="E28" s="464"/>
      <c r="F28" s="465"/>
      <c r="G28" s="466">
        <f>SUM(G4:G27)</f>
        <v>0</v>
      </c>
      <c r="H28" s="346"/>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7"/>
      <c r="CR28" s="347"/>
      <c r="CS28" s="347"/>
      <c r="CT28" s="347"/>
      <c r="CU28" s="347"/>
      <c r="CV28" s="347"/>
      <c r="CW28" s="347"/>
      <c r="CX28" s="347"/>
      <c r="CY28" s="347"/>
      <c r="CZ28" s="347"/>
      <c r="DA28" s="347"/>
      <c r="DB28" s="347"/>
      <c r="DC28" s="347"/>
      <c r="DD28" s="347"/>
      <c r="DE28" s="347"/>
      <c r="DF28" s="347"/>
      <c r="DG28" s="347"/>
      <c r="DH28" s="347"/>
      <c r="DI28" s="347"/>
      <c r="DJ28" s="347"/>
      <c r="DK28" s="347"/>
      <c r="DL28" s="347"/>
      <c r="DM28" s="347"/>
      <c r="DN28" s="347"/>
      <c r="DO28" s="347"/>
      <c r="DP28" s="347"/>
      <c r="DQ28" s="347"/>
      <c r="DR28" s="347"/>
      <c r="DS28" s="347"/>
      <c r="DT28" s="347"/>
      <c r="DU28" s="347"/>
      <c r="DV28" s="347"/>
      <c r="DW28" s="347"/>
      <c r="DX28" s="347"/>
    </row>
    <row r="29" spans="1:128">
      <c r="A29" s="10"/>
      <c r="B29" s="11"/>
      <c r="C29" s="68"/>
      <c r="D29" s="69"/>
      <c r="E29" s="70"/>
      <c r="F29" s="71"/>
      <c r="G29" s="35"/>
    </row>
    <row r="30" spans="1:128">
      <c r="A30" s="10"/>
      <c r="B30" s="11"/>
      <c r="C30" s="68"/>
      <c r="D30" s="69"/>
      <c r="E30" s="70"/>
      <c r="F30" s="71"/>
      <c r="G30" s="35"/>
    </row>
    <row r="31" spans="1:128">
      <c r="A31" s="10"/>
      <c r="B31" s="11"/>
      <c r="C31" s="68"/>
      <c r="D31" s="69"/>
      <c r="E31" s="70"/>
      <c r="F31" s="71"/>
      <c r="G31" s="35"/>
    </row>
    <row r="32" spans="1:128">
      <c r="A32" s="10"/>
      <c r="B32" s="11"/>
      <c r="C32" s="68"/>
      <c r="D32" s="69"/>
      <c r="E32" s="70"/>
      <c r="F32" s="71"/>
      <c r="G32" s="35"/>
    </row>
    <row r="33" spans="1:7">
      <c r="A33" s="10"/>
      <c r="B33" s="11"/>
      <c r="C33" s="68"/>
      <c r="D33" s="69"/>
      <c r="E33" s="70"/>
      <c r="F33" s="71"/>
      <c r="G33" s="35"/>
    </row>
    <row r="34" spans="1:7">
      <c r="A34" s="10"/>
      <c r="B34" s="11"/>
      <c r="C34" s="68"/>
      <c r="D34" s="69"/>
      <c r="E34" s="70"/>
      <c r="F34" s="71"/>
      <c r="G34" s="35"/>
    </row>
    <row r="35" spans="1:7">
      <c r="A35" s="10"/>
      <c r="B35" s="11"/>
      <c r="C35" s="68"/>
      <c r="D35" s="69"/>
      <c r="E35" s="70"/>
      <c r="F35" s="71"/>
      <c r="G35" s="35"/>
    </row>
    <row r="36" spans="1:7">
      <c r="A36" s="10"/>
      <c r="B36" s="11"/>
      <c r="C36" s="68"/>
      <c r="D36" s="69"/>
      <c r="E36" s="70"/>
      <c r="F36" s="71"/>
      <c r="G36" s="35"/>
    </row>
    <row r="37" spans="1:7">
      <c r="A37" s="10"/>
      <c r="B37" s="11"/>
      <c r="C37" s="68"/>
      <c r="D37" s="69"/>
      <c r="E37" s="70"/>
      <c r="F37" s="71"/>
      <c r="G37" s="35"/>
    </row>
    <row r="38" spans="1:7">
      <c r="A38" s="10"/>
      <c r="B38" s="11"/>
      <c r="C38" s="68"/>
      <c r="D38" s="69"/>
      <c r="E38" s="70"/>
      <c r="F38" s="71"/>
      <c r="G38" s="35"/>
    </row>
    <row r="39" spans="1:7">
      <c r="A39" s="10"/>
      <c r="B39" s="11"/>
      <c r="C39" s="68"/>
      <c r="D39" s="69"/>
      <c r="E39" s="70"/>
      <c r="F39" s="71"/>
      <c r="G39" s="35"/>
    </row>
    <row r="40" spans="1:7">
      <c r="A40" s="10"/>
      <c r="B40" s="11"/>
      <c r="C40" s="68"/>
      <c r="D40" s="69"/>
      <c r="E40" s="70"/>
      <c r="F40" s="71"/>
      <c r="G40" s="35"/>
    </row>
    <row r="41" spans="1:7">
      <c r="A41" s="10"/>
      <c r="B41" s="11"/>
      <c r="C41" s="68"/>
      <c r="D41" s="69"/>
      <c r="E41" s="70"/>
      <c r="F41" s="71"/>
      <c r="G41" s="35"/>
    </row>
    <row r="42" spans="1:7">
      <c r="A42" s="10"/>
      <c r="B42" s="11"/>
      <c r="C42" s="68"/>
      <c r="D42" s="69"/>
      <c r="E42" s="70"/>
      <c r="F42" s="71"/>
      <c r="G42" s="35"/>
    </row>
    <row r="43" spans="1:7">
      <c r="A43" s="10"/>
      <c r="B43" s="11"/>
      <c r="C43" s="68"/>
      <c r="D43" s="69"/>
      <c r="E43" s="70"/>
      <c r="F43" s="71"/>
      <c r="G43" s="35"/>
    </row>
    <row r="44" spans="1:7">
      <c r="A44" s="10"/>
      <c r="B44" s="11"/>
      <c r="C44" s="68"/>
      <c r="D44" s="69"/>
      <c r="E44" s="70"/>
      <c r="F44" s="71"/>
      <c r="G44" s="35"/>
    </row>
    <row r="45" spans="1:7">
      <c r="A45" s="10"/>
      <c r="B45" s="11"/>
      <c r="C45" s="68"/>
      <c r="D45" s="69"/>
      <c r="E45" s="70"/>
      <c r="F45" s="71"/>
      <c r="G45" s="35"/>
    </row>
    <row r="46" spans="1:7">
      <c r="A46" s="10"/>
      <c r="B46" s="11"/>
      <c r="C46" s="68"/>
      <c r="D46" s="69"/>
      <c r="E46" s="70"/>
      <c r="F46" s="71"/>
      <c r="G46" s="35"/>
    </row>
    <row r="47" spans="1:7">
      <c r="A47" s="10"/>
      <c r="B47" s="11"/>
      <c r="C47" s="68"/>
      <c r="D47" s="69"/>
      <c r="E47" s="70"/>
      <c r="F47" s="71"/>
      <c r="G47" s="35"/>
    </row>
    <row r="48" spans="1:7">
      <c r="A48" s="10"/>
      <c r="B48" s="11"/>
      <c r="C48" s="68"/>
      <c r="D48" s="69"/>
      <c r="E48" s="70"/>
      <c r="F48" s="71"/>
      <c r="G48" s="35"/>
    </row>
    <row r="49" spans="1:7">
      <c r="A49" s="10"/>
      <c r="B49" s="11"/>
      <c r="C49" s="68"/>
      <c r="D49" s="69"/>
      <c r="E49" s="70"/>
      <c r="F49" s="71"/>
      <c r="G49" s="35"/>
    </row>
    <row r="50" spans="1:7">
      <c r="A50" s="10"/>
      <c r="B50" s="11"/>
      <c r="C50" s="68"/>
      <c r="D50" s="69"/>
      <c r="E50" s="70"/>
      <c r="F50" s="71"/>
      <c r="G50" s="35"/>
    </row>
    <row r="51" spans="1:7">
      <c r="A51" s="10"/>
      <c r="B51" s="11"/>
      <c r="C51" s="68"/>
      <c r="D51" s="69"/>
      <c r="E51" s="70"/>
      <c r="F51" s="71"/>
      <c r="G51" s="35"/>
    </row>
    <row r="52" spans="1:7">
      <c r="A52" s="10"/>
      <c r="B52" s="11"/>
      <c r="C52" s="68"/>
      <c r="D52" s="69"/>
      <c r="E52" s="70"/>
      <c r="F52" s="71"/>
      <c r="G52" s="35"/>
    </row>
    <row r="53" spans="1:7">
      <c r="A53" s="10"/>
      <c r="B53" s="11"/>
      <c r="C53" s="68"/>
      <c r="D53" s="69"/>
      <c r="E53" s="70"/>
      <c r="F53" s="71"/>
      <c r="G53" s="35"/>
    </row>
    <row r="54" spans="1:7">
      <c r="A54" s="10"/>
      <c r="B54" s="11"/>
      <c r="C54" s="68"/>
      <c r="D54" s="69"/>
      <c r="E54" s="70"/>
      <c r="F54" s="71"/>
      <c r="G54" s="35"/>
    </row>
  </sheetData>
  <printOptions horizontalCentered="1"/>
  <pageMargins left="0.78740157480314965" right="0.39370078740157483" top="1.08" bottom="0.78740157480314965" header="0.39370078740157483" footer="0.39370078740157483"/>
  <pageSetup paperSize="9" scale="97" orientation="portrait" useFirstPageNumber="1" horizontalDpi="300" verticalDpi="300" r:id="rId1"/>
  <headerFooter alignWithMargins="0">
    <oddHeader xml:space="preserve">&amp;L&amp;"Arial,Regular"&amp;9BOMARK-PAK d.o.o.
Ivana Severa 15,  Varaždin 
&amp;C&amp;"Arial,Regular"&amp;9DOGRADNJA PROIZVODNE HALE
Frankopanska 64,   697/1  ko LUDBREG
&amp;R&amp;"Arial,Regular"&amp;9str.&amp;P
</oddHeader>
    <oddFooter xml:space="preserve">&amp;C&amp;"Arial,Regular"&amp;9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IV210"/>
  <sheetViews>
    <sheetView tabSelected="1" view="pageBreakPreview" zoomScaleNormal="90" zoomScaleSheetLayoutView="100" workbookViewId="0">
      <selection activeCell="G23" sqref="G23"/>
    </sheetView>
  </sheetViews>
  <sheetFormatPr defaultColWidth="12.5703125" defaultRowHeight="12.75"/>
  <cols>
    <col min="1" max="1" width="3.5703125" style="235" customWidth="1"/>
    <col min="2" max="2" width="2.7109375" style="236" bestFit="1" customWidth="1"/>
    <col min="3" max="3" width="3.42578125" style="235" bestFit="1" customWidth="1"/>
    <col min="4" max="4" width="57.5703125" style="236" bestFit="1" customWidth="1"/>
    <col min="5" max="5" width="4.5703125" style="235" bestFit="1" customWidth="1"/>
    <col min="6" max="6" width="9.5703125" style="235" bestFit="1" customWidth="1"/>
    <col min="7" max="7" width="10.140625" style="235" customWidth="1"/>
    <col min="8" max="8" width="12.140625" style="384" bestFit="1" customWidth="1"/>
    <col min="9" max="9" width="7.140625" style="67" customWidth="1"/>
    <col min="10" max="10" width="3.5703125" style="72" customWidth="1"/>
    <col min="11" max="11" width="11.28515625" style="72" customWidth="1"/>
    <col min="12" max="12" width="3.5703125" style="72" customWidth="1"/>
    <col min="13" max="13" width="11.28515625" style="72" customWidth="1"/>
    <col min="14" max="14" width="3.5703125" style="72" customWidth="1"/>
    <col min="15" max="15" width="11.28515625" style="72" customWidth="1"/>
    <col min="16" max="16" width="3.5703125" style="72" customWidth="1"/>
    <col min="17" max="17" width="11.28515625" style="72" customWidth="1"/>
    <col min="18" max="18" width="3.5703125" style="72" customWidth="1"/>
    <col min="19" max="19" width="11.28515625" style="72" customWidth="1"/>
    <col min="20" max="20" width="3.5703125" style="72" customWidth="1"/>
    <col min="21" max="21" width="11.28515625" style="72" customWidth="1"/>
    <col min="22" max="22" width="3.5703125" style="72" customWidth="1"/>
    <col min="23" max="23" width="11.28515625" style="72" customWidth="1"/>
    <col min="24" max="24" width="3.5703125" style="72" customWidth="1"/>
    <col min="25" max="25" width="11.28515625" style="72" customWidth="1"/>
    <col min="26" max="26" width="3.5703125" style="72" customWidth="1"/>
    <col min="27" max="27" width="11.28515625" style="72" customWidth="1"/>
    <col min="28" max="28" width="3.5703125" style="72" customWidth="1"/>
    <col min="29" max="29" width="11.28515625" style="72" customWidth="1"/>
    <col min="30" max="30" width="3.5703125" style="72" customWidth="1"/>
    <col min="31" max="31" width="11.28515625" style="72" customWidth="1"/>
    <col min="32" max="32" width="3.5703125" style="72" customWidth="1"/>
    <col min="33" max="33" width="11.28515625" style="72" customWidth="1"/>
    <col min="34" max="34" width="3.5703125" style="72" customWidth="1"/>
    <col min="35" max="35" width="11.28515625" style="221" customWidth="1"/>
    <col min="36" max="36" width="3.5703125" style="221" customWidth="1"/>
    <col min="37" max="37" width="11.28515625" style="221" customWidth="1"/>
    <col min="38" max="38" width="3.5703125" style="221" customWidth="1"/>
    <col min="39" max="39" width="11.28515625" style="221" customWidth="1"/>
    <col min="40" max="40" width="3.5703125" style="221" customWidth="1"/>
    <col min="41" max="41" width="11.28515625" style="221" customWidth="1"/>
    <col min="42" max="42" width="3.5703125" style="221" customWidth="1"/>
    <col min="43" max="43" width="11.28515625" style="221" customWidth="1"/>
    <col min="44" max="44" width="3.5703125" style="221" customWidth="1"/>
    <col min="45" max="45" width="11.28515625" style="221" customWidth="1"/>
    <col min="46" max="46" width="3.5703125" style="221" customWidth="1"/>
    <col min="47" max="47" width="11.28515625" style="221" customWidth="1"/>
    <col min="48" max="48" width="3.5703125" style="221" customWidth="1"/>
    <col min="49" max="49" width="11.28515625" style="221" customWidth="1"/>
    <col min="50" max="50" width="3.5703125" style="221" customWidth="1"/>
    <col min="51" max="51" width="11.28515625" style="221" customWidth="1"/>
    <col min="52" max="52" width="3.5703125" style="221" customWidth="1"/>
    <col min="53" max="53" width="11.28515625" style="221" customWidth="1"/>
    <col min="54" max="54" width="3.5703125" style="221" customWidth="1"/>
    <col min="55" max="55" width="11.28515625" style="221" customWidth="1"/>
    <col min="56" max="56" width="3.5703125" style="221" customWidth="1"/>
    <col min="57" max="57" width="11.28515625" style="221" customWidth="1"/>
    <col min="58" max="58" width="3.5703125" style="221" customWidth="1"/>
    <col min="59" max="59" width="11.28515625" style="221" customWidth="1"/>
    <col min="60" max="60" width="3.5703125" style="221" customWidth="1"/>
    <col min="61" max="61" width="11.28515625" style="221" customWidth="1"/>
    <col min="62" max="62" width="3.5703125" style="221" customWidth="1"/>
    <col min="63" max="63" width="11.28515625" style="221" customWidth="1"/>
    <col min="64" max="64" width="3.5703125" style="221" customWidth="1"/>
    <col min="65" max="65" width="11.28515625" style="221" customWidth="1"/>
    <col min="66" max="66" width="3.5703125" style="221" customWidth="1"/>
    <col min="67" max="67" width="11.28515625" style="221" customWidth="1"/>
    <col min="68" max="68" width="3.5703125" style="221" customWidth="1"/>
    <col min="69" max="69" width="11.28515625" style="221" customWidth="1"/>
    <col min="70" max="70" width="3.5703125" style="221" customWidth="1"/>
    <col min="71" max="71" width="11.28515625" style="221" customWidth="1"/>
    <col min="72" max="72" width="3.5703125" style="221" customWidth="1"/>
    <col min="73" max="73" width="11.28515625" style="221" customWidth="1"/>
    <col min="74" max="74" width="3.5703125" style="221" customWidth="1"/>
    <col min="75" max="75" width="11.28515625" style="221" customWidth="1"/>
    <col min="76" max="76" width="3.5703125" style="221" customWidth="1"/>
    <col min="77" max="77" width="11.28515625" style="221" customWidth="1"/>
    <col min="78" max="78" width="3.5703125" style="221" customWidth="1"/>
    <col min="79" max="79" width="11.28515625" style="221" customWidth="1"/>
    <col min="80" max="80" width="3.5703125" style="221" customWidth="1"/>
    <col min="81" max="81" width="11.28515625" style="221" customWidth="1"/>
    <col min="82" max="82" width="3.5703125" style="221" customWidth="1"/>
    <col min="83" max="83" width="11.28515625" style="221" customWidth="1"/>
    <col min="84" max="84" width="3.5703125" style="221" customWidth="1"/>
    <col min="85" max="85" width="11.28515625" style="221" customWidth="1"/>
    <col min="86" max="86" width="3.5703125" style="221" customWidth="1"/>
    <col min="87" max="87" width="11.28515625" style="221" customWidth="1"/>
    <col min="88" max="88" width="3.5703125" style="221" customWidth="1"/>
    <col min="89" max="89" width="11.28515625" style="221" customWidth="1"/>
    <col min="90" max="90" width="3.5703125" style="221" customWidth="1"/>
    <col min="91" max="91" width="11.28515625" style="221" customWidth="1"/>
    <col min="92" max="92" width="3.5703125" style="221" customWidth="1"/>
    <col min="93" max="93" width="11.28515625" style="221" customWidth="1"/>
    <col min="94" max="94" width="3.5703125" style="221" customWidth="1"/>
    <col min="95" max="95" width="11.28515625" style="221" customWidth="1"/>
    <col min="96" max="96" width="3.5703125" style="221" customWidth="1"/>
    <col min="97" max="97" width="11.28515625" style="221" customWidth="1"/>
    <col min="98" max="98" width="3.5703125" style="221" customWidth="1"/>
    <col min="99" max="99" width="11.28515625" style="221" customWidth="1"/>
    <col min="100" max="100" width="3.5703125" style="221" customWidth="1"/>
    <col min="101" max="101" width="11.28515625" style="221" customWidth="1"/>
    <col min="102" max="102" width="3.5703125" style="221" customWidth="1"/>
    <col min="103" max="103" width="11.28515625" style="221" customWidth="1"/>
    <col min="104" max="104" width="3.5703125" style="221" customWidth="1"/>
    <col min="105" max="105" width="11.28515625" style="221" customWidth="1"/>
    <col min="106" max="106" width="3.5703125" style="221" customWidth="1"/>
    <col min="107" max="107" width="11.28515625" style="221" customWidth="1"/>
    <col min="108" max="108" width="3.5703125" style="221" customWidth="1"/>
    <col min="109" max="109" width="11.28515625" style="221" customWidth="1"/>
    <col min="110" max="110" width="3.5703125" style="221" customWidth="1"/>
    <col min="111" max="111" width="11.28515625" style="221" customWidth="1"/>
    <col min="112" max="112" width="3.5703125" style="221" customWidth="1"/>
    <col min="113" max="113" width="11.28515625" style="221" customWidth="1"/>
    <col min="114" max="114" width="3.5703125" style="221" customWidth="1"/>
    <col min="115" max="115" width="11.28515625" style="221" customWidth="1"/>
    <col min="116" max="116" width="3.5703125" style="221" customWidth="1"/>
    <col min="117" max="117" width="11.28515625" style="221" customWidth="1"/>
    <col min="118" max="118" width="3.5703125" style="221" customWidth="1"/>
    <col min="119" max="119" width="11.28515625" style="221" customWidth="1"/>
    <col min="120" max="120" width="3.5703125" style="221" customWidth="1"/>
    <col min="121" max="121" width="11.28515625" style="221" customWidth="1"/>
    <col min="122" max="122" width="3.5703125" style="221" customWidth="1"/>
    <col min="123" max="123" width="11.28515625" style="221" customWidth="1"/>
    <col min="124" max="124" width="3.5703125" style="221" customWidth="1"/>
    <col min="125" max="125" width="11.28515625" style="221" customWidth="1"/>
    <col min="126" max="126" width="3.5703125" style="221" customWidth="1"/>
    <col min="127" max="127" width="11.28515625" style="221" customWidth="1"/>
    <col min="128" max="128" width="3.5703125" style="221" customWidth="1"/>
    <col min="129" max="129" width="11.28515625" style="221" customWidth="1"/>
    <col min="130" max="255" width="12.5703125" style="103"/>
    <col min="256" max="256" width="7.140625" style="103" customWidth="1"/>
    <col min="257" max="259" width="3.5703125" style="103" customWidth="1"/>
    <col min="260" max="260" width="50.5703125" style="103" customWidth="1"/>
    <col min="261" max="261" width="6.140625" style="103" customWidth="1"/>
    <col min="262" max="262" width="8.42578125" style="103" bestFit="1" customWidth="1"/>
    <col min="263" max="263" width="7.42578125" style="103" customWidth="1"/>
    <col min="264" max="264" width="14.7109375" style="103" bestFit="1" customWidth="1"/>
    <col min="265" max="265" width="7.140625" style="103" customWidth="1"/>
    <col min="266" max="266" width="3.5703125" style="103" customWidth="1"/>
    <col min="267" max="267" width="11.28515625" style="103" customWidth="1"/>
    <col min="268" max="268" width="3.5703125" style="103" customWidth="1"/>
    <col min="269" max="269" width="11.28515625" style="103" customWidth="1"/>
    <col min="270" max="270" width="3.5703125" style="103" customWidth="1"/>
    <col min="271" max="271" width="11.28515625" style="103" customWidth="1"/>
    <col min="272" max="272" width="3.5703125" style="103" customWidth="1"/>
    <col min="273" max="273" width="11.28515625" style="103" customWidth="1"/>
    <col min="274" max="274" width="3.5703125" style="103" customWidth="1"/>
    <col min="275" max="275" width="11.28515625" style="103" customWidth="1"/>
    <col min="276" max="276" width="3.5703125" style="103" customWidth="1"/>
    <col min="277" max="277" width="11.28515625" style="103" customWidth="1"/>
    <col min="278" max="278" width="3.5703125" style="103" customWidth="1"/>
    <col min="279" max="279" width="11.28515625" style="103" customWidth="1"/>
    <col min="280" max="280" width="3.5703125" style="103" customWidth="1"/>
    <col min="281" max="281" width="11.28515625" style="103" customWidth="1"/>
    <col min="282" max="282" width="3.5703125" style="103" customWidth="1"/>
    <col min="283" max="283" width="11.28515625" style="103" customWidth="1"/>
    <col min="284" max="284" width="3.5703125" style="103" customWidth="1"/>
    <col min="285" max="285" width="11.28515625" style="103" customWidth="1"/>
    <col min="286" max="286" width="3.5703125" style="103" customWidth="1"/>
    <col min="287" max="287" width="11.28515625" style="103" customWidth="1"/>
    <col min="288" max="288" width="3.5703125" style="103" customWidth="1"/>
    <col min="289" max="289" width="11.28515625" style="103" customWidth="1"/>
    <col min="290" max="290" width="3.5703125" style="103" customWidth="1"/>
    <col min="291" max="291" width="11.28515625" style="103" customWidth="1"/>
    <col min="292" max="292" width="3.5703125" style="103" customWidth="1"/>
    <col min="293" max="293" width="11.28515625" style="103" customWidth="1"/>
    <col min="294" max="294" width="3.5703125" style="103" customWidth="1"/>
    <col min="295" max="295" width="11.28515625" style="103" customWidth="1"/>
    <col min="296" max="296" width="3.5703125" style="103" customWidth="1"/>
    <col min="297" max="297" width="11.28515625" style="103" customWidth="1"/>
    <col min="298" max="298" width="3.5703125" style="103" customWidth="1"/>
    <col min="299" max="299" width="11.28515625" style="103" customWidth="1"/>
    <col min="300" max="300" width="3.5703125" style="103" customWidth="1"/>
    <col min="301" max="301" width="11.28515625" style="103" customWidth="1"/>
    <col min="302" max="302" width="3.5703125" style="103" customWidth="1"/>
    <col min="303" max="303" width="11.28515625" style="103" customWidth="1"/>
    <col min="304" max="304" width="3.5703125" style="103" customWidth="1"/>
    <col min="305" max="305" width="11.28515625" style="103" customWidth="1"/>
    <col min="306" max="306" width="3.5703125" style="103" customWidth="1"/>
    <col min="307" max="307" width="11.28515625" style="103" customWidth="1"/>
    <col min="308" max="308" width="3.5703125" style="103" customWidth="1"/>
    <col min="309" max="309" width="11.28515625" style="103" customWidth="1"/>
    <col min="310" max="310" width="3.5703125" style="103" customWidth="1"/>
    <col min="311" max="311" width="11.28515625" style="103" customWidth="1"/>
    <col min="312" max="312" width="3.5703125" style="103" customWidth="1"/>
    <col min="313" max="313" width="11.28515625" style="103" customWidth="1"/>
    <col min="314" max="314" width="3.5703125" style="103" customWidth="1"/>
    <col min="315" max="315" width="11.28515625" style="103" customWidth="1"/>
    <col min="316" max="316" width="3.5703125" style="103" customWidth="1"/>
    <col min="317" max="317" width="11.28515625" style="103" customWidth="1"/>
    <col min="318" max="318" width="3.5703125" style="103" customWidth="1"/>
    <col min="319" max="319" width="11.28515625" style="103" customWidth="1"/>
    <col min="320" max="320" width="3.5703125" style="103" customWidth="1"/>
    <col min="321" max="321" width="11.28515625" style="103" customWidth="1"/>
    <col min="322" max="322" width="3.5703125" style="103" customWidth="1"/>
    <col min="323" max="323" width="11.28515625" style="103" customWidth="1"/>
    <col min="324" max="324" width="3.5703125" style="103" customWidth="1"/>
    <col min="325" max="325" width="11.28515625" style="103" customWidth="1"/>
    <col min="326" max="326" width="3.5703125" style="103" customWidth="1"/>
    <col min="327" max="327" width="11.28515625" style="103" customWidth="1"/>
    <col min="328" max="328" width="3.5703125" style="103" customWidth="1"/>
    <col min="329" max="329" width="11.28515625" style="103" customWidth="1"/>
    <col min="330" max="330" width="3.5703125" style="103" customWidth="1"/>
    <col min="331" max="331" width="11.28515625" style="103" customWidth="1"/>
    <col min="332" max="332" width="3.5703125" style="103" customWidth="1"/>
    <col min="333" max="333" width="11.28515625" style="103" customWidth="1"/>
    <col min="334" max="334" width="3.5703125" style="103" customWidth="1"/>
    <col min="335" max="335" width="11.28515625" style="103" customWidth="1"/>
    <col min="336" max="336" width="3.5703125" style="103" customWidth="1"/>
    <col min="337" max="337" width="11.28515625" style="103" customWidth="1"/>
    <col min="338" max="338" width="3.5703125" style="103" customWidth="1"/>
    <col min="339" max="339" width="11.28515625" style="103" customWidth="1"/>
    <col min="340" max="340" width="3.5703125" style="103" customWidth="1"/>
    <col min="341" max="341" width="11.28515625" style="103" customWidth="1"/>
    <col min="342" max="342" width="3.5703125" style="103" customWidth="1"/>
    <col min="343" max="343" width="11.28515625" style="103" customWidth="1"/>
    <col min="344" max="344" width="3.5703125" style="103" customWidth="1"/>
    <col min="345" max="345" width="11.28515625" style="103" customWidth="1"/>
    <col min="346" max="346" width="3.5703125" style="103" customWidth="1"/>
    <col min="347" max="347" width="11.28515625" style="103" customWidth="1"/>
    <col min="348" max="348" width="3.5703125" style="103" customWidth="1"/>
    <col min="349" max="349" width="11.28515625" style="103" customWidth="1"/>
    <col min="350" max="350" width="3.5703125" style="103" customWidth="1"/>
    <col min="351" max="351" width="11.28515625" style="103" customWidth="1"/>
    <col min="352" max="352" width="3.5703125" style="103" customWidth="1"/>
    <col min="353" max="353" width="11.28515625" style="103" customWidth="1"/>
    <col min="354" max="354" width="3.5703125" style="103" customWidth="1"/>
    <col min="355" max="355" width="11.28515625" style="103" customWidth="1"/>
    <col min="356" max="356" width="3.5703125" style="103" customWidth="1"/>
    <col min="357" max="357" width="11.28515625" style="103" customWidth="1"/>
    <col min="358" max="358" width="3.5703125" style="103" customWidth="1"/>
    <col min="359" max="359" width="11.28515625" style="103" customWidth="1"/>
    <col min="360" max="360" width="3.5703125" style="103" customWidth="1"/>
    <col min="361" max="361" width="11.28515625" style="103" customWidth="1"/>
    <col min="362" max="362" width="3.5703125" style="103" customWidth="1"/>
    <col min="363" max="363" width="11.28515625" style="103" customWidth="1"/>
    <col min="364" max="364" width="3.5703125" style="103" customWidth="1"/>
    <col min="365" max="365" width="11.28515625" style="103" customWidth="1"/>
    <col min="366" max="366" width="3.5703125" style="103" customWidth="1"/>
    <col min="367" max="367" width="11.28515625" style="103" customWidth="1"/>
    <col min="368" max="368" width="3.5703125" style="103" customWidth="1"/>
    <col min="369" max="369" width="11.28515625" style="103" customWidth="1"/>
    <col min="370" max="370" width="3.5703125" style="103" customWidth="1"/>
    <col min="371" max="371" width="11.28515625" style="103" customWidth="1"/>
    <col min="372" max="372" width="3.5703125" style="103" customWidth="1"/>
    <col min="373" max="373" width="11.28515625" style="103" customWidth="1"/>
    <col min="374" max="374" width="3.5703125" style="103" customWidth="1"/>
    <col min="375" max="375" width="11.28515625" style="103" customWidth="1"/>
    <col min="376" max="376" width="3.5703125" style="103" customWidth="1"/>
    <col min="377" max="377" width="11.28515625" style="103" customWidth="1"/>
    <col min="378" max="378" width="3.5703125" style="103" customWidth="1"/>
    <col min="379" max="379" width="11.28515625" style="103" customWidth="1"/>
    <col min="380" max="380" width="3.5703125" style="103" customWidth="1"/>
    <col min="381" max="381" width="11.28515625" style="103" customWidth="1"/>
    <col min="382" max="382" width="3.5703125" style="103" customWidth="1"/>
    <col min="383" max="383" width="11.28515625" style="103" customWidth="1"/>
    <col min="384" max="384" width="3.5703125" style="103" customWidth="1"/>
    <col min="385" max="385" width="11.28515625" style="103" customWidth="1"/>
    <col min="386" max="511" width="12.5703125" style="103"/>
    <col min="512" max="512" width="7.140625" style="103" customWidth="1"/>
    <col min="513" max="515" width="3.5703125" style="103" customWidth="1"/>
    <col min="516" max="516" width="50.5703125" style="103" customWidth="1"/>
    <col min="517" max="517" width="6.140625" style="103" customWidth="1"/>
    <col min="518" max="518" width="8.42578125" style="103" bestFit="1" customWidth="1"/>
    <col min="519" max="519" width="7.42578125" style="103" customWidth="1"/>
    <col min="520" max="520" width="14.7109375" style="103" bestFit="1" customWidth="1"/>
    <col min="521" max="521" width="7.140625" style="103" customWidth="1"/>
    <col min="522" max="522" width="3.5703125" style="103" customWidth="1"/>
    <col min="523" max="523" width="11.28515625" style="103" customWidth="1"/>
    <col min="524" max="524" width="3.5703125" style="103" customWidth="1"/>
    <col min="525" max="525" width="11.28515625" style="103" customWidth="1"/>
    <col min="526" max="526" width="3.5703125" style="103" customWidth="1"/>
    <col min="527" max="527" width="11.28515625" style="103" customWidth="1"/>
    <col min="528" max="528" width="3.5703125" style="103" customWidth="1"/>
    <col min="529" max="529" width="11.28515625" style="103" customWidth="1"/>
    <col min="530" max="530" width="3.5703125" style="103" customWidth="1"/>
    <col min="531" max="531" width="11.28515625" style="103" customWidth="1"/>
    <col min="532" max="532" width="3.5703125" style="103" customWidth="1"/>
    <col min="533" max="533" width="11.28515625" style="103" customWidth="1"/>
    <col min="534" max="534" width="3.5703125" style="103" customWidth="1"/>
    <col min="535" max="535" width="11.28515625" style="103" customWidth="1"/>
    <col min="536" max="536" width="3.5703125" style="103" customWidth="1"/>
    <col min="537" max="537" width="11.28515625" style="103" customWidth="1"/>
    <col min="538" max="538" width="3.5703125" style="103" customWidth="1"/>
    <col min="539" max="539" width="11.28515625" style="103" customWidth="1"/>
    <col min="540" max="540" width="3.5703125" style="103" customWidth="1"/>
    <col min="541" max="541" width="11.28515625" style="103" customWidth="1"/>
    <col min="542" max="542" width="3.5703125" style="103" customWidth="1"/>
    <col min="543" max="543" width="11.28515625" style="103" customWidth="1"/>
    <col min="544" max="544" width="3.5703125" style="103" customWidth="1"/>
    <col min="545" max="545" width="11.28515625" style="103" customWidth="1"/>
    <col min="546" max="546" width="3.5703125" style="103" customWidth="1"/>
    <col min="547" max="547" width="11.28515625" style="103" customWidth="1"/>
    <col min="548" max="548" width="3.5703125" style="103" customWidth="1"/>
    <col min="549" max="549" width="11.28515625" style="103" customWidth="1"/>
    <col min="550" max="550" width="3.5703125" style="103" customWidth="1"/>
    <col min="551" max="551" width="11.28515625" style="103" customWidth="1"/>
    <col min="552" max="552" width="3.5703125" style="103" customWidth="1"/>
    <col min="553" max="553" width="11.28515625" style="103" customWidth="1"/>
    <col min="554" max="554" width="3.5703125" style="103" customWidth="1"/>
    <col min="555" max="555" width="11.28515625" style="103" customWidth="1"/>
    <col min="556" max="556" width="3.5703125" style="103" customWidth="1"/>
    <col min="557" max="557" width="11.28515625" style="103" customWidth="1"/>
    <col min="558" max="558" width="3.5703125" style="103" customWidth="1"/>
    <col min="559" max="559" width="11.28515625" style="103" customWidth="1"/>
    <col min="560" max="560" width="3.5703125" style="103" customWidth="1"/>
    <col min="561" max="561" width="11.28515625" style="103" customWidth="1"/>
    <col min="562" max="562" width="3.5703125" style="103" customWidth="1"/>
    <col min="563" max="563" width="11.28515625" style="103" customWidth="1"/>
    <col min="564" max="564" width="3.5703125" style="103" customWidth="1"/>
    <col min="565" max="565" width="11.28515625" style="103" customWidth="1"/>
    <col min="566" max="566" width="3.5703125" style="103" customWidth="1"/>
    <col min="567" max="567" width="11.28515625" style="103" customWidth="1"/>
    <col min="568" max="568" width="3.5703125" style="103" customWidth="1"/>
    <col min="569" max="569" width="11.28515625" style="103" customWidth="1"/>
    <col min="570" max="570" width="3.5703125" style="103" customWidth="1"/>
    <col min="571" max="571" width="11.28515625" style="103" customWidth="1"/>
    <col min="572" max="572" width="3.5703125" style="103" customWidth="1"/>
    <col min="573" max="573" width="11.28515625" style="103" customWidth="1"/>
    <col min="574" max="574" width="3.5703125" style="103" customWidth="1"/>
    <col min="575" max="575" width="11.28515625" style="103" customWidth="1"/>
    <col min="576" max="576" width="3.5703125" style="103" customWidth="1"/>
    <col min="577" max="577" width="11.28515625" style="103" customWidth="1"/>
    <col min="578" max="578" width="3.5703125" style="103" customWidth="1"/>
    <col min="579" max="579" width="11.28515625" style="103" customWidth="1"/>
    <col min="580" max="580" width="3.5703125" style="103" customWidth="1"/>
    <col min="581" max="581" width="11.28515625" style="103" customWidth="1"/>
    <col min="582" max="582" width="3.5703125" style="103" customWidth="1"/>
    <col min="583" max="583" width="11.28515625" style="103" customWidth="1"/>
    <col min="584" max="584" width="3.5703125" style="103" customWidth="1"/>
    <col min="585" max="585" width="11.28515625" style="103" customWidth="1"/>
    <col min="586" max="586" width="3.5703125" style="103" customWidth="1"/>
    <col min="587" max="587" width="11.28515625" style="103" customWidth="1"/>
    <col min="588" max="588" width="3.5703125" style="103" customWidth="1"/>
    <col min="589" max="589" width="11.28515625" style="103" customWidth="1"/>
    <col min="590" max="590" width="3.5703125" style="103" customWidth="1"/>
    <col min="591" max="591" width="11.28515625" style="103" customWidth="1"/>
    <col min="592" max="592" width="3.5703125" style="103" customWidth="1"/>
    <col min="593" max="593" width="11.28515625" style="103" customWidth="1"/>
    <col min="594" max="594" width="3.5703125" style="103" customWidth="1"/>
    <col min="595" max="595" width="11.28515625" style="103" customWidth="1"/>
    <col min="596" max="596" width="3.5703125" style="103" customWidth="1"/>
    <col min="597" max="597" width="11.28515625" style="103" customWidth="1"/>
    <col min="598" max="598" width="3.5703125" style="103" customWidth="1"/>
    <col min="599" max="599" width="11.28515625" style="103" customWidth="1"/>
    <col min="600" max="600" width="3.5703125" style="103" customWidth="1"/>
    <col min="601" max="601" width="11.28515625" style="103" customWidth="1"/>
    <col min="602" max="602" width="3.5703125" style="103" customWidth="1"/>
    <col min="603" max="603" width="11.28515625" style="103" customWidth="1"/>
    <col min="604" max="604" width="3.5703125" style="103" customWidth="1"/>
    <col min="605" max="605" width="11.28515625" style="103" customWidth="1"/>
    <col min="606" max="606" width="3.5703125" style="103" customWidth="1"/>
    <col min="607" max="607" width="11.28515625" style="103" customWidth="1"/>
    <col min="608" max="608" width="3.5703125" style="103" customWidth="1"/>
    <col min="609" max="609" width="11.28515625" style="103" customWidth="1"/>
    <col min="610" max="610" width="3.5703125" style="103" customWidth="1"/>
    <col min="611" max="611" width="11.28515625" style="103" customWidth="1"/>
    <col min="612" max="612" width="3.5703125" style="103" customWidth="1"/>
    <col min="613" max="613" width="11.28515625" style="103" customWidth="1"/>
    <col min="614" max="614" width="3.5703125" style="103" customWidth="1"/>
    <col min="615" max="615" width="11.28515625" style="103" customWidth="1"/>
    <col min="616" max="616" width="3.5703125" style="103" customWidth="1"/>
    <col min="617" max="617" width="11.28515625" style="103" customWidth="1"/>
    <col min="618" max="618" width="3.5703125" style="103" customWidth="1"/>
    <col min="619" max="619" width="11.28515625" style="103" customWidth="1"/>
    <col min="620" max="620" width="3.5703125" style="103" customWidth="1"/>
    <col min="621" max="621" width="11.28515625" style="103" customWidth="1"/>
    <col min="622" max="622" width="3.5703125" style="103" customWidth="1"/>
    <col min="623" max="623" width="11.28515625" style="103" customWidth="1"/>
    <col min="624" max="624" width="3.5703125" style="103" customWidth="1"/>
    <col min="625" max="625" width="11.28515625" style="103" customWidth="1"/>
    <col min="626" max="626" width="3.5703125" style="103" customWidth="1"/>
    <col min="627" max="627" width="11.28515625" style="103" customWidth="1"/>
    <col min="628" max="628" width="3.5703125" style="103" customWidth="1"/>
    <col min="629" max="629" width="11.28515625" style="103" customWidth="1"/>
    <col min="630" max="630" width="3.5703125" style="103" customWidth="1"/>
    <col min="631" max="631" width="11.28515625" style="103" customWidth="1"/>
    <col min="632" max="632" width="3.5703125" style="103" customWidth="1"/>
    <col min="633" max="633" width="11.28515625" style="103" customWidth="1"/>
    <col min="634" max="634" width="3.5703125" style="103" customWidth="1"/>
    <col min="635" max="635" width="11.28515625" style="103" customWidth="1"/>
    <col min="636" max="636" width="3.5703125" style="103" customWidth="1"/>
    <col min="637" max="637" width="11.28515625" style="103" customWidth="1"/>
    <col min="638" max="638" width="3.5703125" style="103" customWidth="1"/>
    <col min="639" max="639" width="11.28515625" style="103" customWidth="1"/>
    <col min="640" max="640" width="3.5703125" style="103" customWidth="1"/>
    <col min="641" max="641" width="11.28515625" style="103" customWidth="1"/>
    <col min="642" max="767" width="12.5703125" style="103"/>
    <col min="768" max="768" width="7.140625" style="103" customWidth="1"/>
    <col min="769" max="771" width="3.5703125" style="103" customWidth="1"/>
    <col min="772" max="772" width="50.5703125" style="103" customWidth="1"/>
    <col min="773" max="773" width="6.140625" style="103" customWidth="1"/>
    <col min="774" max="774" width="8.42578125" style="103" bestFit="1" customWidth="1"/>
    <col min="775" max="775" width="7.42578125" style="103" customWidth="1"/>
    <col min="776" max="776" width="14.7109375" style="103" bestFit="1" customWidth="1"/>
    <col min="777" max="777" width="7.140625" style="103" customWidth="1"/>
    <col min="778" max="778" width="3.5703125" style="103" customWidth="1"/>
    <col min="779" max="779" width="11.28515625" style="103" customWidth="1"/>
    <col min="780" max="780" width="3.5703125" style="103" customWidth="1"/>
    <col min="781" max="781" width="11.28515625" style="103" customWidth="1"/>
    <col min="782" max="782" width="3.5703125" style="103" customWidth="1"/>
    <col min="783" max="783" width="11.28515625" style="103" customWidth="1"/>
    <col min="784" max="784" width="3.5703125" style="103" customWidth="1"/>
    <col min="785" max="785" width="11.28515625" style="103" customWidth="1"/>
    <col min="786" max="786" width="3.5703125" style="103" customWidth="1"/>
    <col min="787" max="787" width="11.28515625" style="103" customWidth="1"/>
    <col min="788" max="788" width="3.5703125" style="103" customWidth="1"/>
    <col min="789" max="789" width="11.28515625" style="103" customWidth="1"/>
    <col min="790" max="790" width="3.5703125" style="103" customWidth="1"/>
    <col min="791" max="791" width="11.28515625" style="103" customWidth="1"/>
    <col min="792" max="792" width="3.5703125" style="103" customWidth="1"/>
    <col min="793" max="793" width="11.28515625" style="103" customWidth="1"/>
    <col min="794" max="794" width="3.5703125" style="103" customWidth="1"/>
    <col min="795" max="795" width="11.28515625" style="103" customWidth="1"/>
    <col min="796" max="796" width="3.5703125" style="103" customWidth="1"/>
    <col min="797" max="797" width="11.28515625" style="103" customWidth="1"/>
    <col min="798" max="798" width="3.5703125" style="103" customWidth="1"/>
    <col min="799" max="799" width="11.28515625" style="103" customWidth="1"/>
    <col min="800" max="800" width="3.5703125" style="103" customWidth="1"/>
    <col min="801" max="801" width="11.28515625" style="103" customWidth="1"/>
    <col min="802" max="802" width="3.5703125" style="103" customWidth="1"/>
    <col min="803" max="803" width="11.28515625" style="103" customWidth="1"/>
    <col min="804" max="804" width="3.5703125" style="103" customWidth="1"/>
    <col min="805" max="805" width="11.28515625" style="103" customWidth="1"/>
    <col min="806" max="806" width="3.5703125" style="103" customWidth="1"/>
    <col min="807" max="807" width="11.28515625" style="103" customWidth="1"/>
    <col min="808" max="808" width="3.5703125" style="103" customWidth="1"/>
    <col min="809" max="809" width="11.28515625" style="103" customWidth="1"/>
    <col min="810" max="810" width="3.5703125" style="103" customWidth="1"/>
    <col min="811" max="811" width="11.28515625" style="103" customWidth="1"/>
    <col min="812" max="812" width="3.5703125" style="103" customWidth="1"/>
    <col min="813" max="813" width="11.28515625" style="103" customWidth="1"/>
    <col min="814" max="814" width="3.5703125" style="103" customWidth="1"/>
    <col min="815" max="815" width="11.28515625" style="103" customWidth="1"/>
    <col min="816" max="816" width="3.5703125" style="103" customWidth="1"/>
    <col min="817" max="817" width="11.28515625" style="103" customWidth="1"/>
    <col min="818" max="818" width="3.5703125" style="103" customWidth="1"/>
    <col min="819" max="819" width="11.28515625" style="103" customWidth="1"/>
    <col min="820" max="820" width="3.5703125" style="103" customWidth="1"/>
    <col min="821" max="821" width="11.28515625" style="103" customWidth="1"/>
    <col min="822" max="822" width="3.5703125" style="103" customWidth="1"/>
    <col min="823" max="823" width="11.28515625" style="103" customWidth="1"/>
    <col min="824" max="824" width="3.5703125" style="103" customWidth="1"/>
    <col min="825" max="825" width="11.28515625" style="103" customWidth="1"/>
    <col min="826" max="826" width="3.5703125" style="103" customWidth="1"/>
    <col min="827" max="827" width="11.28515625" style="103" customWidth="1"/>
    <col min="828" max="828" width="3.5703125" style="103" customWidth="1"/>
    <col min="829" max="829" width="11.28515625" style="103" customWidth="1"/>
    <col min="830" max="830" width="3.5703125" style="103" customWidth="1"/>
    <col min="831" max="831" width="11.28515625" style="103" customWidth="1"/>
    <col min="832" max="832" width="3.5703125" style="103" customWidth="1"/>
    <col min="833" max="833" width="11.28515625" style="103" customWidth="1"/>
    <col min="834" max="834" width="3.5703125" style="103" customWidth="1"/>
    <col min="835" max="835" width="11.28515625" style="103" customWidth="1"/>
    <col min="836" max="836" width="3.5703125" style="103" customWidth="1"/>
    <col min="837" max="837" width="11.28515625" style="103" customWidth="1"/>
    <col min="838" max="838" width="3.5703125" style="103" customWidth="1"/>
    <col min="839" max="839" width="11.28515625" style="103" customWidth="1"/>
    <col min="840" max="840" width="3.5703125" style="103" customWidth="1"/>
    <col min="841" max="841" width="11.28515625" style="103" customWidth="1"/>
    <col min="842" max="842" width="3.5703125" style="103" customWidth="1"/>
    <col min="843" max="843" width="11.28515625" style="103" customWidth="1"/>
    <col min="844" max="844" width="3.5703125" style="103" customWidth="1"/>
    <col min="845" max="845" width="11.28515625" style="103" customWidth="1"/>
    <col min="846" max="846" width="3.5703125" style="103" customWidth="1"/>
    <col min="847" max="847" width="11.28515625" style="103" customWidth="1"/>
    <col min="848" max="848" width="3.5703125" style="103" customWidth="1"/>
    <col min="849" max="849" width="11.28515625" style="103" customWidth="1"/>
    <col min="850" max="850" width="3.5703125" style="103" customWidth="1"/>
    <col min="851" max="851" width="11.28515625" style="103" customWidth="1"/>
    <col min="852" max="852" width="3.5703125" style="103" customWidth="1"/>
    <col min="853" max="853" width="11.28515625" style="103" customWidth="1"/>
    <col min="854" max="854" width="3.5703125" style="103" customWidth="1"/>
    <col min="855" max="855" width="11.28515625" style="103" customWidth="1"/>
    <col min="856" max="856" width="3.5703125" style="103" customWidth="1"/>
    <col min="857" max="857" width="11.28515625" style="103" customWidth="1"/>
    <col min="858" max="858" width="3.5703125" style="103" customWidth="1"/>
    <col min="859" max="859" width="11.28515625" style="103" customWidth="1"/>
    <col min="860" max="860" width="3.5703125" style="103" customWidth="1"/>
    <col min="861" max="861" width="11.28515625" style="103" customWidth="1"/>
    <col min="862" max="862" width="3.5703125" style="103" customWidth="1"/>
    <col min="863" max="863" width="11.28515625" style="103" customWidth="1"/>
    <col min="864" max="864" width="3.5703125" style="103" customWidth="1"/>
    <col min="865" max="865" width="11.28515625" style="103" customWidth="1"/>
    <col min="866" max="866" width="3.5703125" style="103" customWidth="1"/>
    <col min="867" max="867" width="11.28515625" style="103" customWidth="1"/>
    <col min="868" max="868" width="3.5703125" style="103" customWidth="1"/>
    <col min="869" max="869" width="11.28515625" style="103" customWidth="1"/>
    <col min="870" max="870" width="3.5703125" style="103" customWidth="1"/>
    <col min="871" max="871" width="11.28515625" style="103" customWidth="1"/>
    <col min="872" max="872" width="3.5703125" style="103" customWidth="1"/>
    <col min="873" max="873" width="11.28515625" style="103" customWidth="1"/>
    <col min="874" max="874" width="3.5703125" style="103" customWidth="1"/>
    <col min="875" max="875" width="11.28515625" style="103" customWidth="1"/>
    <col min="876" max="876" width="3.5703125" style="103" customWidth="1"/>
    <col min="877" max="877" width="11.28515625" style="103" customWidth="1"/>
    <col min="878" max="878" width="3.5703125" style="103" customWidth="1"/>
    <col min="879" max="879" width="11.28515625" style="103" customWidth="1"/>
    <col min="880" max="880" width="3.5703125" style="103" customWidth="1"/>
    <col min="881" max="881" width="11.28515625" style="103" customWidth="1"/>
    <col min="882" max="882" width="3.5703125" style="103" customWidth="1"/>
    <col min="883" max="883" width="11.28515625" style="103" customWidth="1"/>
    <col min="884" max="884" width="3.5703125" style="103" customWidth="1"/>
    <col min="885" max="885" width="11.28515625" style="103" customWidth="1"/>
    <col min="886" max="886" width="3.5703125" style="103" customWidth="1"/>
    <col min="887" max="887" width="11.28515625" style="103" customWidth="1"/>
    <col min="888" max="888" width="3.5703125" style="103" customWidth="1"/>
    <col min="889" max="889" width="11.28515625" style="103" customWidth="1"/>
    <col min="890" max="890" width="3.5703125" style="103" customWidth="1"/>
    <col min="891" max="891" width="11.28515625" style="103" customWidth="1"/>
    <col min="892" max="892" width="3.5703125" style="103" customWidth="1"/>
    <col min="893" max="893" width="11.28515625" style="103" customWidth="1"/>
    <col min="894" max="894" width="3.5703125" style="103" customWidth="1"/>
    <col min="895" max="895" width="11.28515625" style="103" customWidth="1"/>
    <col min="896" max="896" width="3.5703125" style="103" customWidth="1"/>
    <col min="897" max="897" width="11.28515625" style="103" customWidth="1"/>
    <col min="898" max="1023" width="12.5703125" style="103"/>
    <col min="1024" max="1024" width="7.140625" style="103" customWidth="1"/>
    <col min="1025" max="1027" width="3.5703125" style="103" customWidth="1"/>
    <col min="1028" max="1028" width="50.5703125" style="103" customWidth="1"/>
    <col min="1029" max="1029" width="6.140625" style="103" customWidth="1"/>
    <col min="1030" max="1030" width="8.42578125" style="103" bestFit="1" customWidth="1"/>
    <col min="1031" max="1031" width="7.42578125" style="103" customWidth="1"/>
    <col min="1032" max="1032" width="14.7109375" style="103" bestFit="1" customWidth="1"/>
    <col min="1033" max="1033" width="7.140625" style="103" customWidth="1"/>
    <col min="1034" max="1034" width="3.5703125" style="103" customWidth="1"/>
    <col min="1035" max="1035" width="11.28515625" style="103" customWidth="1"/>
    <col min="1036" max="1036" width="3.5703125" style="103" customWidth="1"/>
    <col min="1037" max="1037" width="11.28515625" style="103" customWidth="1"/>
    <col min="1038" max="1038" width="3.5703125" style="103" customWidth="1"/>
    <col min="1039" max="1039" width="11.28515625" style="103" customWidth="1"/>
    <col min="1040" max="1040" width="3.5703125" style="103" customWidth="1"/>
    <col min="1041" max="1041" width="11.28515625" style="103" customWidth="1"/>
    <col min="1042" max="1042" width="3.5703125" style="103" customWidth="1"/>
    <col min="1043" max="1043" width="11.28515625" style="103" customWidth="1"/>
    <col min="1044" max="1044" width="3.5703125" style="103" customWidth="1"/>
    <col min="1045" max="1045" width="11.28515625" style="103" customWidth="1"/>
    <col min="1046" max="1046" width="3.5703125" style="103" customWidth="1"/>
    <col min="1047" max="1047" width="11.28515625" style="103" customWidth="1"/>
    <col min="1048" max="1048" width="3.5703125" style="103" customWidth="1"/>
    <col min="1049" max="1049" width="11.28515625" style="103" customWidth="1"/>
    <col min="1050" max="1050" width="3.5703125" style="103" customWidth="1"/>
    <col min="1051" max="1051" width="11.28515625" style="103" customWidth="1"/>
    <col min="1052" max="1052" width="3.5703125" style="103" customWidth="1"/>
    <col min="1053" max="1053" width="11.28515625" style="103" customWidth="1"/>
    <col min="1054" max="1054" width="3.5703125" style="103" customWidth="1"/>
    <col min="1055" max="1055" width="11.28515625" style="103" customWidth="1"/>
    <col min="1056" max="1056" width="3.5703125" style="103" customWidth="1"/>
    <col min="1057" max="1057" width="11.28515625" style="103" customWidth="1"/>
    <col min="1058" max="1058" width="3.5703125" style="103" customWidth="1"/>
    <col min="1059" max="1059" width="11.28515625" style="103" customWidth="1"/>
    <col min="1060" max="1060" width="3.5703125" style="103" customWidth="1"/>
    <col min="1061" max="1061" width="11.28515625" style="103" customWidth="1"/>
    <col min="1062" max="1062" width="3.5703125" style="103" customWidth="1"/>
    <col min="1063" max="1063" width="11.28515625" style="103" customWidth="1"/>
    <col min="1064" max="1064" width="3.5703125" style="103" customWidth="1"/>
    <col min="1065" max="1065" width="11.28515625" style="103" customWidth="1"/>
    <col min="1066" max="1066" width="3.5703125" style="103" customWidth="1"/>
    <col min="1067" max="1067" width="11.28515625" style="103" customWidth="1"/>
    <col min="1068" max="1068" width="3.5703125" style="103" customWidth="1"/>
    <col min="1069" max="1069" width="11.28515625" style="103" customWidth="1"/>
    <col min="1070" max="1070" width="3.5703125" style="103" customWidth="1"/>
    <col min="1071" max="1071" width="11.28515625" style="103" customWidth="1"/>
    <col min="1072" max="1072" width="3.5703125" style="103" customWidth="1"/>
    <col min="1073" max="1073" width="11.28515625" style="103" customWidth="1"/>
    <col min="1074" max="1074" width="3.5703125" style="103" customWidth="1"/>
    <col min="1075" max="1075" width="11.28515625" style="103" customWidth="1"/>
    <col min="1076" max="1076" width="3.5703125" style="103" customWidth="1"/>
    <col min="1077" max="1077" width="11.28515625" style="103" customWidth="1"/>
    <col min="1078" max="1078" width="3.5703125" style="103" customWidth="1"/>
    <col min="1079" max="1079" width="11.28515625" style="103" customWidth="1"/>
    <col min="1080" max="1080" width="3.5703125" style="103" customWidth="1"/>
    <col min="1081" max="1081" width="11.28515625" style="103" customWidth="1"/>
    <col min="1082" max="1082" width="3.5703125" style="103" customWidth="1"/>
    <col min="1083" max="1083" width="11.28515625" style="103" customWidth="1"/>
    <col min="1084" max="1084" width="3.5703125" style="103" customWidth="1"/>
    <col min="1085" max="1085" width="11.28515625" style="103" customWidth="1"/>
    <col min="1086" max="1086" width="3.5703125" style="103" customWidth="1"/>
    <col min="1087" max="1087" width="11.28515625" style="103" customWidth="1"/>
    <col min="1088" max="1088" width="3.5703125" style="103" customWidth="1"/>
    <col min="1089" max="1089" width="11.28515625" style="103" customWidth="1"/>
    <col min="1090" max="1090" width="3.5703125" style="103" customWidth="1"/>
    <col min="1091" max="1091" width="11.28515625" style="103" customWidth="1"/>
    <col min="1092" max="1092" width="3.5703125" style="103" customWidth="1"/>
    <col min="1093" max="1093" width="11.28515625" style="103" customWidth="1"/>
    <col min="1094" max="1094" width="3.5703125" style="103" customWidth="1"/>
    <col min="1095" max="1095" width="11.28515625" style="103" customWidth="1"/>
    <col min="1096" max="1096" width="3.5703125" style="103" customWidth="1"/>
    <col min="1097" max="1097" width="11.28515625" style="103" customWidth="1"/>
    <col min="1098" max="1098" width="3.5703125" style="103" customWidth="1"/>
    <col min="1099" max="1099" width="11.28515625" style="103" customWidth="1"/>
    <col min="1100" max="1100" width="3.5703125" style="103" customWidth="1"/>
    <col min="1101" max="1101" width="11.28515625" style="103" customWidth="1"/>
    <col min="1102" max="1102" width="3.5703125" style="103" customWidth="1"/>
    <col min="1103" max="1103" width="11.28515625" style="103" customWidth="1"/>
    <col min="1104" max="1104" width="3.5703125" style="103" customWidth="1"/>
    <col min="1105" max="1105" width="11.28515625" style="103" customWidth="1"/>
    <col min="1106" max="1106" width="3.5703125" style="103" customWidth="1"/>
    <col min="1107" max="1107" width="11.28515625" style="103" customWidth="1"/>
    <col min="1108" max="1108" width="3.5703125" style="103" customWidth="1"/>
    <col min="1109" max="1109" width="11.28515625" style="103" customWidth="1"/>
    <col min="1110" max="1110" width="3.5703125" style="103" customWidth="1"/>
    <col min="1111" max="1111" width="11.28515625" style="103" customWidth="1"/>
    <col min="1112" max="1112" width="3.5703125" style="103" customWidth="1"/>
    <col min="1113" max="1113" width="11.28515625" style="103" customWidth="1"/>
    <col min="1114" max="1114" width="3.5703125" style="103" customWidth="1"/>
    <col min="1115" max="1115" width="11.28515625" style="103" customWidth="1"/>
    <col min="1116" max="1116" width="3.5703125" style="103" customWidth="1"/>
    <col min="1117" max="1117" width="11.28515625" style="103" customWidth="1"/>
    <col min="1118" max="1118" width="3.5703125" style="103" customWidth="1"/>
    <col min="1119" max="1119" width="11.28515625" style="103" customWidth="1"/>
    <col min="1120" max="1120" width="3.5703125" style="103" customWidth="1"/>
    <col min="1121" max="1121" width="11.28515625" style="103" customWidth="1"/>
    <col min="1122" max="1122" width="3.5703125" style="103" customWidth="1"/>
    <col min="1123" max="1123" width="11.28515625" style="103" customWidth="1"/>
    <col min="1124" max="1124" width="3.5703125" style="103" customWidth="1"/>
    <col min="1125" max="1125" width="11.28515625" style="103" customWidth="1"/>
    <col min="1126" max="1126" width="3.5703125" style="103" customWidth="1"/>
    <col min="1127" max="1127" width="11.28515625" style="103" customWidth="1"/>
    <col min="1128" max="1128" width="3.5703125" style="103" customWidth="1"/>
    <col min="1129" max="1129" width="11.28515625" style="103" customWidth="1"/>
    <col min="1130" max="1130" width="3.5703125" style="103" customWidth="1"/>
    <col min="1131" max="1131" width="11.28515625" style="103" customWidth="1"/>
    <col min="1132" max="1132" width="3.5703125" style="103" customWidth="1"/>
    <col min="1133" max="1133" width="11.28515625" style="103" customWidth="1"/>
    <col min="1134" max="1134" width="3.5703125" style="103" customWidth="1"/>
    <col min="1135" max="1135" width="11.28515625" style="103" customWidth="1"/>
    <col min="1136" max="1136" width="3.5703125" style="103" customWidth="1"/>
    <col min="1137" max="1137" width="11.28515625" style="103" customWidth="1"/>
    <col min="1138" max="1138" width="3.5703125" style="103" customWidth="1"/>
    <col min="1139" max="1139" width="11.28515625" style="103" customWidth="1"/>
    <col min="1140" max="1140" width="3.5703125" style="103" customWidth="1"/>
    <col min="1141" max="1141" width="11.28515625" style="103" customWidth="1"/>
    <col min="1142" max="1142" width="3.5703125" style="103" customWidth="1"/>
    <col min="1143" max="1143" width="11.28515625" style="103" customWidth="1"/>
    <col min="1144" max="1144" width="3.5703125" style="103" customWidth="1"/>
    <col min="1145" max="1145" width="11.28515625" style="103" customWidth="1"/>
    <col min="1146" max="1146" width="3.5703125" style="103" customWidth="1"/>
    <col min="1147" max="1147" width="11.28515625" style="103" customWidth="1"/>
    <col min="1148" max="1148" width="3.5703125" style="103" customWidth="1"/>
    <col min="1149" max="1149" width="11.28515625" style="103" customWidth="1"/>
    <col min="1150" max="1150" width="3.5703125" style="103" customWidth="1"/>
    <col min="1151" max="1151" width="11.28515625" style="103" customWidth="1"/>
    <col min="1152" max="1152" width="3.5703125" style="103" customWidth="1"/>
    <col min="1153" max="1153" width="11.28515625" style="103" customWidth="1"/>
    <col min="1154" max="1279" width="12.5703125" style="103"/>
    <col min="1280" max="1280" width="7.140625" style="103" customWidth="1"/>
    <col min="1281" max="1283" width="3.5703125" style="103" customWidth="1"/>
    <col min="1284" max="1284" width="50.5703125" style="103" customWidth="1"/>
    <col min="1285" max="1285" width="6.140625" style="103" customWidth="1"/>
    <col min="1286" max="1286" width="8.42578125" style="103" bestFit="1" customWidth="1"/>
    <col min="1287" max="1287" width="7.42578125" style="103" customWidth="1"/>
    <col min="1288" max="1288" width="14.7109375" style="103" bestFit="1" customWidth="1"/>
    <col min="1289" max="1289" width="7.140625" style="103" customWidth="1"/>
    <col min="1290" max="1290" width="3.5703125" style="103" customWidth="1"/>
    <col min="1291" max="1291" width="11.28515625" style="103" customWidth="1"/>
    <col min="1292" max="1292" width="3.5703125" style="103" customWidth="1"/>
    <col min="1293" max="1293" width="11.28515625" style="103" customWidth="1"/>
    <col min="1294" max="1294" width="3.5703125" style="103" customWidth="1"/>
    <col min="1295" max="1295" width="11.28515625" style="103" customWidth="1"/>
    <col min="1296" max="1296" width="3.5703125" style="103" customWidth="1"/>
    <col min="1297" max="1297" width="11.28515625" style="103" customWidth="1"/>
    <col min="1298" max="1298" width="3.5703125" style="103" customWidth="1"/>
    <col min="1299" max="1299" width="11.28515625" style="103" customWidth="1"/>
    <col min="1300" max="1300" width="3.5703125" style="103" customWidth="1"/>
    <col min="1301" max="1301" width="11.28515625" style="103" customWidth="1"/>
    <col min="1302" max="1302" width="3.5703125" style="103" customWidth="1"/>
    <col min="1303" max="1303" width="11.28515625" style="103" customWidth="1"/>
    <col min="1304" max="1304" width="3.5703125" style="103" customWidth="1"/>
    <col min="1305" max="1305" width="11.28515625" style="103" customWidth="1"/>
    <col min="1306" max="1306" width="3.5703125" style="103" customWidth="1"/>
    <col min="1307" max="1307" width="11.28515625" style="103" customWidth="1"/>
    <col min="1308" max="1308" width="3.5703125" style="103" customWidth="1"/>
    <col min="1309" max="1309" width="11.28515625" style="103" customWidth="1"/>
    <col min="1310" max="1310" width="3.5703125" style="103" customWidth="1"/>
    <col min="1311" max="1311" width="11.28515625" style="103" customWidth="1"/>
    <col min="1312" max="1312" width="3.5703125" style="103" customWidth="1"/>
    <col min="1313" max="1313" width="11.28515625" style="103" customWidth="1"/>
    <col min="1314" max="1314" width="3.5703125" style="103" customWidth="1"/>
    <col min="1315" max="1315" width="11.28515625" style="103" customWidth="1"/>
    <col min="1316" max="1316" width="3.5703125" style="103" customWidth="1"/>
    <col min="1317" max="1317" width="11.28515625" style="103" customWidth="1"/>
    <col min="1318" max="1318" width="3.5703125" style="103" customWidth="1"/>
    <col min="1319" max="1319" width="11.28515625" style="103" customWidth="1"/>
    <col min="1320" max="1320" width="3.5703125" style="103" customWidth="1"/>
    <col min="1321" max="1321" width="11.28515625" style="103" customWidth="1"/>
    <col min="1322" max="1322" width="3.5703125" style="103" customWidth="1"/>
    <col min="1323" max="1323" width="11.28515625" style="103" customWidth="1"/>
    <col min="1324" max="1324" width="3.5703125" style="103" customWidth="1"/>
    <col min="1325" max="1325" width="11.28515625" style="103" customWidth="1"/>
    <col min="1326" max="1326" width="3.5703125" style="103" customWidth="1"/>
    <col min="1327" max="1327" width="11.28515625" style="103" customWidth="1"/>
    <col min="1328" max="1328" width="3.5703125" style="103" customWidth="1"/>
    <col min="1329" max="1329" width="11.28515625" style="103" customWidth="1"/>
    <col min="1330" max="1330" width="3.5703125" style="103" customWidth="1"/>
    <col min="1331" max="1331" width="11.28515625" style="103" customWidth="1"/>
    <col min="1332" max="1332" width="3.5703125" style="103" customWidth="1"/>
    <col min="1333" max="1333" width="11.28515625" style="103" customWidth="1"/>
    <col min="1334" max="1334" width="3.5703125" style="103" customWidth="1"/>
    <col min="1335" max="1335" width="11.28515625" style="103" customWidth="1"/>
    <col min="1336" max="1336" width="3.5703125" style="103" customWidth="1"/>
    <col min="1337" max="1337" width="11.28515625" style="103" customWidth="1"/>
    <col min="1338" max="1338" width="3.5703125" style="103" customWidth="1"/>
    <col min="1339" max="1339" width="11.28515625" style="103" customWidth="1"/>
    <col min="1340" max="1340" width="3.5703125" style="103" customWidth="1"/>
    <col min="1341" max="1341" width="11.28515625" style="103" customWidth="1"/>
    <col min="1342" max="1342" width="3.5703125" style="103" customWidth="1"/>
    <col min="1343" max="1343" width="11.28515625" style="103" customWidth="1"/>
    <col min="1344" max="1344" width="3.5703125" style="103" customWidth="1"/>
    <col min="1345" max="1345" width="11.28515625" style="103" customWidth="1"/>
    <col min="1346" max="1346" width="3.5703125" style="103" customWidth="1"/>
    <col min="1347" max="1347" width="11.28515625" style="103" customWidth="1"/>
    <col min="1348" max="1348" width="3.5703125" style="103" customWidth="1"/>
    <col min="1349" max="1349" width="11.28515625" style="103" customWidth="1"/>
    <col min="1350" max="1350" width="3.5703125" style="103" customWidth="1"/>
    <col min="1351" max="1351" width="11.28515625" style="103" customWidth="1"/>
    <col min="1352" max="1352" width="3.5703125" style="103" customWidth="1"/>
    <col min="1353" max="1353" width="11.28515625" style="103" customWidth="1"/>
    <col min="1354" max="1354" width="3.5703125" style="103" customWidth="1"/>
    <col min="1355" max="1355" width="11.28515625" style="103" customWidth="1"/>
    <col min="1356" max="1356" width="3.5703125" style="103" customWidth="1"/>
    <col min="1357" max="1357" width="11.28515625" style="103" customWidth="1"/>
    <col min="1358" max="1358" width="3.5703125" style="103" customWidth="1"/>
    <col min="1359" max="1359" width="11.28515625" style="103" customWidth="1"/>
    <col min="1360" max="1360" width="3.5703125" style="103" customWidth="1"/>
    <col min="1361" max="1361" width="11.28515625" style="103" customWidth="1"/>
    <col min="1362" max="1362" width="3.5703125" style="103" customWidth="1"/>
    <col min="1363" max="1363" width="11.28515625" style="103" customWidth="1"/>
    <col min="1364" max="1364" width="3.5703125" style="103" customWidth="1"/>
    <col min="1365" max="1365" width="11.28515625" style="103" customWidth="1"/>
    <col min="1366" max="1366" width="3.5703125" style="103" customWidth="1"/>
    <col min="1367" max="1367" width="11.28515625" style="103" customWidth="1"/>
    <col min="1368" max="1368" width="3.5703125" style="103" customWidth="1"/>
    <col min="1369" max="1369" width="11.28515625" style="103" customWidth="1"/>
    <col min="1370" max="1370" width="3.5703125" style="103" customWidth="1"/>
    <col min="1371" max="1371" width="11.28515625" style="103" customWidth="1"/>
    <col min="1372" max="1372" width="3.5703125" style="103" customWidth="1"/>
    <col min="1373" max="1373" width="11.28515625" style="103" customWidth="1"/>
    <col min="1374" max="1374" width="3.5703125" style="103" customWidth="1"/>
    <col min="1375" max="1375" width="11.28515625" style="103" customWidth="1"/>
    <col min="1376" max="1376" width="3.5703125" style="103" customWidth="1"/>
    <col min="1377" max="1377" width="11.28515625" style="103" customWidth="1"/>
    <col min="1378" max="1378" width="3.5703125" style="103" customWidth="1"/>
    <col min="1379" max="1379" width="11.28515625" style="103" customWidth="1"/>
    <col min="1380" max="1380" width="3.5703125" style="103" customWidth="1"/>
    <col min="1381" max="1381" width="11.28515625" style="103" customWidth="1"/>
    <col min="1382" max="1382" width="3.5703125" style="103" customWidth="1"/>
    <col min="1383" max="1383" width="11.28515625" style="103" customWidth="1"/>
    <col min="1384" max="1384" width="3.5703125" style="103" customWidth="1"/>
    <col min="1385" max="1385" width="11.28515625" style="103" customWidth="1"/>
    <col min="1386" max="1386" width="3.5703125" style="103" customWidth="1"/>
    <col min="1387" max="1387" width="11.28515625" style="103" customWidth="1"/>
    <col min="1388" max="1388" width="3.5703125" style="103" customWidth="1"/>
    <col min="1389" max="1389" width="11.28515625" style="103" customWidth="1"/>
    <col min="1390" max="1390" width="3.5703125" style="103" customWidth="1"/>
    <col min="1391" max="1391" width="11.28515625" style="103" customWidth="1"/>
    <col min="1392" max="1392" width="3.5703125" style="103" customWidth="1"/>
    <col min="1393" max="1393" width="11.28515625" style="103" customWidth="1"/>
    <col min="1394" max="1394" width="3.5703125" style="103" customWidth="1"/>
    <col min="1395" max="1395" width="11.28515625" style="103" customWidth="1"/>
    <col min="1396" max="1396" width="3.5703125" style="103" customWidth="1"/>
    <col min="1397" max="1397" width="11.28515625" style="103" customWidth="1"/>
    <col min="1398" max="1398" width="3.5703125" style="103" customWidth="1"/>
    <col min="1399" max="1399" width="11.28515625" style="103" customWidth="1"/>
    <col min="1400" max="1400" width="3.5703125" style="103" customWidth="1"/>
    <col min="1401" max="1401" width="11.28515625" style="103" customWidth="1"/>
    <col min="1402" max="1402" width="3.5703125" style="103" customWidth="1"/>
    <col min="1403" max="1403" width="11.28515625" style="103" customWidth="1"/>
    <col min="1404" max="1404" width="3.5703125" style="103" customWidth="1"/>
    <col min="1405" max="1405" width="11.28515625" style="103" customWidth="1"/>
    <col min="1406" max="1406" width="3.5703125" style="103" customWidth="1"/>
    <col min="1407" max="1407" width="11.28515625" style="103" customWidth="1"/>
    <col min="1408" max="1408" width="3.5703125" style="103" customWidth="1"/>
    <col min="1409" max="1409" width="11.28515625" style="103" customWidth="1"/>
    <col min="1410" max="1535" width="12.5703125" style="103"/>
    <col min="1536" max="1536" width="7.140625" style="103" customWidth="1"/>
    <col min="1537" max="1539" width="3.5703125" style="103" customWidth="1"/>
    <col min="1540" max="1540" width="50.5703125" style="103" customWidth="1"/>
    <col min="1541" max="1541" width="6.140625" style="103" customWidth="1"/>
    <col min="1542" max="1542" width="8.42578125" style="103" bestFit="1" customWidth="1"/>
    <col min="1543" max="1543" width="7.42578125" style="103" customWidth="1"/>
    <col min="1544" max="1544" width="14.7109375" style="103" bestFit="1" customWidth="1"/>
    <col min="1545" max="1545" width="7.140625" style="103" customWidth="1"/>
    <col min="1546" max="1546" width="3.5703125" style="103" customWidth="1"/>
    <col min="1547" max="1547" width="11.28515625" style="103" customWidth="1"/>
    <col min="1548" max="1548" width="3.5703125" style="103" customWidth="1"/>
    <col min="1549" max="1549" width="11.28515625" style="103" customWidth="1"/>
    <col min="1550" max="1550" width="3.5703125" style="103" customWidth="1"/>
    <col min="1551" max="1551" width="11.28515625" style="103" customWidth="1"/>
    <col min="1552" max="1552" width="3.5703125" style="103" customWidth="1"/>
    <col min="1553" max="1553" width="11.28515625" style="103" customWidth="1"/>
    <col min="1554" max="1554" width="3.5703125" style="103" customWidth="1"/>
    <col min="1555" max="1555" width="11.28515625" style="103" customWidth="1"/>
    <col min="1556" max="1556" width="3.5703125" style="103" customWidth="1"/>
    <col min="1557" max="1557" width="11.28515625" style="103" customWidth="1"/>
    <col min="1558" max="1558" width="3.5703125" style="103" customWidth="1"/>
    <col min="1559" max="1559" width="11.28515625" style="103" customWidth="1"/>
    <col min="1560" max="1560" width="3.5703125" style="103" customWidth="1"/>
    <col min="1561" max="1561" width="11.28515625" style="103" customWidth="1"/>
    <col min="1562" max="1562" width="3.5703125" style="103" customWidth="1"/>
    <col min="1563" max="1563" width="11.28515625" style="103" customWidth="1"/>
    <col min="1564" max="1564" width="3.5703125" style="103" customWidth="1"/>
    <col min="1565" max="1565" width="11.28515625" style="103" customWidth="1"/>
    <col min="1566" max="1566" width="3.5703125" style="103" customWidth="1"/>
    <col min="1567" max="1567" width="11.28515625" style="103" customWidth="1"/>
    <col min="1568" max="1568" width="3.5703125" style="103" customWidth="1"/>
    <col min="1569" max="1569" width="11.28515625" style="103" customWidth="1"/>
    <col min="1570" max="1570" width="3.5703125" style="103" customWidth="1"/>
    <col min="1571" max="1571" width="11.28515625" style="103" customWidth="1"/>
    <col min="1572" max="1572" width="3.5703125" style="103" customWidth="1"/>
    <col min="1573" max="1573" width="11.28515625" style="103" customWidth="1"/>
    <col min="1574" max="1574" width="3.5703125" style="103" customWidth="1"/>
    <col min="1575" max="1575" width="11.28515625" style="103" customWidth="1"/>
    <col min="1576" max="1576" width="3.5703125" style="103" customWidth="1"/>
    <col min="1577" max="1577" width="11.28515625" style="103" customWidth="1"/>
    <col min="1578" max="1578" width="3.5703125" style="103" customWidth="1"/>
    <col min="1579" max="1579" width="11.28515625" style="103" customWidth="1"/>
    <col min="1580" max="1580" width="3.5703125" style="103" customWidth="1"/>
    <col min="1581" max="1581" width="11.28515625" style="103" customWidth="1"/>
    <col min="1582" max="1582" width="3.5703125" style="103" customWidth="1"/>
    <col min="1583" max="1583" width="11.28515625" style="103" customWidth="1"/>
    <col min="1584" max="1584" width="3.5703125" style="103" customWidth="1"/>
    <col min="1585" max="1585" width="11.28515625" style="103" customWidth="1"/>
    <col min="1586" max="1586" width="3.5703125" style="103" customWidth="1"/>
    <col min="1587" max="1587" width="11.28515625" style="103" customWidth="1"/>
    <col min="1588" max="1588" width="3.5703125" style="103" customWidth="1"/>
    <col min="1589" max="1589" width="11.28515625" style="103" customWidth="1"/>
    <col min="1590" max="1590" width="3.5703125" style="103" customWidth="1"/>
    <col min="1591" max="1591" width="11.28515625" style="103" customWidth="1"/>
    <col min="1592" max="1592" width="3.5703125" style="103" customWidth="1"/>
    <col min="1593" max="1593" width="11.28515625" style="103" customWidth="1"/>
    <col min="1594" max="1594" width="3.5703125" style="103" customWidth="1"/>
    <col min="1595" max="1595" width="11.28515625" style="103" customWidth="1"/>
    <col min="1596" max="1596" width="3.5703125" style="103" customWidth="1"/>
    <col min="1597" max="1597" width="11.28515625" style="103" customWidth="1"/>
    <col min="1598" max="1598" width="3.5703125" style="103" customWidth="1"/>
    <col min="1599" max="1599" width="11.28515625" style="103" customWidth="1"/>
    <col min="1600" max="1600" width="3.5703125" style="103" customWidth="1"/>
    <col min="1601" max="1601" width="11.28515625" style="103" customWidth="1"/>
    <col min="1602" max="1602" width="3.5703125" style="103" customWidth="1"/>
    <col min="1603" max="1603" width="11.28515625" style="103" customWidth="1"/>
    <col min="1604" max="1604" width="3.5703125" style="103" customWidth="1"/>
    <col min="1605" max="1605" width="11.28515625" style="103" customWidth="1"/>
    <col min="1606" max="1606" width="3.5703125" style="103" customWidth="1"/>
    <col min="1607" max="1607" width="11.28515625" style="103" customWidth="1"/>
    <col min="1608" max="1608" width="3.5703125" style="103" customWidth="1"/>
    <col min="1609" max="1609" width="11.28515625" style="103" customWidth="1"/>
    <col min="1610" max="1610" width="3.5703125" style="103" customWidth="1"/>
    <col min="1611" max="1611" width="11.28515625" style="103" customWidth="1"/>
    <col min="1612" max="1612" width="3.5703125" style="103" customWidth="1"/>
    <col min="1613" max="1613" width="11.28515625" style="103" customWidth="1"/>
    <col min="1614" max="1614" width="3.5703125" style="103" customWidth="1"/>
    <col min="1615" max="1615" width="11.28515625" style="103" customWidth="1"/>
    <col min="1616" max="1616" width="3.5703125" style="103" customWidth="1"/>
    <col min="1617" max="1617" width="11.28515625" style="103" customWidth="1"/>
    <col min="1618" max="1618" width="3.5703125" style="103" customWidth="1"/>
    <col min="1619" max="1619" width="11.28515625" style="103" customWidth="1"/>
    <col min="1620" max="1620" width="3.5703125" style="103" customWidth="1"/>
    <col min="1621" max="1621" width="11.28515625" style="103" customWidth="1"/>
    <col min="1622" max="1622" width="3.5703125" style="103" customWidth="1"/>
    <col min="1623" max="1623" width="11.28515625" style="103" customWidth="1"/>
    <col min="1624" max="1624" width="3.5703125" style="103" customWidth="1"/>
    <col min="1625" max="1625" width="11.28515625" style="103" customWidth="1"/>
    <col min="1626" max="1626" width="3.5703125" style="103" customWidth="1"/>
    <col min="1627" max="1627" width="11.28515625" style="103" customWidth="1"/>
    <col min="1628" max="1628" width="3.5703125" style="103" customWidth="1"/>
    <col min="1629" max="1629" width="11.28515625" style="103" customWidth="1"/>
    <col min="1630" max="1630" width="3.5703125" style="103" customWidth="1"/>
    <col min="1631" max="1631" width="11.28515625" style="103" customWidth="1"/>
    <col min="1632" max="1632" width="3.5703125" style="103" customWidth="1"/>
    <col min="1633" max="1633" width="11.28515625" style="103" customWidth="1"/>
    <col min="1634" max="1634" width="3.5703125" style="103" customWidth="1"/>
    <col min="1635" max="1635" width="11.28515625" style="103" customWidth="1"/>
    <col min="1636" max="1636" width="3.5703125" style="103" customWidth="1"/>
    <col min="1637" max="1637" width="11.28515625" style="103" customWidth="1"/>
    <col min="1638" max="1638" width="3.5703125" style="103" customWidth="1"/>
    <col min="1639" max="1639" width="11.28515625" style="103" customWidth="1"/>
    <col min="1640" max="1640" width="3.5703125" style="103" customWidth="1"/>
    <col min="1641" max="1641" width="11.28515625" style="103" customWidth="1"/>
    <col min="1642" max="1642" width="3.5703125" style="103" customWidth="1"/>
    <col min="1643" max="1643" width="11.28515625" style="103" customWidth="1"/>
    <col min="1644" max="1644" width="3.5703125" style="103" customWidth="1"/>
    <col min="1645" max="1645" width="11.28515625" style="103" customWidth="1"/>
    <col min="1646" max="1646" width="3.5703125" style="103" customWidth="1"/>
    <col min="1647" max="1647" width="11.28515625" style="103" customWidth="1"/>
    <col min="1648" max="1648" width="3.5703125" style="103" customWidth="1"/>
    <col min="1649" max="1649" width="11.28515625" style="103" customWidth="1"/>
    <col min="1650" max="1650" width="3.5703125" style="103" customWidth="1"/>
    <col min="1651" max="1651" width="11.28515625" style="103" customWidth="1"/>
    <col min="1652" max="1652" width="3.5703125" style="103" customWidth="1"/>
    <col min="1653" max="1653" width="11.28515625" style="103" customWidth="1"/>
    <col min="1654" max="1654" width="3.5703125" style="103" customWidth="1"/>
    <col min="1655" max="1655" width="11.28515625" style="103" customWidth="1"/>
    <col min="1656" max="1656" width="3.5703125" style="103" customWidth="1"/>
    <col min="1657" max="1657" width="11.28515625" style="103" customWidth="1"/>
    <col min="1658" max="1658" width="3.5703125" style="103" customWidth="1"/>
    <col min="1659" max="1659" width="11.28515625" style="103" customWidth="1"/>
    <col min="1660" max="1660" width="3.5703125" style="103" customWidth="1"/>
    <col min="1661" max="1661" width="11.28515625" style="103" customWidth="1"/>
    <col min="1662" max="1662" width="3.5703125" style="103" customWidth="1"/>
    <col min="1663" max="1663" width="11.28515625" style="103" customWidth="1"/>
    <col min="1664" max="1664" width="3.5703125" style="103" customWidth="1"/>
    <col min="1665" max="1665" width="11.28515625" style="103" customWidth="1"/>
    <col min="1666" max="1791" width="12.5703125" style="103"/>
    <col min="1792" max="1792" width="7.140625" style="103" customWidth="1"/>
    <col min="1793" max="1795" width="3.5703125" style="103" customWidth="1"/>
    <col min="1796" max="1796" width="50.5703125" style="103" customWidth="1"/>
    <col min="1797" max="1797" width="6.140625" style="103" customWidth="1"/>
    <col min="1798" max="1798" width="8.42578125" style="103" bestFit="1" customWidth="1"/>
    <col min="1799" max="1799" width="7.42578125" style="103" customWidth="1"/>
    <col min="1800" max="1800" width="14.7109375" style="103" bestFit="1" customWidth="1"/>
    <col min="1801" max="1801" width="7.140625" style="103" customWidth="1"/>
    <col min="1802" max="1802" width="3.5703125" style="103" customWidth="1"/>
    <col min="1803" max="1803" width="11.28515625" style="103" customWidth="1"/>
    <col min="1804" max="1804" width="3.5703125" style="103" customWidth="1"/>
    <col min="1805" max="1805" width="11.28515625" style="103" customWidth="1"/>
    <col min="1806" max="1806" width="3.5703125" style="103" customWidth="1"/>
    <col min="1807" max="1807" width="11.28515625" style="103" customWidth="1"/>
    <col min="1808" max="1808" width="3.5703125" style="103" customWidth="1"/>
    <col min="1809" max="1809" width="11.28515625" style="103" customWidth="1"/>
    <col min="1810" max="1810" width="3.5703125" style="103" customWidth="1"/>
    <col min="1811" max="1811" width="11.28515625" style="103" customWidth="1"/>
    <col min="1812" max="1812" width="3.5703125" style="103" customWidth="1"/>
    <col min="1813" max="1813" width="11.28515625" style="103" customWidth="1"/>
    <col min="1814" max="1814" width="3.5703125" style="103" customWidth="1"/>
    <col min="1815" max="1815" width="11.28515625" style="103" customWidth="1"/>
    <col min="1816" max="1816" width="3.5703125" style="103" customWidth="1"/>
    <col min="1817" max="1817" width="11.28515625" style="103" customWidth="1"/>
    <col min="1818" max="1818" width="3.5703125" style="103" customWidth="1"/>
    <col min="1819" max="1819" width="11.28515625" style="103" customWidth="1"/>
    <col min="1820" max="1820" width="3.5703125" style="103" customWidth="1"/>
    <col min="1821" max="1821" width="11.28515625" style="103" customWidth="1"/>
    <col min="1822" max="1822" width="3.5703125" style="103" customWidth="1"/>
    <col min="1823" max="1823" width="11.28515625" style="103" customWidth="1"/>
    <col min="1824" max="1824" width="3.5703125" style="103" customWidth="1"/>
    <col min="1825" max="1825" width="11.28515625" style="103" customWidth="1"/>
    <col min="1826" max="1826" width="3.5703125" style="103" customWidth="1"/>
    <col min="1827" max="1827" width="11.28515625" style="103" customWidth="1"/>
    <col min="1828" max="1828" width="3.5703125" style="103" customWidth="1"/>
    <col min="1829" max="1829" width="11.28515625" style="103" customWidth="1"/>
    <col min="1830" max="1830" width="3.5703125" style="103" customWidth="1"/>
    <col min="1831" max="1831" width="11.28515625" style="103" customWidth="1"/>
    <col min="1832" max="1832" width="3.5703125" style="103" customWidth="1"/>
    <col min="1833" max="1833" width="11.28515625" style="103" customWidth="1"/>
    <col min="1834" max="1834" width="3.5703125" style="103" customWidth="1"/>
    <col min="1835" max="1835" width="11.28515625" style="103" customWidth="1"/>
    <col min="1836" max="1836" width="3.5703125" style="103" customWidth="1"/>
    <col min="1837" max="1837" width="11.28515625" style="103" customWidth="1"/>
    <col min="1838" max="1838" width="3.5703125" style="103" customWidth="1"/>
    <col min="1839" max="1839" width="11.28515625" style="103" customWidth="1"/>
    <col min="1840" max="1840" width="3.5703125" style="103" customWidth="1"/>
    <col min="1841" max="1841" width="11.28515625" style="103" customWidth="1"/>
    <col min="1842" max="1842" width="3.5703125" style="103" customWidth="1"/>
    <col min="1843" max="1843" width="11.28515625" style="103" customWidth="1"/>
    <col min="1844" max="1844" width="3.5703125" style="103" customWidth="1"/>
    <col min="1845" max="1845" width="11.28515625" style="103" customWidth="1"/>
    <col min="1846" max="1846" width="3.5703125" style="103" customWidth="1"/>
    <col min="1847" max="1847" width="11.28515625" style="103" customWidth="1"/>
    <col min="1848" max="1848" width="3.5703125" style="103" customWidth="1"/>
    <col min="1849" max="1849" width="11.28515625" style="103" customWidth="1"/>
    <col min="1850" max="1850" width="3.5703125" style="103" customWidth="1"/>
    <col min="1851" max="1851" width="11.28515625" style="103" customWidth="1"/>
    <col min="1852" max="1852" width="3.5703125" style="103" customWidth="1"/>
    <col min="1853" max="1853" width="11.28515625" style="103" customWidth="1"/>
    <col min="1854" max="1854" width="3.5703125" style="103" customWidth="1"/>
    <col min="1855" max="1855" width="11.28515625" style="103" customWidth="1"/>
    <col min="1856" max="1856" width="3.5703125" style="103" customWidth="1"/>
    <col min="1857" max="1857" width="11.28515625" style="103" customWidth="1"/>
    <col min="1858" max="1858" width="3.5703125" style="103" customWidth="1"/>
    <col min="1859" max="1859" width="11.28515625" style="103" customWidth="1"/>
    <col min="1860" max="1860" width="3.5703125" style="103" customWidth="1"/>
    <col min="1861" max="1861" width="11.28515625" style="103" customWidth="1"/>
    <col min="1862" max="1862" width="3.5703125" style="103" customWidth="1"/>
    <col min="1863" max="1863" width="11.28515625" style="103" customWidth="1"/>
    <col min="1864" max="1864" width="3.5703125" style="103" customWidth="1"/>
    <col min="1865" max="1865" width="11.28515625" style="103" customWidth="1"/>
    <col min="1866" max="1866" width="3.5703125" style="103" customWidth="1"/>
    <col min="1867" max="1867" width="11.28515625" style="103" customWidth="1"/>
    <col min="1868" max="1868" width="3.5703125" style="103" customWidth="1"/>
    <col min="1869" max="1869" width="11.28515625" style="103" customWidth="1"/>
    <col min="1870" max="1870" width="3.5703125" style="103" customWidth="1"/>
    <col min="1871" max="1871" width="11.28515625" style="103" customWidth="1"/>
    <col min="1872" max="1872" width="3.5703125" style="103" customWidth="1"/>
    <col min="1873" max="1873" width="11.28515625" style="103" customWidth="1"/>
    <col min="1874" max="1874" width="3.5703125" style="103" customWidth="1"/>
    <col min="1875" max="1875" width="11.28515625" style="103" customWidth="1"/>
    <col min="1876" max="1876" width="3.5703125" style="103" customWidth="1"/>
    <col min="1877" max="1877" width="11.28515625" style="103" customWidth="1"/>
    <col min="1878" max="1878" width="3.5703125" style="103" customWidth="1"/>
    <col min="1879" max="1879" width="11.28515625" style="103" customWidth="1"/>
    <col min="1880" max="1880" width="3.5703125" style="103" customWidth="1"/>
    <col min="1881" max="1881" width="11.28515625" style="103" customWidth="1"/>
    <col min="1882" max="1882" width="3.5703125" style="103" customWidth="1"/>
    <col min="1883" max="1883" width="11.28515625" style="103" customWidth="1"/>
    <col min="1884" max="1884" width="3.5703125" style="103" customWidth="1"/>
    <col min="1885" max="1885" width="11.28515625" style="103" customWidth="1"/>
    <col min="1886" max="1886" width="3.5703125" style="103" customWidth="1"/>
    <col min="1887" max="1887" width="11.28515625" style="103" customWidth="1"/>
    <col min="1888" max="1888" width="3.5703125" style="103" customWidth="1"/>
    <col min="1889" max="1889" width="11.28515625" style="103" customWidth="1"/>
    <col min="1890" max="1890" width="3.5703125" style="103" customWidth="1"/>
    <col min="1891" max="1891" width="11.28515625" style="103" customWidth="1"/>
    <col min="1892" max="1892" width="3.5703125" style="103" customWidth="1"/>
    <col min="1893" max="1893" width="11.28515625" style="103" customWidth="1"/>
    <col min="1894" max="1894" width="3.5703125" style="103" customWidth="1"/>
    <col min="1895" max="1895" width="11.28515625" style="103" customWidth="1"/>
    <col min="1896" max="1896" width="3.5703125" style="103" customWidth="1"/>
    <col min="1897" max="1897" width="11.28515625" style="103" customWidth="1"/>
    <col min="1898" max="1898" width="3.5703125" style="103" customWidth="1"/>
    <col min="1899" max="1899" width="11.28515625" style="103" customWidth="1"/>
    <col min="1900" max="1900" width="3.5703125" style="103" customWidth="1"/>
    <col min="1901" max="1901" width="11.28515625" style="103" customWidth="1"/>
    <col min="1902" max="1902" width="3.5703125" style="103" customWidth="1"/>
    <col min="1903" max="1903" width="11.28515625" style="103" customWidth="1"/>
    <col min="1904" max="1904" width="3.5703125" style="103" customWidth="1"/>
    <col min="1905" max="1905" width="11.28515625" style="103" customWidth="1"/>
    <col min="1906" max="1906" width="3.5703125" style="103" customWidth="1"/>
    <col min="1907" max="1907" width="11.28515625" style="103" customWidth="1"/>
    <col min="1908" max="1908" width="3.5703125" style="103" customWidth="1"/>
    <col min="1909" max="1909" width="11.28515625" style="103" customWidth="1"/>
    <col min="1910" max="1910" width="3.5703125" style="103" customWidth="1"/>
    <col min="1911" max="1911" width="11.28515625" style="103" customWidth="1"/>
    <col min="1912" max="1912" width="3.5703125" style="103" customWidth="1"/>
    <col min="1913" max="1913" width="11.28515625" style="103" customWidth="1"/>
    <col min="1914" max="1914" width="3.5703125" style="103" customWidth="1"/>
    <col min="1915" max="1915" width="11.28515625" style="103" customWidth="1"/>
    <col min="1916" max="1916" width="3.5703125" style="103" customWidth="1"/>
    <col min="1917" max="1917" width="11.28515625" style="103" customWidth="1"/>
    <col min="1918" max="1918" width="3.5703125" style="103" customWidth="1"/>
    <col min="1919" max="1919" width="11.28515625" style="103" customWidth="1"/>
    <col min="1920" max="1920" width="3.5703125" style="103" customWidth="1"/>
    <col min="1921" max="1921" width="11.28515625" style="103" customWidth="1"/>
    <col min="1922" max="2047" width="12.5703125" style="103"/>
    <col min="2048" max="2048" width="7.140625" style="103" customWidth="1"/>
    <col min="2049" max="2051" width="3.5703125" style="103" customWidth="1"/>
    <col min="2052" max="2052" width="50.5703125" style="103" customWidth="1"/>
    <col min="2053" max="2053" width="6.140625" style="103" customWidth="1"/>
    <col min="2054" max="2054" width="8.42578125" style="103" bestFit="1" customWidth="1"/>
    <col min="2055" max="2055" width="7.42578125" style="103" customWidth="1"/>
    <col min="2056" max="2056" width="14.7109375" style="103" bestFit="1" customWidth="1"/>
    <col min="2057" max="2057" width="7.140625" style="103" customWidth="1"/>
    <col min="2058" max="2058" width="3.5703125" style="103" customWidth="1"/>
    <col min="2059" max="2059" width="11.28515625" style="103" customWidth="1"/>
    <col min="2060" max="2060" width="3.5703125" style="103" customWidth="1"/>
    <col min="2061" max="2061" width="11.28515625" style="103" customWidth="1"/>
    <col min="2062" max="2062" width="3.5703125" style="103" customWidth="1"/>
    <col min="2063" max="2063" width="11.28515625" style="103" customWidth="1"/>
    <col min="2064" max="2064" width="3.5703125" style="103" customWidth="1"/>
    <col min="2065" max="2065" width="11.28515625" style="103" customWidth="1"/>
    <col min="2066" max="2066" width="3.5703125" style="103" customWidth="1"/>
    <col min="2067" max="2067" width="11.28515625" style="103" customWidth="1"/>
    <col min="2068" max="2068" width="3.5703125" style="103" customWidth="1"/>
    <col min="2069" max="2069" width="11.28515625" style="103" customWidth="1"/>
    <col min="2070" max="2070" width="3.5703125" style="103" customWidth="1"/>
    <col min="2071" max="2071" width="11.28515625" style="103" customWidth="1"/>
    <col min="2072" max="2072" width="3.5703125" style="103" customWidth="1"/>
    <col min="2073" max="2073" width="11.28515625" style="103" customWidth="1"/>
    <col min="2074" max="2074" width="3.5703125" style="103" customWidth="1"/>
    <col min="2075" max="2075" width="11.28515625" style="103" customWidth="1"/>
    <col min="2076" max="2076" width="3.5703125" style="103" customWidth="1"/>
    <col min="2077" max="2077" width="11.28515625" style="103" customWidth="1"/>
    <col min="2078" max="2078" width="3.5703125" style="103" customWidth="1"/>
    <col min="2079" max="2079" width="11.28515625" style="103" customWidth="1"/>
    <col min="2080" max="2080" width="3.5703125" style="103" customWidth="1"/>
    <col min="2081" max="2081" width="11.28515625" style="103" customWidth="1"/>
    <col min="2082" max="2082" width="3.5703125" style="103" customWidth="1"/>
    <col min="2083" max="2083" width="11.28515625" style="103" customWidth="1"/>
    <col min="2084" max="2084" width="3.5703125" style="103" customWidth="1"/>
    <col min="2085" max="2085" width="11.28515625" style="103" customWidth="1"/>
    <col min="2086" max="2086" width="3.5703125" style="103" customWidth="1"/>
    <col min="2087" max="2087" width="11.28515625" style="103" customWidth="1"/>
    <col min="2088" max="2088" width="3.5703125" style="103" customWidth="1"/>
    <col min="2089" max="2089" width="11.28515625" style="103" customWidth="1"/>
    <col min="2090" max="2090" width="3.5703125" style="103" customWidth="1"/>
    <col min="2091" max="2091" width="11.28515625" style="103" customWidth="1"/>
    <col min="2092" max="2092" width="3.5703125" style="103" customWidth="1"/>
    <col min="2093" max="2093" width="11.28515625" style="103" customWidth="1"/>
    <col min="2094" max="2094" width="3.5703125" style="103" customWidth="1"/>
    <col min="2095" max="2095" width="11.28515625" style="103" customWidth="1"/>
    <col min="2096" max="2096" width="3.5703125" style="103" customWidth="1"/>
    <col min="2097" max="2097" width="11.28515625" style="103" customWidth="1"/>
    <col min="2098" max="2098" width="3.5703125" style="103" customWidth="1"/>
    <col min="2099" max="2099" width="11.28515625" style="103" customWidth="1"/>
    <col min="2100" max="2100" width="3.5703125" style="103" customWidth="1"/>
    <col min="2101" max="2101" width="11.28515625" style="103" customWidth="1"/>
    <col min="2102" max="2102" width="3.5703125" style="103" customWidth="1"/>
    <col min="2103" max="2103" width="11.28515625" style="103" customWidth="1"/>
    <col min="2104" max="2104" width="3.5703125" style="103" customWidth="1"/>
    <col min="2105" max="2105" width="11.28515625" style="103" customWidth="1"/>
    <col min="2106" max="2106" width="3.5703125" style="103" customWidth="1"/>
    <col min="2107" max="2107" width="11.28515625" style="103" customWidth="1"/>
    <col min="2108" max="2108" width="3.5703125" style="103" customWidth="1"/>
    <col min="2109" max="2109" width="11.28515625" style="103" customWidth="1"/>
    <col min="2110" max="2110" width="3.5703125" style="103" customWidth="1"/>
    <col min="2111" max="2111" width="11.28515625" style="103" customWidth="1"/>
    <col min="2112" max="2112" width="3.5703125" style="103" customWidth="1"/>
    <col min="2113" max="2113" width="11.28515625" style="103" customWidth="1"/>
    <col min="2114" max="2114" width="3.5703125" style="103" customWidth="1"/>
    <col min="2115" max="2115" width="11.28515625" style="103" customWidth="1"/>
    <col min="2116" max="2116" width="3.5703125" style="103" customWidth="1"/>
    <col min="2117" max="2117" width="11.28515625" style="103" customWidth="1"/>
    <col min="2118" max="2118" width="3.5703125" style="103" customWidth="1"/>
    <col min="2119" max="2119" width="11.28515625" style="103" customWidth="1"/>
    <col min="2120" max="2120" width="3.5703125" style="103" customWidth="1"/>
    <col min="2121" max="2121" width="11.28515625" style="103" customWidth="1"/>
    <col min="2122" max="2122" width="3.5703125" style="103" customWidth="1"/>
    <col min="2123" max="2123" width="11.28515625" style="103" customWidth="1"/>
    <col min="2124" max="2124" width="3.5703125" style="103" customWidth="1"/>
    <col min="2125" max="2125" width="11.28515625" style="103" customWidth="1"/>
    <col min="2126" max="2126" width="3.5703125" style="103" customWidth="1"/>
    <col min="2127" max="2127" width="11.28515625" style="103" customWidth="1"/>
    <col min="2128" max="2128" width="3.5703125" style="103" customWidth="1"/>
    <col min="2129" max="2129" width="11.28515625" style="103" customWidth="1"/>
    <col min="2130" max="2130" width="3.5703125" style="103" customWidth="1"/>
    <col min="2131" max="2131" width="11.28515625" style="103" customWidth="1"/>
    <col min="2132" max="2132" width="3.5703125" style="103" customWidth="1"/>
    <col min="2133" max="2133" width="11.28515625" style="103" customWidth="1"/>
    <col min="2134" max="2134" width="3.5703125" style="103" customWidth="1"/>
    <col min="2135" max="2135" width="11.28515625" style="103" customWidth="1"/>
    <col min="2136" max="2136" width="3.5703125" style="103" customWidth="1"/>
    <col min="2137" max="2137" width="11.28515625" style="103" customWidth="1"/>
    <col min="2138" max="2138" width="3.5703125" style="103" customWidth="1"/>
    <col min="2139" max="2139" width="11.28515625" style="103" customWidth="1"/>
    <col min="2140" max="2140" width="3.5703125" style="103" customWidth="1"/>
    <col min="2141" max="2141" width="11.28515625" style="103" customWidth="1"/>
    <col min="2142" max="2142" width="3.5703125" style="103" customWidth="1"/>
    <col min="2143" max="2143" width="11.28515625" style="103" customWidth="1"/>
    <col min="2144" max="2144" width="3.5703125" style="103" customWidth="1"/>
    <col min="2145" max="2145" width="11.28515625" style="103" customWidth="1"/>
    <col min="2146" max="2146" width="3.5703125" style="103" customWidth="1"/>
    <col min="2147" max="2147" width="11.28515625" style="103" customWidth="1"/>
    <col min="2148" max="2148" width="3.5703125" style="103" customWidth="1"/>
    <col min="2149" max="2149" width="11.28515625" style="103" customWidth="1"/>
    <col min="2150" max="2150" width="3.5703125" style="103" customWidth="1"/>
    <col min="2151" max="2151" width="11.28515625" style="103" customWidth="1"/>
    <col min="2152" max="2152" width="3.5703125" style="103" customWidth="1"/>
    <col min="2153" max="2153" width="11.28515625" style="103" customWidth="1"/>
    <col min="2154" max="2154" width="3.5703125" style="103" customWidth="1"/>
    <col min="2155" max="2155" width="11.28515625" style="103" customWidth="1"/>
    <col min="2156" max="2156" width="3.5703125" style="103" customWidth="1"/>
    <col min="2157" max="2157" width="11.28515625" style="103" customWidth="1"/>
    <col min="2158" max="2158" width="3.5703125" style="103" customWidth="1"/>
    <col min="2159" max="2159" width="11.28515625" style="103" customWidth="1"/>
    <col min="2160" max="2160" width="3.5703125" style="103" customWidth="1"/>
    <col min="2161" max="2161" width="11.28515625" style="103" customWidth="1"/>
    <col min="2162" max="2162" width="3.5703125" style="103" customWidth="1"/>
    <col min="2163" max="2163" width="11.28515625" style="103" customWidth="1"/>
    <col min="2164" max="2164" width="3.5703125" style="103" customWidth="1"/>
    <col min="2165" max="2165" width="11.28515625" style="103" customWidth="1"/>
    <col min="2166" max="2166" width="3.5703125" style="103" customWidth="1"/>
    <col min="2167" max="2167" width="11.28515625" style="103" customWidth="1"/>
    <col min="2168" max="2168" width="3.5703125" style="103" customWidth="1"/>
    <col min="2169" max="2169" width="11.28515625" style="103" customWidth="1"/>
    <col min="2170" max="2170" width="3.5703125" style="103" customWidth="1"/>
    <col min="2171" max="2171" width="11.28515625" style="103" customWidth="1"/>
    <col min="2172" max="2172" width="3.5703125" style="103" customWidth="1"/>
    <col min="2173" max="2173" width="11.28515625" style="103" customWidth="1"/>
    <col min="2174" max="2174" width="3.5703125" style="103" customWidth="1"/>
    <col min="2175" max="2175" width="11.28515625" style="103" customWidth="1"/>
    <col min="2176" max="2176" width="3.5703125" style="103" customWidth="1"/>
    <col min="2177" max="2177" width="11.28515625" style="103" customWidth="1"/>
    <col min="2178" max="2303" width="12.5703125" style="103"/>
    <col min="2304" max="2304" width="7.140625" style="103" customWidth="1"/>
    <col min="2305" max="2307" width="3.5703125" style="103" customWidth="1"/>
    <col min="2308" max="2308" width="50.5703125" style="103" customWidth="1"/>
    <col min="2309" max="2309" width="6.140625" style="103" customWidth="1"/>
    <col min="2310" max="2310" width="8.42578125" style="103" bestFit="1" customWidth="1"/>
    <col min="2311" max="2311" width="7.42578125" style="103" customWidth="1"/>
    <col min="2312" max="2312" width="14.7109375" style="103" bestFit="1" customWidth="1"/>
    <col min="2313" max="2313" width="7.140625" style="103" customWidth="1"/>
    <col min="2314" max="2314" width="3.5703125" style="103" customWidth="1"/>
    <col min="2315" max="2315" width="11.28515625" style="103" customWidth="1"/>
    <col min="2316" max="2316" width="3.5703125" style="103" customWidth="1"/>
    <col min="2317" max="2317" width="11.28515625" style="103" customWidth="1"/>
    <col min="2318" max="2318" width="3.5703125" style="103" customWidth="1"/>
    <col min="2319" max="2319" width="11.28515625" style="103" customWidth="1"/>
    <col min="2320" max="2320" width="3.5703125" style="103" customWidth="1"/>
    <col min="2321" max="2321" width="11.28515625" style="103" customWidth="1"/>
    <col min="2322" max="2322" width="3.5703125" style="103" customWidth="1"/>
    <col min="2323" max="2323" width="11.28515625" style="103" customWidth="1"/>
    <col min="2324" max="2324" width="3.5703125" style="103" customWidth="1"/>
    <col min="2325" max="2325" width="11.28515625" style="103" customWidth="1"/>
    <col min="2326" max="2326" width="3.5703125" style="103" customWidth="1"/>
    <col min="2327" max="2327" width="11.28515625" style="103" customWidth="1"/>
    <col min="2328" max="2328" width="3.5703125" style="103" customWidth="1"/>
    <col min="2329" max="2329" width="11.28515625" style="103" customWidth="1"/>
    <col min="2330" max="2330" width="3.5703125" style="103" customWidth="1"/>
    <col min="2331" max="2331" width="11.28515625" style="103" customWidth="1"/>
    <col min="2332" max="2332" width="3.5703125" style="103" customWidth="1"/>
    <col min="2333" max="2333" width="11.28515625" style="103" customWidth="1"/>
    <col min="2334" max="2334" width="3.5703125" style="103" customWidth="1"/>
    <col min="2335" max="2335" width="11.28515625" style="103" customWidth="1"/>
    <col min="2336" max="2336" width="3.5703125" style="103" customWidth="1"/>
    <col min="2337" max="2337" width="11.28515625" style="103" customWidth="1"/>
    <col min="2338" max="2338" width="3.5703125" style="103" customWidth="1"/>
    <col min="2339" max="2339" width="11.28515625" style="103" customWidth="1"/>
    <col min="2340" max="2340" width="3.5703125" style="103" customWidth="1"/>
    <col min="2341" max="2341" width="11.28515625" style="103" customWidth="1"/>
    <col min="2342" max="2342" width="3.5703125" style="103" customWidth="1"/>
    <col min="2343" max="2343" width="11.28515625" style="103" customWidth="1"/>
    <col min="2344" max="2344" width="3.5703125" style="103" customWidth="1"/>
    <col min="2345" max="2345" width="11.28515625" style="103" customWidth="1"/>
    <col min="2346" max="2346" width="3.5703125" style="103" customWidth="1"/>
    <col min="2347" max="2347" width="11.28515625" style="103" customWidth="1"/>
    <col min="2348" max="2348" width="3.5703125" style="103" customWidth="1"/>
    <col min="2349" max="2349" width="11.28515625" style="103" customWidth="1"/>
    <col min="2350" max="2350" width="3.5703125" style="103" customWidth="1"/>
    <col min="2351" max="2351" width="11.28515625" style="103" customWidth="1"/>
    <col min="2352" max="2352" width="3.5703125" style="103" customWidth="1"/>
    <col min="2353" max="2353" width="11.28515625" style="103" customWidth="1"/>
    <col min="2354" max="2354" width="3.5703125" style="103" customWidth="1"/>
    <col min="2355" max="2355" width="11.28515625" style="103" customWidth="1"/>
    <col min="2356" max="2356" width="3.5703125" style="103" customWidth="1"/>
    <col min="2357" max="2357" width="11.28515625" style="103" customWidth="1"/>
    <col min="2358" max="2358" width="3.5703125" style="103" customWidth="1"/>
    <col min="2359" max="2359" width="11.28515625" style="103" customWidth="1"/>
    <col min="2360" max="2360" width="3.5703125" style="103" customWidth="1"/>
    <col min="2361" max="2361" width="11.28515625" style="103" customWidth="1"/>
    <col min="2362" max="2362" width="3.5703125" style="103" customWidth="1"/>
    <col min="2363" max="2363" width="11.28515625" style="103" customWidth="1"/>
    <col min="2364" max="2364" width="3.5703125" style="103" customWidth="1"/>
    <col min="2365" max="2365" width="11.28515625" style="103" customWidth="1"/>
    <col min="2366" max="2366" width="3.5703125" style="103" customWidth="1"/>
    <col min="2367" max="2367" width="11.28515625" style="103" customWidth="1"/>
    <col min="2368" max="2368" width="3.5703125" style="103" customWidth="1"/>
    <col min="2369" max="2369" width="11.28515625" style="103" customWidth="1"/>
    <col min="2370" max="2370" width="3.5703125" style="103" customWidth="1"/>
    <col min="2371" max="2371" width="11.28515625" style="103" customWidth="1"/>
    <col min="2372" max="2372" width="3.5703125" style="103" customWidth="1"/>
    <col min="2373" max="2373" width="11.28515625" style="103" customWidth="1"/>
    <col min="2374" max="2374" width="3.5703125" style="103" customWidth="1"/>
    <col min="2375" max="2375" width="11.28515625" style="103" customWidth="1"/>
    <col min="2376" max="2376" width="3.5703125" style="103" customWidth="1"/>
    <col min="2377" max="2377" width="11.28515625" style="103" customWidth="1"/>
    <col min="2378" max="2378" width="3.5703125" style="103" customWidth="1"/>
    <col min="2379" max="2379" width="11.28515625" style="103" customWidth="1"/>
    <col min="2380" max="2380" width="3.5703125" style="103" customWidth="1"/>
    <col min="2381" max="2381" width="11.28515625" style="103" customWidth="1"/>
    <col min="2382" max="2382" width="3.5703125" style="103" customWidth="1"/>
    <col min="2383" max="2383" width="11.28515625" style="103" customWidth="1"/>
    <col min="2384" max="2384" width="3.5703125" style="103" customWidth="1"/>
    <col min="2385" max="2385" width="11.28515625" style="103" customWidth="1"/>
    <col min="2386" max="2386" width="3.5703125" style="103" customWidth="1"/>
    <col min="2387" max="2387" width="11.28515625" style="103" customWidth="1"/>
    <col min="2388" max="2388" width="3.5703125" style="103" customWidth="1"/>
    <col min="2389" max="2389" width="11.28515625" style="103" customWidth="1"/>
    <col min="2390" max="2390" width="3.5703125" style="103" customWidth="1"/>
    <col min="2391" max="2391" width="11.28515625" style="103" customWidth="1"/>
    <col min="2392" max="2392" width="3.5703125" style="103" customWidth="1"/>
    <col min="2393" max="2393" width="11.28515625" style="103" customWidth="1"/>
    <col min="2394" max="2394" width="3.5703125" style="103" customWidth="1"/>
    <col min="2395" max="2395" width="11.28515625" style="103" customWidth="1"/>
    <col min="2396" max="2396" width="3.5703125" style="103" customWidth="1"/>
    <col min="2397" max="2397" width="11.28515625" style="103" customWidth="1"/>
    <col min="2398" max="2398" width="3.5703125" style="103" customWidth="1"/>
    <col min="2399" max="2399" width="11.28515625" style="103" customWidth="1"/>
    <col min="2400" max="2400" width="3.5703125" style="103" customWidth="1"/>
    <col min="2401" max="2401" width="11.28515625" style="103" customWidth="1"/>
    <col min="2402" max="2402" width="3.5703125" style="103" customWidth="1"/>
    <col min="2403" max="2403" width="11.28515625" style="103" customWidth="1"/>
    <col min="2404" max="2404" width="3.5703125" style="103" customWidth="1"/>
    <col min="2405" max="2405" width="11.28515625" style="103" customWidth="1"/>
    <col min="2406" max="2406" width="3.5703125" style="103" customWidth="1"/>
    <col min="2407" max="2407" width="11.28515625" style="103" customWidth="1"/>
    <col min="2408" max="2408" width="3.5703125" style="103" customWidth="1"/>
    <col min="2409" max="2409" width="11.28515625" style="103" customWidth="1"/>
    <col min="2410" max="2410" width="3.5703125" style="103" customWidth="1"/>
    <col min="2411" max="2411" width="11.28515625" style="103" customWidth="1"/>
    <col min="2412" max="2412" width="3.5703125" style="103" customWidth="1"/>
    <col min="2413" max="2413" width="11.28515625" style="103" customWidth="1"/>
    <col min="2414" max="2414" width="3.5703125" style="103" customWidth="1"/>
    <col min="2415" max="2415" width="11.28515625" style="103" customWidth="1"/>
    <col min="2416" max="2416" width="3.5703125" style="103" customWidth="1"/>
    <col min="2417" max="2417" width="11.28515625" style="103" customWidth="1"/>
    <col min="2418" max="2418" width="3.5703125" style="103" customWidth="1"/>
    <col min="2419" max="2419" width="11.28515625" style="103" customWidth="1"/>
    <col min="2420" max="2420" width="3.5703125" style="103" customWidth="1"/>
    <col min="2421" max="2421" width="11.28515625" style="103" customWidth="1"/>
    <col min="2422" max="2422" width="3.5703125" style="103" customWidth="1"/>
    <col min="2423" max="2423" width="11.28515625" style="103" customWidth="1"/>
    <col min="2424" max="2424" width="3.5703125" style="103" customWidth="1"/>
    <col min="2425" max="2425" width="11.28515625" style="103" customWidth="1"/>
    <col min="2426" max="2426" width="3.5703125" style="103" customWidth="1"/>
    <col min="2427" max="2427" width="11.28515625" style="103" customWidth="1"/>
    <col min="2428" max="2428" width="3.5703125" style="103" customWidth="1"/>
    <col min="2429" max="2429" width="11.28515625" style="103" customWidth="1"/>
    <col min="2430" max="2430" width="3.5703125" style="103" customWidth="1"/>
    <col min="2431" max="2431" width="11.28515625" style="103" customWidth="1"/>
    <col min="2432" max="2432" width="3.5703125" style="103" customWidth="1"/>
    <col min="2433" max="2433" width="11.28515625" style="103" customWidth="1"/>
    <col min="2434" max="2559" width="12.5703125" style="103"/>
    <col min="2560" max="2560" width="7.140625" style="103" customWidth="1"/>
    <col min="2561" max="2563" width="3.5703125" style="103" customWidth="1"/>
    <col min="2564" max="2564" width="50.5703125" style="103" customWidth="1"/>
    <col min="2565" max="2565" width="6.140625" style="103" customWidth="1"/>
    <col min="2566" max="2566" width="8.42578125" style="103" bestFit="1" customWidth="1"/>
    <col min="2567" max="2567" width="7.42578125" style="103" customWidth="1"/>
    <col min="2568" max="2568" width="14.7109375" style="103" bestFit="1" customWidth="1"/>
    <col min="2569" max="2569" width="7.140625" style="103" customWidth="1"/>
    <col min="2570" max="2570" width="3.5703125" style="103" customWidth="1"/>
    <col min="2571" max="2571" width="11.28515625" style="103" customWidth="1"/>
    <col min="2572" max="2572" width="3.5703125" style="103" customWidth="1"/>
    <col min="2573" max="2573" width="11.28515625" style="103" customWidth="1"/>
    <col min="2574" max="2574" width="3.5703125" style="103" customWidth="1"/>
    <col min="2575" max="2575" width="11.28515625" style="103" customWidth="1"/>
    <col min="2576" max="2576" width="3.5703125" style="103" customWidth="1"/>
    <col min="2577" max="2577" width="11.28515625" style="103" customWidth="1"/>
    <col min="2578" max="2578" width="3.5703125" style="103" customWidth="1"/>
    <col min="2579" max="2579" width="11.28515625" style="103" customWidth="1"/>
    <col min="2580" max="2580" width="3.5703125" style="103" customWidth="1"/>
    <col min="2581" max="2581" width="11.28515625" style="103" customWidth="1"/>
    <col min="2582" max="2582" width="3.5703125" style="103" customWidth="1"/>
    <col min="2583" max="2583" width="11.28515625" style="103" customWidth="1"/>
    <col min="2584" max="2584" width="3.5703125" style="103" customWidth="1"/>
    <col min="2585" max="2585" width="11.28515625" style="103" customWidth="1"/>
    <col min="2586" max="2586" width="3.5703125" style="103" customWidth="1"/>
    <col min="2587" max="2587" width="11.28515625" style="103" customWidth="1"/>
    <col min="2588" max="2588" width="3.5703125" style="103" customWidth="1"/>
    <col min="2589" max="2589" width="11.28515625" style="103" customWidth="1"/>
    <col min="2590" max="2590" width="3.5703125" style="103" customWidth="1"/>
    <col min="2591" max="2591" width="11.28515625" style="103" customWidth="1"/>
    <col min="2592" max="2592" width="3.5703125" style="103" customWidth="1"/>
    <col min="2593" max="2593" width="11.28515625" style="103" customWidth="1"/>
    <col min="2594" max="2594" width="3.5703125" style="103" customWidth="1"/>
    <col min="2595" max="2595" width="11.28515625" style="103" customWidth="1"/>
    <col min="2596" max="2596" width="3.5703125" style="103" customWidth="1"/>
    <col min="2597" max="2597" width="11.28515625" style="103" customWidth="1"/>
    <col min="2598" max="2598" width="3.5703125" style="103" customWidth="1"/>
    <col min="2599" max="2599" width="11.28515625" style="103" customWidth="1"/>
    <col min="2600" max="2600" width="3.5703125" style="103" customWidth="1"/>
    <col min="2601" max="2601" width="11.28515625" style="103" customWidth="1"/>
    <col min="2602" max="2602" width="3.5703125" style="103" customWidth="1"/>
    <col min="2603" max="2603" width="11.28515625" style="103" customWidth="1"/>
    <col min="2604" max="2604" width="3.5703125" style="103" customWidth="1"/>
    <col min="2605" max="2605" width="11.28515625" style="103" customWidth="1"/>
    <col min="2606" max="2606" width="3.5703125" style="103" customWidth="1"/>
    <col min="2607" max="2607" width="11.28515625" style="103" customWidth="1"/>
    <col min="2608" max="2608" width="3.5703125" style="103" customWidth="1"/>
    <col min="2609" max="2609" width="11.28515625" style="103" customWidth="1"/>
    <col min="2610" max="2610" width="3.5703125" style="103" customWidth="1"/>
    <col min="2611" max="2611" width="11.28515625" style="103" customWidth="1"/>
    <col min="2612" max="2612" width="3.5703125" style="103" customWidth="1"/>
    <col min="2613" max="2613" width="11.28515625" style="103" customWidth="1"/>
    <col min="2614" max="2614" width="3.5703125" style="103" customWidth="1"/>
    <col min="2615" max="2615" width="11.28515625" style="103" customWidth="1"/>
    <col min="2616" max="2616" width="3.5703125" style="103" customWidth="1"/>
    <col min="2617" max="2617" width="11.28515625" style="103" customWidth="1"/>
    <col min="2618" max="2618" width="3.5703125" style="103" customWidth="1"/>
    <col min="2619" max="2619" width="11.28515625" style="103" customWidth="1"/>
    <col min="2620" max="2620" width="3.5703125" style="103" customWidth="1"/>
    <col min="2621" max="2621" width="11.28515625" style="103" customWidth="1"/>
    <col min="2622" max="2622" width="3.5703125" style="103" customWidth="1"/>
    <col min="2623" max="2623" width="11.28515625" style="103" customWidth="1"/>
    <col min="2624" max="2624" width="3.5703125" style="103" customWidth="1"/>
    <col min="2625" max="2625" width="11.28515625" style="103" customWidth="1"/>
    <col min="2626" max="2626" width="3.5703125" style="103" customWidth="1"/>
    <col min="2627" max="2627" width="11.28515625" style="103" customWidth="1"/>
    <col min="2628" max="2628" width="3.5703125" style="103" customWidth="1"/>
    <col min="2629" max="2629" width="11.28515625" style="103" customWidth="1"/>
    <col min="2630" max="2630" width="3.5703125" style="103" customWidth="1"/>
    <col min="2631" max="2631" width="11.28515625" style="103" customWidth="1"/>
    <col min="2632" max="2632" width="3.5703125" style="103" customWidth="1"/>
    <col min="2633" max="2633" width="11.28515625" style="103" customWidth="1"/>
    <col min="2634" max="2634" width="3.5703125" style="103" customWidth="1"/>
    <col min="2635" max="2635" width="11.28515625" style="103" customWidth="1"/>
    <col min="2636" max="2636" width="3.5703125" style="103" customWidth="1"/>
    <col min="2637" max="2637" width="11.28515625" style="103" customWidth="1"/>
    <col min="2638" max="2638" width="3.5703125" style="103" customWidth="1"/>
    <col min="2639" max="2639" width="11.28515625" style="103" customWidth="1"/>
    <col min="2640" max="2640" width="3.5703125" style="103" customWidth="1"/>
    <col min="2641" max="2641" width="11.28515625" style="103" customWidth="1"/>
    <col min="2642" max="2642" width="3.5703125" style="103" customWidth="1"/>
    <col min="2643" max="2643" width="11.28515625" style="103" customWidth="1"/>
    <col min="2644" max="2644" width="3.5703125" style="103" customWidth="1"/>
    <col min="2645" max="2645" width="11.28515625" style="103" customWidth="1"/>
    <col min="2646" max="2646" width="3.5703125" style="103" customWidth="1"/>
    <col min="2647" max="2647" width="11.28515625" style="103" customWidth="1"/>
    <col min="2648" max="2648" width="3.5703125" style="103" customWidth="1"/>
    <col min="2649" max="2649" width="11.28515625" style="103" customWidth="1"/>
    <col min="2650" max="2650" width="3.5703125" style="103" customWidth="1"/>
    <col min="2651" max="2651" width="11.28515625" style="103" customWidth="1"/>
    <col min="2652" max="2652" width="3.5703125" style="103" customWidth="1"/>
    <col min="2653" max="2653" width="11.28515625" style="103" customWidth="1"/>
    <col min="2654" max="2654" width="3.5703125" style="103" customWidth="1"/>
    <col min="2655" max="2655" width="11.28515625" style="103" customWidth="1"/>
    <col min="2656" max="2656" width="3.5703125" style="103" customWidth="1"/>
    <col min="2657" max="2657" width="11.28515625" style="103" customWidth="1"/>
    <col min="2658" max="2658" width="3.5703125" style="103" customWidth="1"/>
    <col min="2659" max="2659" width="11.28515625" style="103" customWidth="1"/>
    <col min="2660" max="2660" width="3.5703125" style="103" customWidth="1"/>
    <col min="2661" max="2661" width="11.28515625" style="103" customWidth="1"/>
    <col min="2662" max="2662" width="3.5703125" style="103" customWidth="1"/>
    <col min="2663" max="2663" width="11.28515625" style="103" customWidth="1"/>
    <col min="2664" max="2664" width="3.5703125" style="103" customWidth="1"/>
    <col min="2665" max="2665" width="11.28515625" style="103" customWidth="1"/>
    <col min="2666" max="2666" width="3.5703125" style="103" customWidth="1"/>
    <col min="2667" max="2667" width="11.28515625" style="103" customWidth="1"/>
    <col min="2668" max="2668" width="3.5703125" style="103" customWidth="1"/>
    <col min="2669" max="2669" width="11.28515625" style="103" customWidth="1"/>
    <col min="2670" max="2670" width="3.5703125" style="103" customWidth="1"/>
    <col min="2671" max="2671" width="11.28515625" style="103" customWidth="1"/>
    <col min="2672" max="2672" width="3.5703125" style="103" customWidth="1"/>
    <col min="2673" max="2673" width="11.28515625" style="103" customWidth="1"/>
    <col min="2674" max="2674" width="3.5703125" style="103" customWidth="1"/>
    <col min="2675" max="2675" width="11.28515625" style="103" customWidth="1"/>
    <col min="2676" max="2676" width="3.5703125" style="103" customWidth="1"/>
    <col min="2677" max="2677" width="11.28515625" style="103" customWidth="1"/>
    <col min="2678" max="2678" width="3.5703125" style="103" customWidth="1"/>
    <col min="2679" max="2679" width="11.28515625" style="103" customWidth="1"/>
    <col min="2680" max="2680" width="3.5703125" style="103" customWidth="1"/>
    <col min="2681" max="2681" width="11.28515625" style="103" customWidth="1"/>
    <col min="2682" max="2682" width="3.5703125" style="103" customWidth="1"/>
    <col min="2683" max="2683" width="11.28515625" style="103" customWidth="1"/>
    <col min="2684" max="2684" width="3.5703125" style="103" customWidth="1"/>
    <col min="2685" max="2685" width="11.28515625" style="103" customWidth="1"/>
    <col min="2686" max="2686" width="3.5703125" style="103" customWidth="1"/>
    <col min="2687" max="2687" width="11.28515625" style="103" customWidth="1"/>
    <col min="2688" max="2688" width="3.5703125" style="103" customWidth="1"/>
    <col min="2689" max="2689" width="11.28515625" style="103" customWidth="1"/>
    <col min="2690" max="2815" width="12.5703125" style="103"/>
    <col min="2816" max="2816" width="7.140625" style="103" customWidth="1"/>
    <col min="2817" max="2819" width="3.5703125" style="103" customWidth="1"/>
    <col min="2820" max="2820" width="50.5703125" style="103" customWidth="1"/>
    <col min="2821" max="2821" width="6.140625" style="103" customWidth="1"/>
    <col min="2822" max="2822" width="8.42578125" style="103" bestFit="1" customWidth="1"/>
    <col min="2823" max="2823" width="7.42578125" style="103" customWidth="1"/>
    <col min="2824" max="2824" width="14.7109375" style="103" bestFit="1" customWidth="1"/>
    <col min="2825" max="2825" width="7.140625" style="103" customWidth="1"/>
    <col min="2826" max="2826" width="3.5703125" style="103" customWidth="1"/>
    <col min="2827" max="2827" width="11.28515625" style="103" customWidth="1"/>
    <col min="2828" max="2828" width="3.5703125" style="103" customWidth="1"/>
    <col min="2829" max="2829" width="11.28515625" style="103" customWidth="1"/>
    <col min="2830" max="2830" width="3.5703125" style="103" customWidth="1"/>
    <col min="2831" max="2831" width="11.28515625" style="103" customWidth="1"/>
    <col min="2832" max="2832" width="3.5703125" style="103" customWidth="1"/>
    <col min="2833" max="2833" width="11.28515625" style="103" customWidth="1"/>
    <col min="2834" max="2834" width="3.5703125" style="103" customWidth="1"/>
    <col min="2835" max="2835" width="11.28515625" style="103" customWidth="1"/>
    <col min="2836" max="2836" width="3.5703125" style="103" customWidth="1"/>
    <col min="2837" max="2837" width="11.28515625" style="103" customWidth="1"/>
    <col min="2838" max="2838" width="3.5703125" style="103" customWidth="1"/>
    <col min="2839" max="2839" width="11.28515625" style="103" customWidth="1"/>
    <col min="2840" max="2840" width="3.5703125" style="103" customWidth="1"/>
    <col min="2841" max="2841" width="11.28515625" style="103" customWidth="1"/>
    <col min="2842" max="2842" width="3.5703125" style="103" customWidth="1"/>
    <col min="2843" max="2843" width="11.28515625" style="103" customWidth="1"/>
    <col min="2844" max="2844" width="3.5703125" style="103" customWidth="1"/>
    <col min="2845" max="2845" width="11.28515625" style="103" customWidth="1"/>
    <col min="2846" max="2846" width="3.5703125" style="103" customWidth="1"/>
    <col min="2847" max="2847" width="11.28515625" style="103" customWidth="1"/>
    <col min="2848" max="2848" width="3.5703125" style="103" customWidth="1"/>
    <col min="2849" max="2849" width="11.28515625" style="103" customWidth="1"/>
    <col min="2850" max="2850" width="3.5703125" style="103" customWidth="1"/>
    <col min="2851" max="2851" width="11.28515625" style="103" customWidth="1"/>
    <col min="2852" max="2852" width="3.5703125" style="103" customWidth="1"/>
    <col min="2853" max="2853" width="11.28515625" style="103" customWidth="1"/>
    <col min="2854" max="2854" width="3.5703125" style="103" customWidth="1"/>
    <col min="2855" max="2855" width="11.28515625" style="103" customWidth="1"/>
    <col min="2856" max="2856" width="3.5703125" style="103" customWidth="1"/>
    <col min="2857" max="2857" width="11.28515625" style="103" customWidth="1"/>
    <col min="2858" max="2858" width="3.5703125" style="103" customWidth="1"/>
    <col min="2859" max="2859" width="11.28515625" style="103" customWidth="1"/>
    <col min="2860" max="2860" width="3.5703125" style="103" customWidth="1"/>
    <col min="2861" max="2861" width="11.28515625" style="103" customWidth="1"/>
    <col min="2862" max="2862" width="3.5703125" style="103" customWidth="1"/>
    <col min="2863" max="2863" width="11.28515625" style="103" customWidth="1"/>
    <col min="2864" max="2864" width="3.5703125" style="103" customWidth="1"/>
    <col min="2865" max="2865" width="11.28515625" style="103" customWidth="1"/>
    <col min="2866" max="2866" width="3.5703125" style="103" customWidth="1"/>
    <col min="2867" max="2867" width="11.28515625" style="103" customWidth="1"/>
    <col min="2868" max="2868" width="3.5703125" style="103" customWidth="1"/>
    <col min="2869" max="2869" width="11.28515625" style="103" customWidth="1"/>
    <col min="2870" max="2870" width="3.5703125" style="103" customWidth="1"/>
    <col min="2871" max="2871" width="11.28515625" style="103" customWidth="1"/>
    <col min="2872" max="2872" width="3.5703125" style="103" customWidth="1"/>
    <col min="2873" max="2873" width="11.28515625" style="103" customWidth="1"/>
    <col min="2874" max="2874" width="3.5703125" style="103" customWidth="1"/>
    <col min="2875" max="2875" width="11.28515625" style="103" customWidth="1"/>
    <col min="2876" max="2876" width="3.5703125" style="103" customWidth="1"/>
    <col min="2877" max="2877" width="11.28515625" style="103" customWidth="1"/>
    <col min="2878" max="2878" width="3.5703125" style="103" customWidth="1"/>
    <col min="2879" max="2879" width="11.28515625" style="103" customWidth="1"/>
    <col min="2880" max="2880" width="3.5703125" style="103" customWidth="1"/>
    <col min="2881" max="2881" width="11.28515625" style="103" customWidth="1"/>
    <col min="2882" max="2882" width="3.5703125" style="103" customWidth="1"/>
    <col min="2883" max="2883" width="11.28515625" style="103" customWidth="1"/>
    <col min="2884" max="2884" width="3.5703125" style="103" customWidth="1"/>
    <col min="2885" max="2885" width="11.28515625" style="103" customWidth="1"/>
    <col min="2886" max="2886" width="3.5703125" style="103" customWidth="1"/>
    <col min="2887" max="2887" width="11.28515625" style="103" customWidth="1"/>
    <col min="2888" max="2888" width="3.5703125" style="103" customWidth="1"/>
    <col min="2889" max="2889" width="11.28515625" style="103" customWidth="1"/>
    <col min="2890" max="2890" width="3.5703125" style="103" customWidth="1"/>
    <col min="2891" max="2891" width="11.28515625" style="103" customWidth="1"/>
    <col min="2892" max="2892" width="3.5703125" style="103" customWidth="1"/>
    <col min="2893" max="2893" width="11.28515625" style="103" customWidth="1"/>
    <col min="2894" max="2894" width="3.5703125" style="103" customWidth="1"/>
    <col min="2895" max="2895" width="11.28515625" style="103" customWidth="1"/>
    <col min="2896" max="2896" width="3.5703125" style="103" customWidth="1"/>
    <col min="2897" max="2897" width="11.28515625" style="103" customWidth="1"/>
    <col min="2898" max="2898" width="3.5703125" style="103" customWidth="1"/>
    <col min="2899" max="2899" width="11.28515625" style="103" customWidth="1"/>
    <col min="2900" max="2900" width="3.5703125" style="103" customWidth="1"/>
    <col min="2901" max="2901" width="11.28515625" style="103" customWidth="1"/>
    <col min="2902" max="2902" width="3.5703125" style="103" customWidth="1"/>
    <col min="2903" max="2903" width="11.28515625" style="103" customWidth="1"/>
    <col min="2904" max="2904" width="3.5703125" style="103" customWidth="1"/>
    <col min="2905" max="2905" width="11.28515625" style="103" customWidth="1"/>
    <col min="2906" max="2906" width="3.5703125" style="103" customWidth="1"/>
    <col min="2907" max="2907" width="11.28515625" style="103" customWidth="1"/>
    <col min="2908" max="2908" width="3.5703125" style="103" customWidth="1"/>
    <col min="2909" max="2909" width="11.28515625" style="103" customWidth="1"/>
    <col min="2910" max="2910" width="3.5703125" style="103" customWidth="1"/>
    <col min="2911" max="2911" width="11.28515625" style="103" customWidth="1"/>
    <col min="2912" max="2912" width="3.5703125" style="103" customWidth="1"/>
    <col min="2913" max="2913" width="11.28515625" style="103" customWidth="1"/>
    <col min="2914" max="2914" width="3.5703125" style="103" customWidth="1"/>
    <col min="2915" max="2915" width="11.28515625" style="103" customWidth="1"/>
    <col min="2916" max="2916" width="3.5703125" style="103" customWidth="1"/>
    <col min="2917" max="2917" width="11.28515625" style="103" customWidth="1"/>
    <col min="2918" max="2918" width="3.5703125" style="103" customWidth="1"/>
    <col min="2919" max="2919" width="11.28515625" style="103" customWidth="1"/>
    <col min="2920" max="2920" width="3.5703125" style="103" customWidth="1"/>
    <col min="2921" max="2921" width="11.28515625" style="103" customWidth="1"/>
    <col min="2922" max="2922" width="3.5703125" style="103" customWidth="1"/>
    <col min="2923" max="2923" width="11.28515625" style="103" customWidth="1"/>
    <col min="2924" max="2924" width="3.5703125" style="103" customWidth="1"/>
    <col min="2925" max="2925" width="11.28515625" style="103" customWidth="1"/>
    <col min="2926" max="2926" width="3.5703125" style="103" customWidth="1"/>
    <col min="2927" max="2927" width="11.28515625" style="103" customWidth="1"/>
    <col min="2928" max="2928" width="3.5703125" style="103" customWidth="1"/>
    <col min="2929" max="2929" width="11.28515625" style="103" customWidth="1"/>
    <col min="2930" max="2930" width="3.5703125" style="103" customWidth="1"/>
    <col min="2931" max="2931" width="11.28515625" style="103" customWidth="1"/>
    <col min="2932" max="2932" width="3.5703125" style="103" customWidth="1"/>
    <col min="2933" max="2933" width="11.28515625" style="103" customWidth="1"/>
    <col min="2934" max="2934" width="3.5703125" style="103" customWidth="1"/>
    <col min="2935" max="2935" width="11.28515625" style="103" customWidth="1"/>
    <col min="2936" max="2936" width="3.5703125" style="103" customWidth="1"/>
    <col min="2937" max="2937" width="11.28515625" style="103" customWidth="1"/>
    <col min="2938" max="2938" width="3.5703125" style="103" customWidth="1"/>
    <col min="2939" max="2939" width="11.28515625" style="103" customWidth="1"/>
    <col min="2940" max="2940" width="3.5703125" style="103" customWidth="1"/>
    <col min="2941" max="2941" width="11.28515625" style="103" customWidth="1"/>
    <col min="2942" max="2942" width="3.5703125" style="103" customWidth="1"/>
    <col min="2943" max="2943" width="11.28515625" style="103" customWidth="1"/>
    <col min="2944" max="2944" width="3.5703125" style="103" customWidth="1"/>
    <col min="2945" max="2945" width="11.28515625" style="103" customWidth="1"/>
    <col min="2946" max="3071" width="12.5703125" style="103"/>
    <col min="3072" max="3072" width="7.140625" style="103" customWidth="1"/>
    <col min="3073" max="3075" width="3.5703125" style="103" customWidth="1"/>
    <col min="3076" max="3076" width="50.5703125" style="103" customWidth="1"/>
    <col min="3077" max="3077" width="6.140625" style="103" customWidth="1"/>
    <col min="3078" max="3078" width="8.42578125" style="103" bestFit="1" customWidth="1"/>
    <col min="3079" max="3079" width="7.42578125" style="103" customWidth="1"/>
    <col min="3080" max="3080" width="14.7109375" style="103" bestFit="1" customWidth="1"/>
    <col min="3081" max="3081" width="7.140625" style="103" customWidth="1"/>
    <col min="3082" max="3082" width="3.5703125" style="103" customWidth="1"/>
    <col min="3083" max="3083" width="11.28515625" style="103" customWidth="1"/>
    <col min="3084" max="3084" width="3.5703125" style="103" customWidth="1"/>
    <col min="3085" max="3085" width="11.28515625" style="103" customWidth="1"/>
    <col min="3086" max="3086" width="3.5703125" style="103" customWidth="1"/>
    <col min="3087" max="3087" width="11.28515625" style="103" customWidth="1"/>
    <col min="3088" max="3088" width="3.5703125" style="103" customWidth="1"/>
    <col min="3089" max="3089" width="11.28515625" style="103" customWidth="1"/>
    <col min="3090" max="3090" width="3.5703125" style="103" customWidth="1"/>
    <col min="3091" max="3091" width="11.28515625" style="103" customWidth="1"/>
    <col min="3092" max="3092" width="3.5703125" style="103" customWidth="1"/>
    <col min="3093" max="3093" width="11.28515625" style="103" customWidth="1"/>
    <col min="3094" max="3094" width="3.5703125" style="103" customWidth="1"/>
    <col min="3095" max="3095" width="11.28515625" style="103" customWidth="1"/>
    <col min="3096" max="3096" width="3.5703125" style="103" customWidth="1"/>
    <col min="3097" max="3097" width="11.28515625" style="103" customWidth="1"/>
    <col min="3098" max="3098" width="3.5703125" style="103" customWidth="1"/>
    <col min="3099" max="3099" width="11.28515625" style="103" customWidth="1"/>
    <col min="3100" max="3100" width="3.5703125" style="103" customWidth="1"/>
    <col min="3101" max="3101" width="11.28515625" style="103" customWidth="1"/>
    <col min="3102" max="3102" width="3.5703125" style="103" customWidth="1"/>
    <col min="3103" max="3103" width="11.28515625" style="103" customWidth="1"/>
    <col min="3104" max="3104" width="3.5703125" style="103" customWidth="1"/>
    <col min="3105" max="3105" width="11.28515625" style="103" customWidth="1"/>
    <col min="3106" max="3106" width="3.5703125" style="103" customWidth="1"/>
    <col min="3107" max="3107" width="11.28515625" style="103" customWidth="1"/>
    <col min="3108" max="3108" width="3.5703125" style="103" customWidth="1"/>
    <col min="3109" max="3109" width="11.28515625" style="103" customWidth="1"/>
    <col min="3110" max="3110" width="3.5703125" style="103" customWidth="1"/>
    <col min="3111" max="3111" width="11.28515625" style="103" customWidth="1"/>
    <col min="3112" max="3112" width="3.5703125" style="103" customWidth="1"/>
    <col min="3113" max="3113" width="11.28515625" style="103" customWidth="1"/>
    <col min="3114" max="3114" width="3.5703125" style="103" customWidth="1"/>
    <col min="3115" max="3115" width="11.28515625" style="103" customWidth="1"/>
    <col min="3116" max="3116" width="3.5703125" style="103" customWidth="1"/>
    <col min="3117" max="3117" width="11.28515625" style="103" customWidth="1"/>
    <col min="3118" max="3118" width="3.5703125" style="103" customWidth="1"/>
    <col min="3119" max="3119" width="11.28515625" style="103" customWidth="1"/>
    <col min="3120" max="3120" width="3.5703125" style="103" customWidth="1"/>
    <col min="3121" max="3121" width="11.28515625" style="103" customWidth="1"/>
    <col min="3122" max="3122" width="3.5703125" style="103" customWidth="1"/>
    <col min="3123" max="3123" width="11.28515625" style="103" customWidth="1"/>
    <col min="3124" max="3124" width="3.5703125" style="103" customWidth="1"/>
    <col min="3125" max="3125" width="11.28515625" style="103" customWidth="1"/>
    <col min="3126" max="3126" width="3.5703125" style="103" customWidth="1"/>
    <col min="3127" max="3127" width="11.28515625" style="103" customWidth="1"/>
    <col min="3128" max="3128" width="3.5703125" style="103" customWidth="1"/>
    <col min="3129" max="3129" width="11.28515625" style="103" customWidth="1"/>
    <col min="3130" max="3130" width="3.5703125" style="103" customWidth="1"/>
    <col min="3131" max="3131" width="11.28515625" style="103" customWidth="1"/>
    <col min="3132" max="3132" width="3.5703125" style="103" customWidth="1"/>
    <col min="3133" max="3133" width="11.28515625" style="103" customWidth="1"/>
    <col min="3134" max="3134" width="3.5703125" style="103" customWidth="1"/>
    <col min="3135" max="3135" width="11.28515625" style="103" customWidth="1"/>
    <col min="3136" max="3136" width="3.5703125" style="103" customWidth="1"/>
    <col min="3137" max="3137" width="11.28515625" style="103" customWidth="1"/>
    <col min="3138" max="3138" width="3.5703125" style="103" customWidth="1"/>
    <col min="3139" max="3139" width="11.28515625" style="103" customWidth="1"/>
    <col min="3140" max="3140" width="3.5703125" style="103" customWidth="1"/>
    <col min="3141" max="3141" width="11.28515625" style="103" customWidth="1"/>
    <col min="3142" max="3142" width="3.5703125" style="103" customWidth="1"/>
    <col min="3143" max="3143" width="11.28515625" style="103" customWidth="1"/>
    <col min="3144" max="3144" width="3.5703125" style="103" customWidth="1"/>
    <col min="3145" max="3145" width="11.28515625" style="103" customWidth="1"/>
    <col min="3146" max="3146" width="3.5703125" style="103" customWidth="1"/>
    <col min="3147" max="3147" width="11.28515625" style="103" customWidth="1"/>
    <col min="3148" max="3148" width="3.5703125" style="103" customWidth="1"/>
    <col min="3149" max="3149" width="11.28515625" style="103" customWidth="1"/>
    <col min="3150" max="3150" width="3.5703125" style="103" customWidth="1"/>
    <col min="3151" max="3151" width="11.28515625" style="103" customWidth="1"/>
    <col min="3152" max="3152" width="3.5703125" style="103" customWidth="1"/>
    <col min="3153" max="3153" width="11.28515625" style="103" customWidth="1"/>
    <col min="3154" max="3154" width="3.5703125" style="103" customWidth="1"/>
    <col min="3155" max="3155" width="11.28515625" style="103" customWidth="1"/>
    <col min="3156" max="3156" width="3.5703125" style="103" customWidth="1"/>
    <col min="3157" max="3157" width="11.28515625" style="103" customWidth="1"/>
    <col min="3158" max="3158" width="3.5703125" style="103" customWidth="1"/>
    <col min="3159" max="3159" width="11.28515625" style="103" customWidth="1"/>
    <col min="3160" max="3160" width="3.5703125" style="103" customWidth="1"/>
    <col min="3161" max="3161" width="11.28515625" style="103" customWidth="1"/>
    <col min="3162" max="3162" width="3.5703125" style="103" customWidth="1"/>
    <col min="3163" max="3163" width="11.28515625" style="103" customWidth="1"/>
    <col min="3164" max="3164" width="3.5703125" style="103" customWidth="1"/>
    <col min="3165" max="3165" width="11.28515625" style="103" customWidth="1"/>
    <col min="3166" max="3166" width="3.5703125" style="103" customWidth="1"/>
    <col min="3167" max="3167" width="11.28515625" style="103" customWidth="1"/>
    <col min="3168" max="3168" width="3.5703125" style="103" customWidth="1"/>
    <col min="3169" max="3169" width="11.28515625" style="103" customWidth="1"/>
    <col min="3170" max="3170" width="3.5703125" style="103" customWidth="1"/>
    <col min="3171" max="3171" width="11.28515625" style="103" customWidth="1"/>
    <col min="3172" max="3172" width="3.5703125" style="103" customWidth="1"/>
    <col min="3173" max="3173" width="11.28515625" style="103" customWidth="1"/>
    <col min="3174" max="3174" width="3.5703125" style="103" customWidth="1"/>
    <col min="3175" max="3175" width="11.28515625" style="103" customWidth="1"/>
    <col min="3176" max="3176" width="3.5703125" style="103" customWidth="1"/>
    <col min="3177" max="3177" width="11.28515625" style="103" customWidth="1"/>
    <col min="3178" max="3178" width="3.5703125" style="103" customWidth="1"/>
    <col min="3179" max="3179" width="11.28515625" style="103" customWidth="1"/>
    <col min="3180" max="3180" width="3.5703125" style="103" customWidth="1"/>
    <col min="3181" max="3181" width="11.28515625" style="103" customWidth="1"/>
    <col min="3182" max="3182" width="3.5703125" style="103" customWidth="1"/>
    <col min="3183" max="3183" width="11.28515625" style="103" customWidth="1"/>
    <col min="3184" max="3184" width="3.5703125" style="103" customWidth="1"/>
    <col min="3185" max="3185" width="11.28515625" style="103" customWidth="1"/>
    <col min="3186" max="3186" width="3.5703125" style="103" customWidth="1"/>
    <col min="3187" max="3187" width="11.28515625" style="103" customWidth="1"/>
    <col min="3188" max="3188" width="3.5703125" style="103" customWidth="1"/>
    <col min="3189" max="3189" width="11.28515625" style="103" customWidth="1"/>
    <col min="3190" max="3190" width="3.5703125" style="103" customWidth="1"/>
    <col min="3191" max="3191" width="11.28515625" style="103" customWidth="1"/>
    <col min="3192" max="3192" width="3.5703125" style="103" customWidth="1"/>
    <col min="3193" max="3193" width="11.28515625" style="103" customWidth="1"/>
    <col min="3194" max="3194" width="3.5703125" style="103" customWidth="1"/>
    <col min="3195" max="3195" width="11.28515625" style="103" customWidth="1"/>
    <col min="3196" max="3196" width="3.5703125" style="103" customWidth="1"/>
    <col min="3197" max="3197" width="11.28515625" style="103" customWidth="1"/>
    <col min="3198" max="3198" width="3.5703125" style="103" customWidth="1"/>
    <col min="3199" max="3199" width="11.28515625" style="103" customWidth="1"/>
    <col min="3200" max="3200" width="3.5703125" style="103" customWidth="1"/>
    <col min="3201" max="3201" width="11.28515625" style="103" customWidth="1"/>
    <col min="3202" max="3327" width="12.5703125" style="103"/>
    <col min="3328" max="3328" width="7.140625" style="103" customWidth="1"/>
    <col min="3329" max="3331" width="3.5703125" style="103" customWidth="1"/>
    <col min="3332" max="3332" width="50.5703125" style="103" customWidth="1"/>
    <col min="3333" max="3333" width="6.140625" style="103" customWidth="1"/>
    <col min="3334" max="3334" width="8.42578125" style="103" bestFit="1" customWidth="1"/>
    <col min="3335" max="3335" width="7.42578125" style="103" customWidth="1"/>
    <col min="3336" max="3336" width="14.7109375" style="103" bestFit="1" customWidth="1"/>
    <col min="3337" max="3337" width="7.140625" style="103" customWidth="1"/>
    <col min="3338" max="3338" width="3.5703125" style="103" customWidth="1"/>
    <col min="3339" max="3339" width="11.28515625" style="103" customWidth="1"/>
    <col min="3340" max="3340" width="3.5703125" style="103" customWidth="1"/>
    <col min="3341" max="3341" width="11.28515625" style="103" customWidth="1"/>
    <col min="3342" max="3342" width="3.5703125" style="103" customWidth="1"/>
    <col min="3343" max="3343" width="11.28515625" style="103" customWidth="1"/>
    <col min="3344" max="3344" width="3.5703125" style="103" customWidth="1"/>
    <col min="3345" max="3345" width="11.28515625" style="103" customWidth="1"/>
    <col min="3346" max="3346" width="3.5703125" style="103" customWidth="1"/>
    <col min="3347" max="3347" width="11.28515625" style="103" customWidth="1"/>
    <col min="3348" max="3348" width="3.5703125" style="103" customWidth="1"/>
    <col min="3349" max="3349" width="11.28515625" style="103" customWidth="1"/>
    <col min="3350" max="3350" width="3.5703125" style="103" customWidth="1"/>
    <col min="3351" max="3351" width="11.28515625" style="103" customWidth="1"/>
    <col min="3352" max="3352" width="3.5703125" style="103" customWidth="1"/>
    <col min="3353" max="3353" width="11.28515625" style="103" customWidth="1"/>
    <col min="3354" max="3354" width="3.5703125" style="103" customWidth="1"/>
    <col min="3355" max="3355" width="11.28515625" style="103" customWidth="1"/>
    <col min="3356" max="3356" width="3.5703125" style="103" customWidth="1"/>
    <col min="3357" max="3357" width="11.28515625" style="103" customWidth="1"/>
    <col min="3358" max="3358" width="3.5703125" style="103" customWidth="1"/>
    <col min="3359" max="3359" width="11.28515625" style="103" customWidth="1"/>
    <col min="3360" max="3360" width="3.5703125" style="103" customWidth="1"/>
    <col min="3361" max="3361" width="11.28515625" style="103" customWidth="1"/>
    <col min="3362" max="3362" width="3.5703125" style="103" customWidth="1"/>
    <col min="3363" max="3363" width="11.28515625" style="103" customWidth="1"/>
    <col min="3364" max="3364" width="3.5703125" style="103" customWidth="1"/>
    <col min="3365" max="3365" width="11.28515625" style="103" customWidth="1"/>
    <col min="3366" max="3366" width="3.5703125" style="103" customWidth="1"/>
    <col min="3367" max="3367" width="11.28515625" style="103" customWidth="1"/>
    <col min="3368" max="3368" width="3.5703125" style="103" customWidth="1"/>
    <col min="3369" max="3369" width="11.28515625" style="103" customWidth="1"/>
    <col min="3370" max="3370" width="3.5703125" style="103" customWidth="1"/>
    <col min="3371" max="3371" width="11.28515625" style="103" customWidth="1"/>
    <col min="3372" max="3372" width="3.5703125" style="103" customWidth="1"/>
    <col min="3373" max="3373" width="11.28515625" style="103" customWidth="1"/>
    <col min="3374" max="3374" width="3.5703125" style="103" customWidth="1"/>
    <col min="3375" max="3375" width="11.28515625" style="103" customWidth="1"/>
    <col min="3376" max="3376" width="3.5703125" style="103" customWidth="1"/>
    <col min="3377" max="3377" width="11.28515625" style="103" customWidth="1"/>
    <col min="3378" max="3378" width="3.5703125" style="103" customWidth="1"/>
    <col min="3379" max="3379" width="11.28515625" style="103" customWidth="1"/>
    <col min="3380" max="3380" width="3.5703125" style="103" customWidth="1"/>
    <col min="3381" max="3381" width="11.28515625" style="103" customWidth="1"/>
    <col min="3382" max="3382" width="3.5703125" style="103" customWidth="1"/>
    <col min="3383" max="3383" width="11.28515625" style="103" customWidth="1"/>
    <col min="3384" max="3384" width="3.5703125" style="103" customWidth="1"/>
    <col min="3385" max="3385" width="11.28515625" style="103" customWidth="1"/>
    <col min="3386" max="3386" width="3.5703125" style="103" customWidth="1"/>
    <col min="3387" max="3387" width="11.28515625" style="103" customWidth="1"/>
    <col min="3388" max="3388" width="3.5703125" style="103" customWidth="1"/>
    <col min="3389" max="3389" width="11.28515625" style="103" customWidth="1"/>
    <col min="3390" max="3390" width="3.5703125" style="103" customWidth="1"/>
    <col min="3391" max="3391" width="11.28515625" style="103" customWidth="1"/>
    <col min="3392" max="3392" width="3.5703125" style="103" customWidth="1"/>
    <col min="3393" max="3393" width="11.28515625" style="103" customWidth="1"/>
    <col min="3394" max="3394" width="3.5703125" style="103" customWidth="1"/>
    <col min="3395" max="3395" width="11.28515625" style="103" customWidth="1"/>
    <col min="3396" max="3396" width="3.5703125" style="103" customWidth="1"/>
    <col min="3397" max="3397" width="11.28515625" style="103" customWidth="1"/>
    <col min="3398" max="3398" width="3.5703125" style="103" customWidth="1"/>
    <col min="3399" max="3399" width="11.28515625" style="103" customWidth="1"/>
    <col min="3400" max="3400" width="3.5703125" style="103" customWidth="1"/>
    <col min="3401" max="3401" width="11.28515625" style="103" customWidth="1"/>
    <col min="3402" max="3402" width="3.5703125" style="103" customWidth="1"/>
    <col min="3403" max="3403" width="11.28515625" style="103" customWidth="1"/>
    <col min="3404" max="3404" width="3.5703125" style="103" customWidth="1"/>
    <col min="3405" max="3405" width="11.28515625" style="103" customWidth="1"/>
    <col min="3406" max="3406" width="3.5703125" style="103" customWidth="1"/>
    <col min="3407" max="3407" width="11.28515625" style="103" customWidth="1"/>
    <col min="3408" max="3408" width="3.5703125" style="103" customWidth="1"/>
    <col min="3409" max="3409" width="11.28515625" style="103" customWidth="1"/>
    <col min="3410" max="3410" width="3.5703125" style="103" customWidth="1"/>
    <col min="3411" max="3411" width="11.28515625" style="103" customWidth="1"/>
    <col min="3412" max="3412" width="3.5703125" style="103" customWidth="1"/>
    <col min="3413" max="3413" width="11.28515625" style="103" customWidth="1"/>
    <col min="3414" max="3414" width="3.5703125" style="103" customWidth="1"/>
    <col min="3415" max="3415" width="11.28515625" style="103" customWidth="1"/>
    <col min="3416" max="3416" width="3.5703125" style="103" customWidth="1"/>
    <col min="3417" max="3417" width="11.28515625" style="103" customWidth="1"/>
    <col min="3418" max="3418" width="3.5703125" style="103" customWidth="1"/>
    <col min="3419" max="3419" width="11.28515625" style="103" customWidth="1"/>
    <col min="3420" max="3420" width="3.5703125" style="103" customWidth="1"/>
    <col min="3421" max="3421" width="11.28515625" style="103" customWidth="1"/>
    <col min="3422" max="3422" width="3.5703125" style="103" customWidth="1"/>
    <col min="3423" max="3423" width="11.28515625" style="103" customWidth="1"/>
    <col min="3424" max="3424" width="3.5703125" style="103" customWidth="1"/>
    <col min="3425" max="3425" width="11.28515625" style="103" customWidth="1"/>
    <col min="3426" max="3426" width="3.5703125" style="103" customWidth="1"/>
    <col min="3427" max="3427" width="11.28515625" style="103" customWidth="1"/>
    <col min="3428" max="3428" width="3.5703125" style="103" customWidth="1"/>
    <col min="3429" max="3429" width="11.28515625" style="103" customWidth="1"/>
    <col min="3430" max="3430" width="3.5703125" style="103" customWidth="1"/>
    <col min="3431" max="3431" width="11.28515625" style="103" customWidth="1"/>
    <col min="3432" max="3432" width="3.5703125" style="103" customWidth="1"/>
    <col min="3433" max="3433" width="11.28515625" style="103" customWidth="1"/>
    <col min="3434" max="3434" width="3.5703125" style="103" customWidth="1"/>
    <col min="3435" max="3435" width="11.28515625" style="103" customWidth="1"/>
    <col min="3436" max="3436" width="3.5703125" style="103" customWidth="1"/>
    <col min="3437" max="3437" width="11.28515625" style="103" customWidth="1"/>
    <col min="3438" max="3438" width="3.5703125" style="103" customWidth="1"/>
    <col min="3439" max="3439" width="11.28515625" style="103" customWidth="1"/>
    <col min="3440" max="3440" width="3.5703125" style="103" customWidth="1"/>
    <col min="3441" max="3441" width="11.28515625" style="103" customWidth="1"/>
    <col min="3442" max="3442" width="3.5703125" style="103" customWidth="1"/>
    <col min="3443" max="3443" width="11.28515625" style="103" customWidth="1"/>
    <col min="3444" max="3444" width="3.5703125" style="103" customWidth="1"/>
    <col min="3445" max="3445" width="11.28515625" style="103" customWidth="1"/>
    <col min="3446" max="3446" width="3.5703125" style="103" customWidth="1"/>
    <col min="3447" max="3447" width="11.28515625" style="103" customWidth="1"/>
    <col min="3448" max="3448" width="3.5703125" style="103" customWidth="1"/>
    <col min="3449" max="3449" width="11.28515625" style="103" customWidth="1"/>
    <col min="3450" max="3450" width="3.5703125" style="103" customWidth="1"/>
    <col min="3451" max="3451" width="11.28515625" style="103" customWidth="1"/>
    <col min="3452" max="3452" width="3.5703125" style="103" customWidth="1"/>
    <col min="3453" max="3453" width="11.28515625" style="103" customWidth="1"/>
    <col min="3454" max="3454" width="3.5703125" style="103" customWidth="1"/>
    <col min="3455" max="3455" width="11.28515625" style="103" customWidth="1"/>
    <col min="3456" max="3456" width="3.5703125" style="103" customWidth="1"/>
    <col min="3457" max="3457" width="11.28515625" style="103" customWidth="1"/>
    <col min="3458" max="3583" width="12.5703125" style="103"/>
    <col min="3584" max="3584" width="7.140625" style="103" customWidth="1"/>
    <col min="3585" max="3587" width="3.5703125" style="103" customWidth="1"/>
    <col min="3588" max="3588" width="50.5703125" style="103" customWidth="1"/>
    <col min="3589" max="3589" width="6.140625" style="103" customWidth="1"/>
    <col min="3590" max="3590" width="8.42578125" style="103" bestFit="1" customWidth="1"/>
    <col min="3591" max="3591" width="7.42578125" style="103" customWidth="1"/>
    <col min="3592" max="3592" width="14.7109375" style="103" bestFit="1" customWidth="1"/>
    <col min="3593" max="3593" width="7.140625" style="103" customWidth="1"/>
    <col min="3594" max="3594" width="3.5703125" style="103" customWidth="1"/>
    <col min="3595" max="3595" width="11.28515625" style="103" customWidth="1"/>
    <col min="3596" max="3596" width="3.5703125" style="103" customWidth="1"/>
    <col min="3597" max="3597" width="11.28515625" style="103" customWidth="1"/>
    <col min="3598" max="3598" width="3.5703125" style="103" customWidth="1"/>
    <col min="3599" max="3599" width="11.28515625" style="103" customWidth="1"/>
    <col min="3600" max="3600" width="3.5703125" style="103" customWidth="1"/>
    <col min="3601" max="3601" width="11.28515625" style="103" customWidth="1"/>
    <col min="3602" max="3602" width="3.5703125" style="103" customWidth="1"/>
    <col min="3603" max="3603" width="11.28515625" style="103" customWidth="1"/>
    <col min="3604" max="3604" width="3.5703125" style="103" customWidth="1"/>
    <col min="3605" max="3605" width="11.28515625" style="103" customWidth="1"/>
    <col min="3606" max="3606" width="3.5703125" style="103" customWidth="1"/>
    <col min="3607" max="3607" width="11.28515625" style="103" customWidth="1"/>
    <col min="3608" max="3608" width="3.5703125" style="103" customWidth="1"/>
    <col min="3609" max="3609" width="11.28515625" style="103" customWidth="1"/>
    <col min="3610" max="3610" width="3.5703125" style="103" customWidth="1"/>
    <col min="3611" max="3611" width="11.28515625" style="103" customWidth="1"/>
    <col min="3612" max="3612" width="3.5703125" style="103" customWidth="1"/>
    <col min="3613" max="3613" width="11.28515625" style="103" customWidth="1"/>
    <col min="3614" max="3614" width="3.5703125" style="103" customWidth="1"/>
    <col min="3615" max="3615" width="11.28515625" style="103" customWidth="1"/>
    <col min="3616" max="3616" width="3.5703125" style="103" customWidth="1"/>
    <col min="3617" max="3617" width="11.28515625" style="103" customWidth="1"/>
    <col min="3618" max="3618" width="3.5703125" style="103" customWidth="1"/>
    <col min="3619" max="3619" width="11.28515625" style="103" customWidth="1"/>
    <col min="3620" max="3620" width="3.5703125" style="103" customWidth="1"/>
    <col min="3621" max="3621" width="11.28515625" style="103" customWidth="1"/>
    <col min="3622" max="3622" width="3.5703125" style="103" customWidth="1"/>
    <col min="3623" max="3623" width="11.28515625" style="103" customWidth="1"/>
    <col min="3624" max="3624" width="3.5703125" style="103" customWidth="1"/>
    <col min="3625" max="3625" width="11.28515625" style="103" customWidth="1"/>
    <col min="3626" max="3626" width="3.5703125" style="103" customWidth="1"/>
    <col min="3627" max="3627" width="11.28515625" style="103" customWidth="1"/>
    <col min="3628" max="3628" width="3.5703125" style="103" customWidth="1"/>
    <col min="3629" max="3629" width="11.28515625" style="103" customWidth="1"/>
    <col min="3630" max="3630" width="3.5703125" style="103" customWidth="1"/>
    <col min="3631" max="3631" width="11.28515625" style="103" customWidth="1"/>
    <col min="3632" max="3632" width="3.5703125" style="103" customWidth="1"/>
    <col min="3633" max="3633" width="11.28515625" style="103" customWidth="1"/>
    <col min="3634" max="3634" width="3.5703125" style="103" customWidth="1"/>
    <col min="3635" max="3635" width="11.28515625" style="103" customWidth="1"/>
    <col min="3636" max="3636" width="3.5703125" style="103" customWidth="1"/>
    <col min="3637" max="3637" width="11.28515625" style="103" customWidth="1"/>
    <col min="3638" max="3638" width="3.5703125" style="103" customWidth="1"/>
    <col min="3639" max="3639" width="11.28515625" style="103" customWidth="1"/>
    <col min="3640" max="3640" width="3.5703125" style="103" customWidth="1"/>
    <col min="3641" max="3641" width="11.28515625" style="103" customWidth="1"/>
    <col min="3642" max="3642" width="3.5703125" style="103" customWidth="1"/>
    <col min="3643" max="3643" width="11.28515625" style="103" customWidth="1"/>
    <col min="3644" max="3644" width="3.5703125" style="103" customWidth="1"/>
    <col min="3645" max="3645" width="11.28515625" style="103" customWidth="1"/>
    <col min="3646" max="3646" width="3.5703125" style="103" customWidth="1"/>
    <col min="3647" max="3647" width="11.28515625" style="103" customWidth="1"/>
    <col min="3648" max="3648" width="3.5703125" style="103" customWidth="1"/>
    <col min="3649" max="3649" width="11.28515625" style="103" customWidth="1"/>
    <col min="3650" max="3650" width="3.5703125" style="103" customWidth="1"/>
    <col min="3651" max="3651" width="11.28515625" style="103" customWidth="1"/>
    <col min="3652" max="3652" width="3.5703125" style="103" customWidth="1"/>
    <col min="3653" max="3653" width="11.28515625" style="103" customWidth="1"/>
    <col min="3654" max="3654" width="3.5703125" style="103" customWidth="1"/>
    <col min="3655" max="3655" width="11.28515625" style="103" customWidth="1"/>
    <col min="3656" max="3656" width="3.5703125" style="103" customWidth="1"/>
    <col min="3657" max="3657" width="11.28515625" style="103" customWidth="1"/>
    <col min="3658" max="3658" width="3.5703125" style="103" customWidth="1"/>
    <col min="3659" max="3659" width="11.28515625" style="103" customWidth="1"/>
    <col min="3660" max="3660" width="3.5703125" style="103" customWidth="1"/>
    <col min="3661" max="3661" width="11.28515625" style="103" customWidth="1"/>
    <col min="3662" max="3662" width="3.5703125" style="103" customWidth="1"/>
    <col min="3663" max="3663" width="11.28515625" style="103" customWidth="1"/>
    <col min="3664" max="3664" width="3.5703125" style="103" customWidth="1"/>
    <col min="3665" max="3665" width="11.28515625" style="103" customWidth="1"/>
    <col min="3666" max="3666" width="3.5703125" style="103" customWidth="1"/>
    <col min="3667" max="3667" width="11.28515625" style="103" customWidth="1"/>
    <col min="3668" max="3668" width="3.5703125" style="103" customWidth="1"/>
    <col min="3669" max="3669" width="11.28515625" style="103" customWidth="1"/>
    <col min="3670" max="3670" width="3.5703125" style="103" customWidth="1"/>
    <col min="3671" max="3671" width="11.28515625" style="103" customWidth="1"/>
    <col min="3672" max="3672" width="3.5703125" style="103" customWidth="1"/>
    <col min="3673" max="3673" width="11.28515625" style="103" customWidth="1"/>
    <col min="3674" max="3674" width="3.5703125" style="103" customWidth="1"/>
    <col min="3675" max="3675" width="11.28515625" style="103" customWidth="1"/>
    <col min="3676" max="3676" width="3.5703125" style="103" customWidth="1"/>
    <col min="3677" max="3677" width="11.28515625" style="103" customWidth="1"/>
    <col min="3678" max="3678" width="3.5703125" style="103" customWidth="1"/>
    <col min="3679" max="3679" width="11.28515625" style="103" customWidth="1"/>
    <col min="3680" max="3680" width="3.5703125" style="103" customWidth="1"/>
    <col min="3681" max="3681" width="11.28515625" style="103" customWidth="1"/>
    <col min="3682" max="3682" width="3.5703125" style="103" customWidth="1"/>
    <col min="3683" max="3683" width="11.28515625" style="103" customWidth="1"/>
    <col min="3684" max="3684" width="3.5703125" style="103" customWidth="1"/>
    <col min="3685" max="3685" width="11.28515625" style="103" customWidth="1"/>
    <col min="3686" max="3686" width="3.5703125" style="103" customWidth="1"/>
    <col min="3687" max="3687" width="11.28515625" style="103" customWidth="1"/>
    <col min="3688" max="3688" width="3.5703125" style="103" customWidth="1"/>
    <col min="3689" max="3689" width="11.28515625" style="103" customWidth="1"/>
    <col min="3690" max="3690" width="3.5703125" style="103" customWidth="1"/>
    <col min="3691" max="3691" width="11.28515625" style="103" customWidth="1"/>
    <col min="3692" max="3692" width="3.5703125" style="103" customWidth="1"/>
    <col min="3693" max="3693" width="11.28515625" style="103" customWidth="1"/>
    <col min="3694" max="3694" width="3.5703125" style="103" customWidth="1"/>
    <col min="3695" max="3695" width="11.28515625" style="103" customWidth="1"/>
    <col min="3696" max="3696" width="3.5703125" style="103" customWidth="1"/>
    <col min="3697" max="3697" width="11.28515625" style="103" customWidth="1"/>
    <col min="3698" max="3698" width="3.5703125" style="103" customWidth="1"/>
    <col min="3699" max="3699" width="11.28515625" style="103" customWidth="1"/>
    <col min="3700" max="3700" width="3.5703125" style="103" customWidth="1"/>
    <col min="3701" max="3701" width="11.28515625" style="103" customWidth="1"/>
    <col min="3702" max="3702" width="3.5703125" style="103" customWidth="1"/>
    <col min="3703" max="3703" width="11.28515625" style="103" customWidth="1"/>
    <col min="3704" max="3704" width="3.5703125" style="103" customWidth="1"/>
    <col min="3705" max="3705" width="11.28515625" style="103" customWidth="1"/>
    <col min="3706" max="3706" width="3.5703125" style="103" customWidth="1"/>
    <col min="3707" max="3707" width="11.28515625" style="103" customWidth="1"/>
    <col min="3708" max="3708" width="3.5703125" style="103" customWidth="1"/>
    <col min="3709" max="3709" width="11.28515625" style="103" customWidth="1"/>
    <col min="3710" max="3710" width="3.5703125" style="103" customWidth="1"/>
    <col min="3711" max="3711" width="11.28515625" style="103" customWidth="1"/>
    <col min="3712" max="3712" width="3.5703125" style="103" customWidth="1"/>
    <col min="3713" max="3713" width="11.28515625" style="103" customWidth="1"/>
    <col min="3714" max="3839" width="12.5703125" style="103"/>
    <col min="3840" max="3840" width="7.140625" style="103" customWidth="1"/>
    <col min="3841" max="3843" width="3.5703125" style="103" customWidth="1"/>
    <col min="3844" max="3844" width="50.5703125" style="103" customWidth="1"/>
    <col min="3845" max="3845" width="6.140625" style="103" customWidth="1"/>
    <col min="3846" max="3846" width="8.42578125" style="103" bestFit="1" customWidth="1"/>
    <col min="3847" max="3847" width="7.42578125" style="103" customWidth="1"/>
    <col min="3848" max="3848" width="14.7109375" style="103" bestFit="1" customWidth="1"/>
    <col min="3849" max="3849" width="7.140625" style="103" customWidth="1"/>
    <col min="3850" max="3850" width="3.5703125" style="103" customWidth="1"/>
    <col min="3851" max="3851" width="11.28515625" style="103" customWidth="1"/>
    <col min="3852" max="3852" width="3.5703125" style="103" customWidth="1"/>
    <col min="3853" max="3853" width="11.28515625" style="103" customWidth="1"/>
    <col min="3854" max="3854" width="3.5703125" style="103" customWidth="1"/>
    <col min="3855" max="3855" width="11.28515625" style="103" customWidth="1"/>
    <col min="3856" max="3856" width="3.5703125" style="103" customWidth="1"/>
    <col min="3857" max="3857" width="11.28515625" style="103" customWidth="1"/>
    <col min="3858" max="3858" width="3.5703125" style="103" customWidth="1"/>
    <col min="3859" max="3859" width="11.28515625" style="103" customWidth="1"/>
    <col min="3860" max="3860" width="3.5703125" style="103" customWidth="1"/>
    <col min="3861" max="3861" width="11.28515625" style="103" customWidth="1"/>
    <col min="3862" max="3862" width="3.5703125" style="103" customWidth="1"/>
    <col min="3863" max="3863" width="11.28515625" style="103" customWidth="1"/>
    <col min="3864" max="3864" width="3.5703125" style="103" customWidth="1"/>
    <col min="3865" max="3865" width="11.28515625" style="103" customWidth="1"/>
    <col min="3866" max="3866" width="3.5703125" style="103" customWidth="1"/>
    <col min="3867" max="3867" width="11.28515625" style="103" customWidth="1"/>
    <col min="3868" max="3868" width="3.5703125" style="103" customWidth="1"/>
    <col min="3869" max="3869" width="11.28515625" style="103" customWidth="1"/>
    <col min="3870" max="3870" width="3.5703125" style="103" customWidth="1"/>
    <col min="3871" max="3871" width="11.28515625" style="103" customWidth="1"/>
    <col min="3872" max="3872" width="3.5703125" style="103" customWidth="1"/>
    <col min="3873" max="3873" width="11.28515625" style="103" customWidth="1"/>
    <col min="3874" max="3874" width="3.5703125" style="103" customWidth="1"/>
    <col min="3875" max="3875" width="11.28515625" style="103" customWidth="1"/>
    <col min="3876" max="3876" width="3.5703125" style="103" customWidth="1"/>
    <col min="3877" max="3877" width="11.28515625" style="103" customWidth="1"/>
    <col min="3878" max="3878" width="3.5703125" style="103" customWidth="1"/>
    <col min="3879" max="3879" width="11.28515625" style="103" customWidth="1"/>
    <col min="3880" max="3880" width="3.5703125" style="103" customWidth="1"/>
    <col min="3881" max="3881" width="11.28515625" style="103" customWidth="1"/>
    <col min="3882" max="3882" width="3.5703125" style="103" customWidth="1"/>
    <col min="3883" max="3883" width="11.28515625" style="103" customWidth="1"/>
    <col min="3884" max="3884" width="3.5703125" style="103" customWidth="1"/>
    <col min="3885" max="3885" width="11.28515625" style="103" customWidth="1"/>
    <col min="3886" max="3886" width="3.5703125" style="103" customWidth="1"/>
    <col min="3887" max="3887" width="11.28515625" style="103" customWidth="1"/>
    <col min="3888" max="3888" width="3.5703125" style="103" customWidth="1"/>
    <col min="3889" max="3889" width="11.28515625" style="103" customWidth="1"/>
    <col min="3890" max="3890" width="3.5703125" style="103" customWidth="1"/>
    <col min="3891" max="3891" width="11.28515625" style="103" customWidth="1"/>
    <col min="3892" max="3892" width="3.5703125" style="103" customWidth="1"/>
    <col min="3893" max="3893" width="11.28515625" style="103" customWidth="1"/>
    <col min="3894" max="3894" width="3.5703125" style="103" customWidth="1"/>
    <col min="3895" max="3895" width="11.28515625" style="103" customWidth="1"/>
    <col min="3896" max="3896" width="3.5703125" style="103" customWidth="1"/>
    <col min="3897" max="3897" width="11.28515625" style="103" customWidth="1"/>
    <col min="3898" max="3898" width="3.5703125" style="103" customWidth="1"/>
    <col min="3899" max="3899" width="11.28515625" style="103" customWidth="1"/>
    <col min="3900" max="3900" width="3.5703125" style="103" customWidth="1"/>
    <col min="3901" max="3901" width="11.28515625" style="103" customWidth="1"/>
    <col min="3902" max="3902" width="3.5703125" style="103" customWidth="1"/>
    <col min="3903" max="3903" width="11.28515625" style="103" customWidth="1"/>
    <col min="3904" max="3904" width="3.5703125" style="103" customWidth="1"/>
    <col min="3905" max="3905" width="11.28515625" style="103" customWidth="1"/>
    <col min="3906" max="3906" width="3.5703125" style="103" customWidth="1"/>
    <col min="3907" max="3907" width="11.28515625" style="103" customWidth="1"/>
    <col min="3908" max="3908" width="3.5703125" style="103" customWidth="1"/>
    <col min="3909" max="3909" width="11.28515625" style="103" customWidth="1"/>
    <col min="3910" max="3910" width="3.5703125" style="103" customWidth="1"/>
    <col min="3911" max="3911" width="11.28515625" style="103" customWidth="1"/>
    <col min="3912" max="3912" width="3.5703125" style="103" customWidth="1"/>
    <col min="3913" max="3913" width="11.28515625" style="103" customWidth="1"/>
    <col min="3914" max="3914" width="3.5703125" style="103" customWidth="1"/>
    <col min="3915" max="3915" width="11.28515625" style="103" customWidth="1"/>
    <col min="3916" max="3916" width="3.5703125" style="103" customWidth="1"/>
    <col min="3917" max="3917" width="11.28515625" style="103" customWidth="1"/>
    <col min="3918" max="3918" width="3.5703125" style="103" customWidth="1"/>
    <col min="3919" max="3919" width="11.28515625" style="103" customWidth="1"/>
    <col min="3920" max="3920" width="3.5703125" style="103" customWidth="1"/>
    <col min="3921" max="3921" width="11.28515625" style="103" customWidth="1"/>
    <col min="3922" max="3922" width="3.5703125" style="103" customWidth="1"/>
    <col min="3923" max="3923" width="11.28515625" style="103" customWidth="1"/>
    <col min="3924" max="3924" width="3.5703125" style="103" customWidth="1"/>
    <col min="3925" max="3925" width="11.28515625" style="103" customWidth="1"/>
    <col min="3926" max="3926" width="3.5703125" style="103" customWidth="1"/>
    <col min="3927" max="3927" width="11.28515625" style="103" customWidth="1"/>
    <col min="3928" max="3928" width="3.5703125" style="103" customWidth="1"/>
    <col min="3929" max="3929" width="11.28515625" style="103" customWidth="1"/>
    <col min="3930" max="3930" width="3.5703125" style="103" customWidth="1"/>
    <col min="3931" max="3931" width="11.28515625" style="103" customWidth="1"/>
    <col min="3932" max="3932" width="3.5703125" style="103" customWidth="1"/>
    <col min="3933" max="3933" width="11.28515625" style="103" customWidth="1"/>
    <col min="3934" max="3934" width="3.5703125" style="103" customWidth="1"/>
    <col min="3935" max="3935" width="11.28515625" style="103" customWidth="1"/>
    <col min="3936" max="3936" width="3.5703125" style="103" customWidth="1"/>
    <col min="3937" max="3937" width="11.28515625" style="103" customWidth="1"/>
    <col min="3938" max="3938" width="3.5703125" style="103" customWidth="1"/>
    <col min="3939" max="3939" width="11.28515625" style="103" customWidth="1"/>
    <col min="3940" max="3940" width="3.5703125" style="103" customWidth="1"/>
    <col min="3941" max="3941" width="11.28515625" style="103" customWidth="1"/>
    <col min="3942" max="3942" width="3.5703125" style="103" customWidth="1"/>
    <col min="3943" max="3943" width="11.28515625" style="103" customWidth="1"/>
    <col min="3944" max="3944" width="3.5703125" style="103" customWidth="1"/>
    <col min="3945" max="3945" width="11.28515625" style="103" customWidth="1"/>
    <col min="3946" max="3946" width="3.5703125" style="103" customWidth="1"/>
    <col min="3947" max="3947" width="11.28515625" style="103" customWidth="1"/>
    <col min="3948" max="3948" width="3.5703125" style="103" customWidth="1"/>
    <col min="3949" max="3949" width="11.28515625" style="103" customWidth="1"/>
    <col min="3950" max="3950" width="3.5703125" style="103" customWidth="1"/>
    <col min="3951" max="3951" width="11.28515625" style="103" customWidth="1"/>
    <col min="3952" max="3952" width="3.5703125" style="103" customWidth="1"/>
    <col min="3953" max="3953" width="11.28515625" style="103" customWidth="1"/>
    <col min="3954" max="3954" width="3.5703125" style="103" customWidth="1"/>
    <col min="3955" max="3955" width="11.28515625" style="103" customWidth="1"/>
    <col min="3956" max="3956" width="3.5703125" style="103" customWidth="1"/>
    <col min="3957" max="3957" width="11.28515625" style="103" customWidth="1"/>
    <col min="3958" max="3958" width="3.5703125" style="103" customWidth="1"/>
    <col min="3959" max="3959" width="11.28515625" style="103" customWidth="1"/>
    <col min="3960" max="3960" width="3.5703125" style="103" customWidth="1"/>
    <col min="3961" max="3961" width="11.28515625" style="103" customWidth="1"/>
    <col min="3962" max="3962" width="3.5703125" style="103" customWidth="1"/>
    <col min="3963" max="3963" width="11.28515625" style="103" customWidth="1"/>
    <col min="3964" max="3964" width="3.5703125" style="103" customWidth="1"/>
    <col min="3965" max="3965" width="11.28515625" style="103" customWidth="1"/>
    <col min="3966" max="3966" width="3.5703125" style="103" customWidth="1"/>
    <col min="3967" max="3967" width="11.28515625" style="103" customWidth="1"/>
    <col min="3968" max="3968" width="3.5703125" style="103" customWidth="1"/>
    <col min="3969" max="3969" width="11.28515625" style="103" customWidth="1"/>
    <col min="3970" max="4095" width="12.5703125" style="103"/>
    <col min="4096" max="4096" width="7.140625" style="103" customWidth="1"/>
    <col min="4097" max="4099" width="3.5703125" style="103" customWidth="1"/>
    <col min="4100" max="4100" width="50.5703125" style="103" customWidth="1"/>
    <col min="4101" max="4101" width="6.140625" style="103" customWidth="1"/>
    <col min="4102" max="4102" width="8.42578125" style="103" bestFit="1" customWidth="1"/>
    <col min="4103" max="4103" width="7.42578125" style="103" customWidth="1"/>
    <col min="4104" max="4104" width="14.7109375" style="103" bestFit="1" customWidth="1"/>
    <col min="4105" max="4105" width="7.140625" style="103" customWidth="1"/>
    <col min="4106" max="4106" width="3.5703125" style="103" customWidth="1"/>
    <col min="4107" max="4107" width="11.28515625" style="103" customWidth="1"/>
    <col min="4108" max="4108" width="3.5703125" style="103" customWidth="1"/>
    <col min="4109" max="4109" width="11.28515625" style="103" customWidth="1"/>
    <col min="4110" max="4110" width="3.5703125" style="103" customWidth="1"/>
    <col min="4111" max="4111" width="11.28515625" style="103" customWidth="1"/>
    <col min="4112" max="4112" width="3.5703125" style="103" customWidth="1"/>
    <col min="4113" max="4113" width="11.28515625" style="103" customWidth="1"/>
    <col min="4114" max="4114" width="3.5703125" style="103" customWidth="1"/>
    <col min="4115" max="4115" width="11.28515625" style="103" customWidth="1"/>
    <col min="4116" max="4116" width="3.5703125" style="103" customWidth="1"/>
    <col min="4117" max="4117" width="11.28515625" style="103" customWidth="1"/>
    <col min="4118" max="4118" width="3.5703125" style="103" customWidth="1"/>
    <col min="4119" max="4119" width="11.28515625" style="103" customWidth="1"/>
    <col min="4120" max="4120" width="3.5703125" style="103" customWidth="1"/>
    <col min="4121" max="4121" width="11.28515625" style="103" customWidth="1"/>
    <col min="4122" max="4122" width="3.5703125" style="103" customWidth="1"/>
    <col min="4123" max="4123" width="11.28515625" style="103" customWidth="1"/>
    <col min="4124" max="4124" width="3.5703125" style="103" customWidth="1"/>
    <col min="4125" max="4125" width="11.28515625" style="103" customWidth="1"/>
    <col min="4126" max="4126" width="3.5703125" style="103" customWidth="1"/>
    <col min="4127" max="4127" width="11.28515625" style="103" customWidth="1"/>
    <col min="4128" max="4128" width="3.5703125" style="103" customWidth="1"/>
    <col min="4129" max="4129" width="11.28515625" style="103" customWidth="1"/>
    <col min="4130" max="4130" width="3.5703125" style="103" customWidth="1"/>
    <col min="4131" max="4131" width="11.28515625" style="103" customWidth="1"/>
    <col min="4132" max="4132" width="3.5703125" style="103" customWidth="1"/>
    <col min="4133" max="4133" width="11.28515625" style="103" customWidth="1"/>
    <col min="4134" max="4134" width="3.5703125" style="103" customWidth="1"/>
    <col min="4135" max="4135" width="11.28515625" style="103" customWidth="1"/>
    <col min="4136" max="4136" width="3.5703125" style="103" customWidth="1"/>
    <col min="4137" max="4137" width="11.28515625" style="103" customWidth="1"/>
    <col min="4138" max="4138" width="3.5703125" style="103" customWidth="1"/>
    <col min="4139" max="4139" width="11.28515625" style="103" customWidth="1"/>
    <col min="4140" max="4140" width="3.5703125" style="103" customWidth="1"/>
    <col min="4141" max="4141" width="11.28515625" style="103" customWidth="1"/>
    <col min="4142" max="4142" width="3.5703125" style="103" customWidth="1"/>
    <col min="4143" max="4143" width="11.28515625" style="103" customWidth="1"/>
    <col min="4144" max="4144" width="3.5703125" style="103" customWidth="1"/>
    <col min="4145" max="4145" width="11.28515625" style="103" customWidth="1"/>
    <col min="4146" max="4146" width="3.5703125" style="103" customWidth="1"/>
    <col min="4147" max="4147" width="11.28515625" style="103" customWidth="1"/>
    <col min="4148" max="4148" width="3.5703125" style="103" customWidth="1"/>
    <col min="4149" max="4149" width="11.28515625" style="103" customWidth="1"/>
    <col min="4150" max="4150" width="3.5703125" style="103" customWidth="1"/>
    <col min="4151" max="4151" width="11.28515625" style="103" customWidth="1"/>
    <col min="4152" max="4152" width="3.5703125" style="103" customWidth="1"/>
    <col min="4153" max="4153" width="11.28515625" style="103" customWidth="1"/>
    <col min="4154" max="4154" width="3.5703125" style="103" customWidth="1"/>
    <col min="4155" max="4155" width="11.28515625" style="103" customWidth="1"/>
    <col min="4156" max="4156" width="3.5703125" style="103" customWidth="1"/>
    <col min="4157" max="4157" width="11.28515625" style="103" customWidth="1"/>
    <col min="4158" max="4158" width="3.5703125" style="103" customWidth="1"/>
    <col min="4159" max="4159" width="11.28515625" style="103" customWidth="1"/>
    <col min="4160" max="4160" width="3.5703125" style="103" customWidth="1"/>
    <col min="4161" max="4161" width="11.28515625" style="103" customWidth="1"/>
    <col min="4162" max="4162" width="3.5703125" style="103" customWidth="1"/>
    <col min="4163" max="4163" width="11.28515625" style="103" customWidth="1"/>
    <col min="4164" max="4164" width="3.5703125" style="103" customWidth="1"/>
    <col min="4165" max="4165" width="11.28515625" style="103" customWidth="1"/>
    <col min="4166" max="4166" width="3.5703125" style="103" customWidth="1"/>
    <col min="4167" max="4167" width="11.28515625" style="103" customWidth="1"/>
    <col min="4168" max="4168" width="3.5703125" style="103" customWidth="1"/>
    <col min="4169" max="4169" width="11.28515625" style="103" customWidth="1"/>
    <col min="4170" max="4170" width="3.5703125" style="103" customWidth="1"/>
    <col min="4171" max="4171" width="11.28515625" style="103" customWidth="1"/>
    <col min="4172" max="4172" width="3.5703125" style="103" customWidth="1"/>
    <col min="4173" max="4173" width="11.28515625" style="103" customWidth="1"/>
    <col min="4174" max="4174" width="3.5703125" style="103" customWidth="1"/>
    <col min="4175" max="4175" width="11.28515625" style="103" customWidth="1"/>
    <col min="4176" max="4176" width="3.5703125" style="103" customWidth="1"/>
    <col min="4177" max="4177" width="11.28515625" style="103" customWidth="1"/>
    <col min="4178" max="4178" width="3.5703125" style="103" customWidth="1"/>
    <col min="4179" max="4179" width="11.28515625" style="103" customWidth="1"/>
    <col min="4180" max="4180" width="3.5703125" style="103" customWidth="1"/>
    <col min="4181" max="4181" width="11.28515625" style="103" customWidth="1"/>
    <col min="4182" max="4182" width="3.5703125" style="103" customWidth="1"/>
    <col min="4183" max="4183" width="11.28515625" style="103" customWidth="1"/>
    <col min="4184" max="4184" width="3.5703125" style="103" customWidth="1"/>
    <col min="4185" max="4185" width="11.28515625" style="103" customWidth="1"/>
    <col min="4186" max="4186" width="3.5703125" style="103" customWidth="1"/>
    <col min="4187" max="4187" width="11.28515625" style="103" customWidth="1"/>
    <col min="4188" max="4188" width="3.5703125" style="103" customWidth="1"/>
    <col min="4189" max="4189" width="11.28515625" style="103" customWidth="1"/>
    <col min="4190" max="4190" width="3.5703125" style="103" customWidth="1"/>
    <col min="4191" max="4191" width="11.28515625" style="103" customWidth="1"/>
    <col min="4192" max="4192" width="3.5703125" style="103" customWidth="1"/>
    <col min="4193" max="4193" width="11.28515625" style="103" customWidth="1"/>
    <col min="4194" max="4194" width="3.5703125" style="103" customWidth="1"/>
    <col min="4195" max="4195" width="11.28515625" style="103" customWidth="1"/>
    <col min="4196" max="4196" width="3.5703125" style="103" customWidth="1"/>
    <col min="4197" max="4197" width="11.28515625" style="103" customWidth="1"/>
    <col min="4198" max="4198" width="3.5703125" style="103" customWidth="1"/>
    <col min="4199" max="4199" width="11.28515625" style="103" customWidth="1"/>
    <col min="4200" max="4200" width="3.5703125" style="103" customWidth="1"/>
    <col min="4201" max="4201" width="11.28515625" style="103" customWidth="1"/>
    <col min="4202" max="4202" width="3.5703125" style="103" customWidth="1"/>
    <col min="4203" max="4203" width="11.28515625" style="103" customWidth="1"/>
    <col min="4204" max="4204" width="3.5703125" style="103" customWidth="1"/>
    <col min="4205" max="4205" width="11.28515625" style="103" customWidth="1"/>
    <col min="4206" max="4206" width="3.5703125" style="103" customWidth="1"/>
    <col min="4207" max="4207" width="11.28515625" style="103" customWidth="1"/>
    <col min="4208" max="4208" width="3.5703125" style="103" customWidth="1"/>
    <col min="4209" max="4209" width="11.28515625" style="103" customWidth="1"/>
    <col min="4210" max="4210" width="3.5703125" style="103" customWidth="1"/>
    <col min="4211" max="4211" width="11.28515625" style="103" customWidth="1"/>
    <col min="4212" max="4212" width="3.5703125" style="103" customWidth="1"/>
    <col min="4213" max="4213" width="11.28515625" style="103" customWidth="1"/>
    <col min="4214" max="4214" width="3.5703125" style="103" customWidth="1"/>
    <col min="4215" max="4215" width="11.28515625" style="103" customWidth="1"/>
    <col min="4216" max="4216" width="3.5703125" style="103" customWidth="1"/>
    <col min="4217" max="4217" width="11.28515625" style="103" customWidth="1"/>
    <col min="4218" max="4218" width="3.5703125" style="103" customWidth="1"/>
    <col min="4219" max="4219" width="11.28515625" style="103" customWidth="1"/>
    <col min="4220" max="4220" width="3.5703125" style="103" customWidth="1"/>
    <col min="4221" max="4221" width="11.28515625" style="103" customWidth="1"/>
    <col min="4222" max="4222" width="3.5703125" style="103" customWidth="1"/>
    <col min="4223" max="4223" width="11.28515625" style="103" customWidth="1"/>
    <col min="4224" max="4224" width="3.5703125" style="103" customWidth="1"/>
    <col min="4225" max="4225" width="11.28515625" style="103" customWidth="1"/>
    <col min="4226" max="4351" width="12.5703125" style="103"/>
    <col min="4352" max="4352" width="7.140625" style="103" customWidth="1"/>
    <col min="4353" max="4355" width="3.5703125" style="103" customWidth="1"/>
    <col min="4356" max="4356" width="50.5703125" style="103" customWidth="1"/>
    <col min="4357" max="4357" width="6.140625" style="103" customWidth="1"/>
    <col min="4358" max="4358" width="8.42578125" style="103" bestFit="1" customWidth="1"/>
    <col min="4359" max="4359" width="7.42578125" style="103" customWidth="1"/>
    <col min="4360" max="4360" width="14.7109375" style="103" bestFit="1" customWidth="1"/>
    <col min="4361" max="4361" width="7.140625" style="103" customWidth="1"/>
    <col min="4362" max="4362" width="3.5703125" style="103" customWidth="1"/>
    <col min="4363" max="4363" width="11.28515625" style="103" customWidth="1"/>
    <col min="4364" max="4364" width="3.5703125" style="103" customWidth="1"/>
    <col min="4365" max="4365" width="11.28515625" style="103" customWidth="1"/>
    <col min="4366" max="4366" width="3.5703125" style="103" customWidth="1"/>
    <col min="4367" max="4367" width="11.28515625" style="103" customWidth="1"/>
    <col min="4368" max="4368" width="3.5703125" style="103" customWidth="1"/>
    <col min="4369" max="4369" width="11.28515625" style="103" customWidth="1"/>
    <col min="4370" max="4370" width="3.5703125" style="103" customWidth="1"/>
    <col min="4371" max="4371" width="11.28515625" style="103" customWidth="1"/>
    <col min="4372" max="4372" width="3.5703125" style="103" customWidth="1"/>
    <col min="4373" max="4373" width="11.28515625" style="103" customWidth="1"/>
    <col min="4374" max="4374" width="3.5703125" style="103" customWidth="1"/>
    <col min="4375" max="4375" width="11.28515625" style="103" customWidth="1"/>
    <col min="4376" max="4376" width="3.5703125" style="103" customWidth="1"/>
    <col min="4377" max="4377" width="11.28515625" style="103" customWidth="1"/>
    <col min="4378" max="4378" width="3.5703125" style="103" customWidth="1"/>
    <col min="4379" max="4379" width="11.28515625" style="103" customWidth="1"/>
    <col min="4380" max="4380" width="3.5703125" style="103" customWidth="1"/>
    <col min="4381" max="4381" width="11.28515625" style="103" customWidth="1"/>
    <col min="4382" max="4382" width="3.5703125" style="103" customWidth="1"/>
    <col min="4383" max="4383" width="11.28515625" style="103" customWidth="1"/>
    <col min="4384" max="4384" width="3.5703125" style="103" customWidth="1"/>
    <col min="4385" max="4385" width="11.28515625" style="103" customWidth="1"/>
    <col min="4386" max="4386" width="3.5703125" style="103" customWidth="1"/>
    <col min="4387" max="4387" width="11.28515625" style="103" customWidth="1"/>
    <col min="4388" max="4388" width="3.5703125" style="103" customWidth="1"/>
    <col min="4389" max="4389" width="11.28515625" style="103" customWidth="1"/>
    <col min="4390" max="4390" width="3.5703125" style="103" customWidth="1"/>
    <col min="4391" max="4391" width="11.28515625" style="103" customWidth="1"/>
    <col min="4392" max="4392" width="3.5703125" style="103" customWidth="1"/>
    <col min="4393" max="4393" width="11.28515625" style="103" customWidth="1"/>
    <col min="4394" max="4394" width="3.5703125" style="103" customWidth="1"/>
    <col min="4395" max="4395" width="11.28515625" style="103" customWidth="1"/>
    <col min="4396" max="4396" width="3.5703125" style="103" customWidth="1"/>
    <col min="4397" max="4397" width="11.28515625" style="103" customWidth="1"/>
    <col min="4398" max="4398" width="3.5703125" style="103" customWidth="1"/>
    <col min="4399" max="4399" width="11.28515625" style="103" customWidth="1"/>
    <col min="4400" max="4400" width="3.5703125" style="103" customWidth="1"/>
    <col min="4401" max="4401" width="11.28515625" style="103" customWidth="1"/>
    <col min="4402" max="4402" width="3.5703125" style="103" customWidth="1"/>
    <col min="4403" max="4403" width="11.28515625" style="103" customWidth="1"/>
    <col min="4404" max="4404" width="3.5703125" style="103" customWidth="1"/>
    <col min="4405" max="4405" width="11.28515625" style="103" customWidth="1"/>
    <col min="4406" max="4406" width="3.5703125" style="103" customWidth="1"/>
    <col min="4407" max="4407" width="11.28515625" style="103" customWidth="1"/>
    <col min="4408" max="4408" width="3.5703125" style="103" customWidth="1"/>
    <col min="4409" max="4409" width="11.28515625" style="103" customWidth="1"/>
    <col min="4410" max="4410" width="3.5703125" style="103" customWidth="1"/>
    <col min="4411" max="4411" width="11.28515625" style="103" customWidth="1"/>
    <col min="4412" max="4412" width="3.5703125" style="103" customWidth="1"/>
    <col min="4413" max="4413" width="11.28515625" style="103" customWidth="1"/>
    <col min="4414" max="4414" width="3.5703125" style="103" customWidth="1"/>
    <col min="4415" max="4415" width="11.28515625" style="103" customWidth="1"/>
    <col min="4416" max="4416" width="3.5703125" style="103" customWidth="1"/>
    <col min="4417" max="4417" width="11.28515625" style="103" customWidth="1"/>
    <col min="4418" max="4418" width="3.5703125" style="103" customWidth="1"/>
    <col min="4419" max="4419" width="11.28515625" style="103" customWidth="1"/>
    <col min="4420" max="4420" width="3.5703125" style="103" customWidth="1"/>
    <col min="4421" max="4421" width="11.28515625" style="103" customWidth="1"/>
    <col min="4422" max="4422" width="3.5703125" style="103" customWidth="1"/>
    <col min="4423" max="4423" width="11.28515625" style="103" customWidth="1"/>
    <col min="4424" max="4424" width="3.5703125" style="103" customWidth="1"/>
    <col min="4425" max="4425" width="11.28515625" style="103" customWidth="1"/>
    <col min="4426" max="4426" width="3.5703125" style="103" customWidth="1"/>
    <col min="4427" max="4427" width="11.28515625" style="103" customWidth="1"/>
    <col min="4428" max="4428" width="3.5703125" style="103" customWidth="1"/>
    <col min="4429" max="4429" width="11.28515625" style="103" customWidth="1"/>
    <col min="4430" max="4430" width="3.5703125" style="103" customWidth="1"/>
    <col min="4431" max="4431" width="11.28515625" style="103" customWidth="1"/>
    <col min="4432" max="4432" width="3.5703125" style="103" customWidth="1"/>
    <col min="4433" max="4433" width="11.28515625" style="103" customWidth="1"/>
    <col min="4434" max="4434" width="3.5703125" style="103" customWidth="1"/>
    <col min="4435" max="4435" width="11.28515625" style="103" customWidth="1"/>
    <col min="4436" max="4436" width="3.5703125" style="103" customWidth="1"/>
    <col min="4437" max="4437" width="11.28515625" style="103" customWidth="1"/>
    <col min="4438" max="4438" width="3.5703125" style="103" customWidth="1"/>
    <col min="4439" max="4439" width="11.28515625" style="103" customWidth="1"/>
    <col min="4440" max="4440" width="3.5703125" style="103" customWidth="1"/>
    <col min="4441" max="4441" width="11.28515625" style="103" customWidth="1"/>
    <col min="4442" max="4442" width="3.5703125" style="103" customWidth="1"/>
    <col min="4443" max="4443" width="11.28515625" style="103" customWidth="1"/>
    <col min="4444" max="4444" width="3.5703125" style="103" customWidth="1"/>
    <col min="4445" max="4445" width="11.28515625" style="103" customWidth="1"/>
    <col min="4446" max="4446" width="3.5703125" style="103" customWidth="1"/>
    <col min="4447" max="4447" width="11.28515625" style="103" customWidth="1"/>
    <col min="4448" max="4448" width="3.5703125" style="103" customWidth="1"/>
    <col min="4449" max="4449" width="11.28515625" style="103" customWidth="1"/>
    <col min="4450" max="4450" width="3.5703125" style="103" customWidth="1"/>
    <col min="4451" max="4451" width="11.28515625" style="103" customWidth="1"/>
    <col min="4452" max="4452" width="3.5703125" style="103" customWidth="1"/>
    <col min="4453" max="4453" width="11.28515625" style="103" customWidth="1"/>
    <col min="4454" max="4454" width="3.5703125" style="103" customWidth="1"/>
    <col min="4455" max="4455" width="11.28515625" style="103" customWidth="1"/>
    <col min="4456" max="4456" width="3.5703125" style="103" customWidth="1"/>
    <col min="4457" max="4457" width="11.28515625" style="103" customWidth="1"/>
    <col min="4458" max="4458" width="3.5703125" style="103" customWidth="1"/>
    <col min="4459" max="4459" width="11.28515625" style="103" customWidth="1"/>
    <col min="4460" max="4460" width="3.5703125" style="103" customWidth="1"/>
    <col min="4461" max="4461" width="11.28515625" style="103" customWidth="1"/>
    <col min="4462" max="4462" width="3.5703125" style="103" customWidth="1"/>
    <col min="4463" max="4463" width="11.28515625" style="103" customWidth="1"/>
    <col min="4464" max="4464" width="3.5703125" style="103" customWidth="1"/>
    <col min="4465" max="4465" width="11.28515625" style="103" customWidth="1"/>
    <col min="4466" max="4466" width="3.5703125" style="103" customWidth="1"/>
    <col min="4467" max="4467" width="11.28515625" style="103" customWidth="1"/>
    <col min="4468" max="4468" width="3.5703125" style="103" customWidth="1"/>
    <col min="4469" max="4469" width="11.28515625" style="103" customWidth="1"/>
    <col min="4470" max="4470" width="3.5703125" style="103" customWidth="1"/>
    <col min="4471" max="4471" width="11.28515625" style="103" customWidth="1"/>
    <col min="4472" max="4472" width="3.5703125" style="103" customWidth="1"/>
    <col min="4473" max="4473" width="11.28515625" style="103" customWidth="1"/>
    <col min="4474" max="4474" width="3.5703125" style="103" customWidth="1"/>
    <col min="4475" max="4475" width="11.28515625" style="103" customWidth="1"/>
    <col min="4476" max="4476" width="3.5703125" style="103" customWidth="1"/>
    <col min="4477" max="4477" width="11.28515625" style="103" customWidth="1"/>
    <col min="4478" max="4478" width="3.5703125" style="103" customWidth="1"/>
    <col min="4479" max="4479" width="11.28515625" style="103" customWidth="1"/>
    <col min="4480" max="4480" width="3.5703125" style="103" customWidth="1"/>
    <col min="4481" max="4481" width="11.28515625" style="103" customWidth="1"/>
    <col min="4482" max="4607" width="12.5703125" style="103"/>
    <col min="4608" max="4608" width="7.140625" style="103" customWidth="1"/>
    <col min="4609" max="4611" width="3.5703125" style="103" customWidth="1"/>
    <col min="4612" max="4612" width="50.5703125" style="103" customWidth="1"/>
    <col min="4613" max="4613" width="6.140625" style="103" customWidth="1"/>
    <col min="4614" max="4614" width="8.42578125" style="103" bestFit="1" customWidth="1"/>
    <col min="4615" max="4615" width="7.42578125" style="103" customWidth="1"/>
    <col min="4616" max="4616" width="14.7109375" style="103" bestFit="1" customWidth="1"/>
    <col min="4617" max="4617" width="7.140625" style="103" customWidth="1"/>
    <col min="4618" max="4618" width="3.5703125" style="103" customWidth="1"/>
    <col min="4619" max="4619" width="11.28515625" style="103" customWidth="1"/>
    <col min="4620" max="4620" width="3.5703125" style="103" customWidth="1"/>
    <col min="4621" max="4621" width="11.28515625" style="103" customWidth="1"/>
    <col min="4622" max="4622" width="3.5703125" style="103" customWidth="1"/>
    <col min="4623" max="4623" width="11.28515625" style="103" customWidth="1"/>
    <col min="4624" max="4624" width="3.5703125" style="103" customWidth="1"/>
    <col min="4625" max="4625" width="11.28515625" style="103" customWidth="1"/>
    <col min="4626" max="4626" width="3.5703125" style="103" customWidth="1"/>
    <col min="4627" max="4627" width="11.28515625" style="103" customWidth="1"/>
    <col min="4628" max="4628" width="3.5703125" style="103" customWidth="1"/>
    <col min="4629" max="4629" width="11.28515625" style="103" customWidth="1"/>
    <col min="4630" max="4630" width="3.5703125" style="103" customWidth="1"/>
    <col min="4631" max="4631" width="11.28515625" style="103" customWidth="1"/>
    <col min="4632" max="4632" width="3.5703125" style="103" customWidth="1"/>
    <col min="4633" max="4633" width="11.28515625" style="103" customWidth="1"/>
    <col min="4634" max="4634" width="3.5703125" style="103" customWidth="1"/>
    <col min="4635" max="4635" width="11.28515625" style="103" customWidth="1"/>
    <col min="4636" max="4636" width="3.5703125" style="103" customWidth="1"/>
    <col min="4637" max="4637" width="11.28515625" style="103" customWidth="1"/>
    <col min="4638" max="4638" width="3.5703125" style="103" customWidth="1"/>
    <col min="4639" max="4639" width="11.28515625" style="103" customWidth="1"/>
    <col min="4640" max="4640" width="3.5703125" style="103" customWidth="1"/>
    <col min="4641" max="4641" width="11.28515625" style="103" customWidth="1"/>
    <col min="4642" max="4642" width="3.5703125" style="103" customWidth="1"/>
    <col min="4643" max="4643" width="11.28515625" style="103" customWidth="1"/>
    <col min="4644" max="4644" width="3.5703125" style="103" customWidth="1"/>
    <col min="4645" max="4645" width="11.28515625" style="103" customWidth="1"/>
    <col min="4646" max="4646" width="3.5703125" style="103" customWidth="1"/>
    <col min="4647" max="4647" width="11.28515625" style="103" customWidth="1"/>
    <col min="4648" max="4648" width="3.5703125" style="103" customWidth="1"/>
    <col min="4649" max="4649" width="11.28515625" style="103" customWidth="1"/>
    <col min="4650" max="4650" width="3.5703125" style="103" customWidth="1"/>
    <col min="4651" max="4651" width="11.28515625" style="103" customWidth="1"/>
    <col min="4652" max="4652" width="3.5703125" style="103" customWidth="1"/>
    <col min="4653" max="4653" width="11.28515625" style="103" customWidth="1"/>
    <col min="4654" max="4654" width="3.5703125" style="103" customWidth="1"/>
    <col min="4655" max="4655" width="11.28515625" style="103" customWidth="1"/>
    <col min="4656" max="4656" width="3.5703125" style="103" customWidth="1"/>
    <col min="4657" max="4657" width="11.28515625" style="103" customWidth="1"/>
    <col min="4658" max="4658" width="3.5703125" style="103" customWidth="1"/>
    <col min="4659" max="4659" width="11.28515625" style="103" customWidth="1"/>
    <col min="4660" max="4660" width="3.5703125" style="103" customWidth="1"/>
    <col min="4661" max="4661" width="11.28515625" style="103" customWidth="1"/>
    <col min="4662" max="4662" width="3.5703125" style="103" customWidth="1"/>
    <col min="4663" max="4663" width="11.28515625" style="103" customWidth="1"/>
    <col min="4664" max="4664" width="3.5703125" style="103" customWidth="1"/>
    <col min="4665" max="4665" width="11.28515625" style="103" customWidth="1"/>
    <col min="4666" max="4666" width="3.5703125" style="103" customWidth="1"/>
    <col min="4667" max="4667" width="11.28515625" style="103" customWidth="1"/>
    <col min="4668" max="4668" width="3.5703125" style="103" customWidth="1"/>
    <col min="4669" max="4669" width="11.28515625" style="103" customWidth="1"/>
    <col min="4670" max="4670" width="3.5703125" style="103" customWidth="1"/>
    <col min="4671" max="4671" width="11.28515625" style="103" customWidth="1"/>
    <col min="4672" max="4672" width="3.5703125" style="103" customWidth="1"/>
    <col min="4673" max="4673" width="11.28515625" style="103" customWidth="1"/>
    <col min="4674" max="4674" width="3.5703125" style="103" customWidth="1"/>
    <col min="4675" max="4675" width="11.28515625" style="103" customWidth="1"/>
    <col min="4676" max="4676" width="3.5703125" style="103" customWidth="1"/>
    <col min="4677" max="4677" width="11.28515625" style="103" customWidth="1"/>
    <col min="4678" max="4678" width="3.5703125" style="103" customWidth="1"/>
    <col min="4679" max="4679" width="11.28515625" style="103" customWidth="1"/>
    <col min="4680" max="4680" width="3.5703125" style="103" customWidth="1"/>
    <col min="4681" max="4681" width="11.28515625" style="103" customWidth="1"/>
    <col min="4682" max="4682" width="3.5703125" style="103" customWidth="1"/>
    <col min="4683" max="4683" width="11.28515625" style="103" customWidth="1"/>
    <col min="4684" max="4684" width="3.5703125" style="103" customWidth="1"/>
    <col min="4685" max="4685" width="11.28515625" style="103" customWidth="1"/>
    <col min="4686" max="4686" width="3.5703125" style="103" customWidth="1"/>
    <col min="4687" max="4687" width="11.28515625" style="103" customWidth="1"/>
    <col min="4688" max="4688" width="3.5703125" style="103" customWidth="1"/>
    <col min="4689" max="4689" width="11.28515625" style="103" customWidth="1"/>
    <col min="4690" max="4690" width="3.5703125" style="103" customWidth="1"/>
    <col min="4691" max="4691" width="11.28515625" style="103" customWidth="1"/>
    <col min="4692" max="4692" width="3.5703125" style="103" customWidth="1"/>
    <col min="4693" max="4693" width="11.28515625" style="103" customWidth="1"/>
    <col min="4694" max="4694" width="3.5703125" style="103" customWidth="1"/>
    <col min="4695" max="4695" width="11.28515625" style="103" customWidth="1"/>
    <col min="4696" max="4696" width="3.5703125" style="103" customWidth="1"/>
    <col min="4697" max="4697" width="11.28515625" style="103" customWidth="1"/>
    <col min="4698" max="4698" width="3.5703125" style="103" customWidth="1"/>
    <col min="4699" max="4699" width="11.28515625" style="103" customWidth="1"/>
    <col min="4700" max="4700" width="3.5703125" style="103" customWidth="1"/>
    <col min="4701" max="4701" width="11.28515625" style="103" customWidth="1"/>
    <col min="4702" max="4702" width="3.5703125" style="103" customWidth="1"/>
    <col min="4703" max="4703" width="11.28515625" style="103" customWidth="1"/>
    <col min="4704" max="4704" width="3.5703125" style="103" customWidth="1"/>
    <col min="4705" max="4705" width="11.28515625" style="103" customWidth="1"/>
    <col min="4706" max="4706" width="3.5703125" style="103" customWidth="1"/>
    <col min="4707" max="4707" width="11.28515625" style="103" customWidth="1"/>
    <col min="4708" max="4708" width="3.5703125" style="103" customWidth="1"/>
    <col min="4709" max="4709" width="11.28515625" style="103" customWidth="1"/>
    <col min="4710" max="4710" width="3.5703125" style="103" customWidth="1"/>
    <col min="4711" max="4711" width="11.28515625" style="103" customWidth="1"/>
    <col min="4712" max="4712" width="3.5703125" style="103" customWidth="1"/>
    <col min="4713" max="4713" width="11.28515625" style="103" customWidth="1"/>
    <col min="4714" max="4714" width="3.5703125" style="103" customWidth="1"/>
    <col min="4715" max="4715" width="11.28515625" style="103" customWidth="1"/>
    <col min="4716" max="4716" width="3.5703125" style="103" customWidth="1"/>
    <col min="4717" max="4717" width="11.28515625" style="103" customWidth="1"/>
    <col min="4718" max="4718" width="3.5703125" style="103" customWidth="1"/>
    <col min="4719" max="4719" width="11.28515625" style="103" customWidth="1"/>
    <col min="4720" max="4720" width="3.5703125" style="103" customWidth="1"/>
    <col min="4721" max="4721" width="11.28515625" style="103" customWidth="1"/>
    <col min="4722" max="4722" width="3.5703125" style="103" customWidth="1"/>
    <col min="4723" max="4723" width="11.28515625" style="103" customWidth="1"/>
    <col min="4724" max="4724" width="3.5703125" style="103" customWidth="1"/>
    <col min="4725" max="4725" width="11.28515625" style="103" customWidth="1"/>
    <col min="4726" max="4726" width="3.5703125" style="103" customWidth="1"/>
    <col min="4727" max="4727" width="11.28515625" style="103" customWidth="1"/>
    <col min="4728" max="4728" width="3.5703125" style="103" customWidth="1"/>
    <col min="4729" max="4729" width="11.28515625" style="103" customWidth="1"/>
    <col min="4730" max="4730" width="3.5703125" style="103" customWidth="1"/>
    <col min="4731" max="4731" width="11.28515625" style="103" customWidth="1"/>
    <col min="4732" max="4732" width="3.5703125" style="103" customWidth="1"/>
    <col min="4733" max="4733" width="11.28515625" style="103" customWidth="1"/>
    <col min="4734" max="4734" width="3.5703125" style="103" customWidth="1"/>
    <col min="4735" max="4735" width="11.28515625" style="103" customWidth="1"/>
    <col min="4736" max="4736" width="3.5703125" style="103" customWidth="1"/>
    <col min="4737" max="4737" width="11.28515625" style="103" customWidth="1"/>
    <col min="4738" max="4863" width="12.5703125" style="103"/>
    <col min="4864" max="4864" width="7.140625" style="103" customWidth="1"/>
    <col min="4865" max="4867" width="3.5703125" style="103" customWidth="1"/>
    <col min="4868" max="4868" width="50.5703125" style="103" customWidth="1"/>
    <col min="4869" max="4869" width="6.140625" style="103" customWidth="1"/>
    <col min="4870" max="4870" width="8.42578125" style="103" bestFit="1" customWidth="1"/>
    <col min="4871" max="4871" width="7.42578125" style="103" customWidth="1"/>
    <col min="4872" max="4872" width="14.7109375" style="103" bestFit="1" customWidth="1"/>
    <col min="4873" max="4873" width="7.140625" style="103" customWidth="1"/>
    <col min="4874" max="4874" width="3.5703125" style="103" customWidth="1"/>
    <col min="4875" max="4875" width="11.28515625" style="103" customWidth="1"/>
    <col min="4876" max="4876" width="3.5703125" style="103" customWidth="1"/>
    <col min="4877" max="4877" width="11.28515625" style="103" customWidth="1"/>
    <col min="4878" max="4878" width="3.5703125" style="103" customWidth="1"/>
    <col min="4879" max="4879" width="11.28515625" style="103" customWidth="1"/>
    <col min="4880" max="4880" width="3.5703125" style="103" customWidth="1"/>
    <col min="4881" max="4881" width="11.28515625" style="103" customWidth="1"/>
    <col min="4882" max="4882" width="3.5703125" style="103" customWidth="1"/>
    <col min="4883" max="4883" width="11.28515625" style="103" customWidth="1"/>
    <col min="4884" max="4884" width="3.5703125" style="103" customWidth="1"/>
    <col min="4885" max="4885" width="11.28515625" style="103" customWidth="1"/>
    <col min="4886" max="4886" width="3.5703125" style="103" customWidth="1"/>
    <col min="4887" max="4887" width="11.28515625" style="103" customWidth="1"/>
    <col min="4888" max="4888" width="3.5703125" style="103" customWidth="1"/>
    <col min="4889" max="4889" width="11.28515625" style="103" customWidth="1"/>
    <col min="4890" max="4890" width="3.5703125" style="103" customWidth="1"/>
    <col min="4891" max="4891" width="11.28515625" style="103" customWidth="1"/>
    <col min="4892" max="4892" width="3.5703125" style="103" customWidth="1"/>
    <col min="4893" max="4893" width="11.28515625" style="103" customWidth="1"/>
    <col min="4894" max="4894" width="3.5703125" style="103" customWidth="1"/>
    <col min="4895" max="4895" width="11.28515625" style="103" customWidth="1"/>
    <col min="4896" max="4896" width="3.5703125" style="103" customWidth="1"/>
    <col min="4897" max="4897" width="11.28515625" style="103" customWidth="1"/>
    <col min="4898" max="4898" width="3.5703125" style="103" customWidth="1"/>
    <col min="4899" max="4899" width="11.28515625" style="103" customWidth="1"/>
    <col min="4900" max="4900" width="3.5703125" style="103" customWidth="1"/>
    <col min="4901" max="4901" width="11.28515625" style="103" customWidth="1"/>
    <col min="4902" max="4902" width="3.5703125" style="103" customWidth="1"/>
    <col min="4903" max="4903" width="11.28515625" style="103" customWidth="1"/>
    <col min="4904" max="4904" width="3.5703125" style="103" customWidth="1"/>
    <col min="4905" max="4905" width="11.28515625" style="103" customWidth="1"/>
    <col min="4906" max="4906" width="3.5703125" style="103" customWidth="1"/>
    <col min="4907" max="4907" width="11.28515625" style="103" customWidth="1"/>
    <col min="4908" max="4908" width="3.5703125" style="103" customWidth="1"/>
    <col min="4909" max="4909" width="11.28515625" style="103" customWidth="1"/>
    <col min="4910" max="4910" width="3.5703125" style="103" customWidth="1"/>
    <col min="4911" max="4911" width="11.28515625" style="103" customWidth="1"/>
    <col min="4912" max="4912" width="3.5703125" style="103" customWidth="1"/>
    <col min="4913" max="4913" width="11.28515625" style="103" customWidth="1"/>
    <col min="4914" max="4914" width="3.5703125" style="103" customWidth="1"/>
    <col min="4915" max="4915" width="11.28515625" style="103" customWidth="1"/>
    <col min="4916" max="4916" width="3.5703125" style="103" customWidth="1"/>
    <col min="4917" max="4917" width="11.28515625" style="103" customWidth="1"/>
    <col min="4918" max="4918" width="3.5703125" style="103" customWidth="1"/>
    <col min="4919" max="4919" width="11.28515625" style="103" customWidth="1"/>
    <col min="4920" max="4920" width="3.5703125" style="103" customWidth="1"/>
    <col min="4921" max="4921" width="11.28515625" style="103" customWidth="1"/>
    <col min="4922" max="4922" width="3.5703125" style="103" customWidth="1"/>
    <col min="4923" max="4923" width="11.28515625" style="103" customWidth="1"/>
    <col min="4924" max="4924" width="3.5703125" style="103" customWidth="1"/>
    <col min="4925" max="4925" width="11.28515625" style="103" customWidth="1"/>
    <col min="4926" max="4926" width="3.5703125" style="103" customWidth="1"/>
    <col min="4927" max="4927" width="11.28515625" style="103" customWidth="1"/>
    <col min="4928" max="4928" width="3.5703125" style="103" customWidth="1"/>
    <col min="4929" max="4929" width="11.28515625" style="103" customWidth="1"/>
    <col min="4930" max="4930" width="3.5703125" style="103" customWidth="1"/>
    <col min="4931" max="4931" width="11.28515625" style="103" customWidth="1"/>
    <col min="4932" max="4932" width="3.5703125" style="103" customWidth="1"/>
    <col min="4933" max="4933" width="11.28515625" style="103" customWidth="1"/>
    <col min="4934" max="4934" width="3.5703125" style="103" customWidth="1"/>
    <col min="4935" max="4935" width="11.28515625" style="103" customWidth="1"/>
    <col min="4936" max="4936" width="3.5703125" style="103" customWidth="1"/>
    <col min="4937" max="4937" width="11.28515625" style="103" customWidth="1"/>
    <col min="4938" max="4938" width="3.5703125" style="103" customWidth="1"/>
    <col min="4939" max="4939" width="11.28515625" style="103" customWidth="1"/>
    <col min="4940" max="4940" width="3.5703125" style="103" customWidth="1"/>
    <col min="4941" max="4941" width="11.28515625" style="103" customWidth="1"/>
    <col min="4942" max="4942" width="3.5703125" style="103" customWidth="1"/>
    <col min="4943" max="4943" width="11.28515625" style="103" customWidth="1"/>
    <col min="4944" max="4944" width="3.5703125" style="103" customWidth="1"/>
    <col min="4945" max="4945" width="11.28515625" style="103" customWidth="1"/>
    <col min="4946" max="4946" width="3.5703125" style="103" customWidth="1"/>
    <col min="4947" max="4947" width="11.28515625" style="103" customWidth="1"/>
    <col min="4948" max="4948" width="3.5703125" style="103" customWidth="1"/>
    <col min="4949" max="4949" width="11.28515625" style="103" customWidth="1"/>
    <col min="4950" max="4950" width="3.5703125" style="103" customWidth="1"/>
    <col min="4951" max="4951" width="11.28515625" style="103" customWidth="1"/>
    <col min="4952" max="4952" width="3.5703125" style="103" customWidth="1"/>
    <col min="4953" max="4953" width="11.28515625" style="103" customWidth="1"/>
    <col min="4954" max="4954" width="3.5703125" style="103" customWidth="1"/>
    <col min="4955" max="4955" width="11.28515625" style="103" customWidth="1"/>
    <col min="4956" max="4956" width="3.5703125" style="103" customWidth="1"/>
    <col min="4957" max="4957" width="11.28515625" style="103" customWidth="1"/>
    <col min="4958" max="4958" width="3.5703125" style="103" customWidth="1"/>
    <col min="4959" max="4959" width="11.28515625" style="103" customWidth="1"/>
    <col min="4960" max="4960" width="3.5703125" style="103" customWidth="1"/>
    <col min="4961" max="4961" width="11.28515625" style="103" customWidth="1"/>
    <col min="4962" max="4962" width="3.5703125" style="103" customWidth="1"/>
    <col min="4963" max="4963" width="11.28515625" style="103" customWidth="1"/>
    <col min="4964" max="4964" width="3.5703125" style="103" customWidth="1"/>
    <col min="4965" max="4965" width="11.28515625" style="103" customWidth="1"/>
    <col min="4966" max="4966" width="3.5703125" style="103" customWidth="1"/>
    <col min="4967" max="4967" width="11.28515625" style="103" customWidth="1"/>
    <col min="4968" max="4968" width="3.5703125" style="103" customWidth="1"/>
    <col min="4969" max="4969" width="11.28515625" style="103" customWidth="1"/>
    <col min="4970" max="4970" width="3.5703125" style="103" customWidth="1"/>
    <col min="4971" max="4971" width="11.28515625" style="103" customWidth="1"/>
    <col min="4972" max="4972" width="3.5703125" style="103" customWidth="1"/>
    <col min="4973" max="4973" width="11.28515625" style="103" customWidth="1"/>
    <col min="4974" max="4974" width="3.5703125" style="103" customWidth="1"/>
    <col min="4975" max="4975" width="11.28515625" style="103" customWidth="1"/>
    <col min="4976" max="4976" width="3.5703125" style="103" customWidth="1"/>
    <col min="4977" max="4977" width="11.28515625" style="103" customWidth="1"/>
    <col min="4978" max="4978" width="3.5703125" style="103" customWidth="1"/>
    <col min="4979" max="4979" width="11.28515625" style="103" customWidth="1"/>
    <col min="4980" max="4980" width="3.5703125" style="103" customWidth="1"/>
    <col min="4981" max="4981" width="11.28515625" style="103" customWidth="1"/>
    <col min="4982" max="4982" width="3.5703125" style="103" customWidth="1"/>
    <col min="4983" max="4983" width="11.28515625" style="103" customWidth="1"/>
    <col min="4984" max="4984" width="3.5703125" style="103" customWidth="1"/>
    <col min="4985" max="4985" width="11.28515625" style="103" customWidth="1"/>
    <col min="4986" max="4986" width="3.5703125" style="103" customWidth="1"/>
    <col min="4987" max="4987" width="11.28515625" style="103" customWidth="1"/>
    <col min="4988" max="4988" width="3.5703125" style="103" customWidth="1"/>
    <col min="4989" max="4989" width="11.28515625" style="103" customWidth="1"/>
    <col min="4990" max="4990" width="3.5703125" style="103" customWidth="1"/>
    <col min="4991" max="4991" width="11.28515625" style="103" customWidth="1"/>
    <col min="4992" max="4992" width="3.5703125" style="103" customWidth="1"/>
    <col min="4993" max="4993" width="11.28515625" style="103" customWidth="1"/>
    <col min="4994" max="5119" width="12.5703125" style="103"/>
    <col min="5120" max="5120" width="7.140625" style="103" customWidth="1"/>
    <col min="5121" max="5123" width="3.5703125" style="103" customWidth="1"/>
    <col min="5124" max="5124" width="50.5703125" style="103" customWidth="1"/>
    <col min="5125" max="5125" width="6.140625" style="103" customWidth="1"/>
    <col min="5126" max="5126" width="8.42578125" style="103" bestFit="1" customWidth="1"/>
    <col min="5127" max="5127" width="7.42578125" style="103" customWidth="1"/>
    <col min="5128" max="5128" width="14.7109375" style="103" bestFit="1" customWidth="1"/>
    <col min="5129" max="5129" width="7.140625" style="103" customWidth="1"/>
    <col min="5130" max="5130" width="3.5703125" style="103" customWidth="1"/>
    <col min="5131" max="5131" width="11.28515625" style="103" customWidth="1"/>
    <col min="5132" max="5132" width="3.5703125" style="103" customWidth="1"/>
    <col min="5133" max="5133" width="11.28515625" style="103" customWidth="1"/>
    <col min="5134" max="5134" width="3.5703125" style="103" customWidth="1"/>
    <col min="5135" max="5135" width="11.28515625" style="103" customWidth="1"/>
    <col min="5136" max="5136" width="3.5703125" style="103" customWidth="1"/>
    <col min="5137" max="5137" width="11.28515625" style="103" customWidth="1"/>
    <col min="5138" max="5138" width="3.5703125" style="103" customWidth="1"/>
    <col min="5139" max="5139" width="11.28515625" style="103" customWidth="1"/>
    <col min="5140" max="5140" width="3.5703125" style="103" customWidth="1"/>
    <col min="5141" max="5141" width="11.28515625" style="103" customWidth="1"/>
    <col min="5142" max="5142" width="3.5703125" style="103" customWidth="1"/>
    <col min="5143" max="5143" width="11.28515625" style="103" customWidth="1"/>
    <col min="5144" max="5144" width="3.5703125" style="103" customWidth="1"/>
    <col min="5145" max="5145" width="11.28515625" style="103" customWidth="1"/>
    <col min="5146" max="5146" width="3.5703125" style="103" customWidth="1"/>
    <col min="5147" max="5147" width="11.28515625" style="103" customWidth="1"/>
    <col min="5148" max="5148" width="3.5703125" style="103" customWidth="1"/>
    <col min="5149" max="5149" width="11.28515625" style="103" customWidth="1"/>
    <col min="5150" max="5150" width="3.5703125" style="103" customWidth="1"/>
    <col min="5151" max="5151" width="11.28515625" style="103" customWidth="1"/>
    <col min="5152" max="5152" width="3.5703125" style="103" customWidth="1"/>
    <col min="5153" max="5153" width="11.28515625" style="103" customWidth="1"/>
    <col min="5154" max="5154" width="3.5703125" style="103" customWidth="1"/>
    <col min="5155" max="5155" width="11.28515625" style="103" customWidth="1"/>
    <col min="5156" max="5156" width="3.5703125" style="103" customWidth="1"/>
    <col min="5157" max="5157" width="11.28515625" style="103" customWidth="1"/>
    <col min="5158" max="5158" width="3.5703125" style="103" customWidth="1"/>
    <col min="5159" max="5159" width="11.28515625" style="103" customWidth="1"/>
    <col min="5160" max="5160" width="3.5703125" style="103" customWidth="1"/>
    <col min="5161" max="5161" width="11.28515625" style="103" customWidth="1"/>
    <col min="5162" max="5162" width="3.5703125" style="103" customWidth="1"/>
    <col min="5163" max="5163" width="11.28515625" style="103" customWidth="1"/>
    <col min="5164" max="5164" width="3.5703125" style="103" customWidth="1"/>
    <col min="5165" max="5165" width="11.28515625" style="103" customWidth="1"/>
    <col min="5166" max="5166" width="3.5703125" style="103" customWidth="1"/>
    <col min="5167" max="5167" width="11.28515625" style="103" customWidth="1"/>
    <col min="5168" max="5168" width="3.5703125" style="103" customWidth="1"/>
    <col min="5169" max="5169" width="11.28515625" style="103" customWidth="1"/>
    <col min="5170" max="5170" width="3.5703125" style="103" customWidth="1"/>
    <col min="5171" max="5171" width="11.28515625" style="103" customWidth="1"/>
    <col min="5172" max="5172" width="3.5703125" style="103" customWidth="1"/>
    <col min="5173" max="5173" width="11.28515625" style="103" customWidth="1"/>
    <col min="5174" max="5174" width="3.5703125" style="103" customWidth="1"/>
    <col min="5175" max="5175" width="11.28515625" style="103" customWidth="1"/>
    <col min="5176" max="5176" width="3.5703125" style="103" customWidth="1"/>
    <col min="5177" max="5177" width="11.28515625" style="103" customWidth="1"/>
    <col min="5178" max="5178" width="3.5703125" style="103" customWidth="1"/>
    <col min="5179" max="5179" width="11.28515625" style="103" customWidth="1"/>
    <col min="5180" max="5180" width="3.5703125" style="103" customWidth="1"/>
    <col min="5181" max="5181" width="11.28515625" style="103" customWidth="1"/>
    <col min="5182" max="5182" width="3.5703125" style="103" customWidth="1"/>
    <col min="5183" max="5183" width="11.28515625" style="103" customWidth="1"/>
    <col min="5184" max="5184" width="3.5703125" style="103" customWidth="1"/>
    <col min="5185" max="5185" width="11.28515625" style="103" customWidth="1"/>
    <col min="5186" max="5186" width="3.5703125" style="103" customWidth="1"/>
    <col min="5187" max="5187" width="11.28515625" style="103" customWidth="1"/>
    <col min="5188" max="5188" width="3.5703125" style="103" customWidth="1"/>
    <col min="5189" max="5189" width="11.28515625" style="103" customWidth="1"/>
    <col min="5190" max="5190" width="3.5703125" style="103" customWidth="1"/>
    <col min="5191" max="5191" width="11.28515625" style="103" customWidth="1"/>
    <col min="5192" max="5192" width="3.5703125" style="103" customWidth="1"/>
    <col min="5193" max="5193" width="11.28515625" style="103" customWidth="1"/>
    <col min="5194" max="5194" width="3.5703125" style="103" customWidth="1"/>
    <col min="5195" max="5195" width="11.28515625" style="103" customWidth="1"/>
    <col min="5196" max="5196" width="3.5703125" style="103" customWidth="1"/>
    <col min="5197" max="5197" width="11.28515625" style="103" customWidth="1"/>
    <col min="5198" max="5198" width="3.5703125" style="103" customWidth="1"/>
    <col min="5199" max="5199" width="11.28515625" style="103" customWidth="1"/>
    <col min="5200" max="5200" width="3.5703125" style="103" customWidth="1"/>
    <col min="5201" max="5201" width="11.28515625" style="103" customWidth="1"/>
    <col min="5202" max="5202" width="3.5703125" style="103" customWidth="1"/>
    <col min="5203" max="5203" width="11.28515625" style="103" customWidth="1"/>
    <col min="5204" max="5204" width="3.5703125" style="103" customWidth="1"/>
    <col min="5205" max="5205" width="11.28515625" style="103" customWidth="1"/>
    <col min="5206" max="5206" width="3.5703125" style="103" customWidth="1"/>
    <col min="5207" max="5207" width="11.28515625" style="103" customWidth="1"/>
    <col min="5208" max="5208" width="3.5703125" style="103" customWidth="1"/>
    <col min="5209" max="5209" width="11.28515625" style="103" customWidth="1"/>
    <col min="5210" max="5210" width="3.5703125" style="103" customWidth="1"/>
    <col min="5211" max="5211" width="11.28515625" style="103" customWidth="1"/>
    <col min="5212" max="5212" width="3.5703125" style="103" customWidth="1"/>
    <col min="5213" max="5213" width="11.28515625" style="103" customWidth="1"/>
    <col min="5214" max="5214" width="3.5703125" style="103" customWidth="1"/>
    <col min="5215" max="5215" width="11.28515625" style="103" customWidth="1"/>
    <col min="5216" max="5216" width="3.5703125" style="103" customWidth="1"/>
    <col min="5217" max="5217" width="11.28515625" style="103" customWidth="1"/>
    <col min="5218" max="5218" width="3.5703125" style="103" customWidth="1"/>
    <col min="5219" max="5219" width="11.28515625" style="103" customWidth="1"/>
    <col min="5220" max="5220" width="3.5703125" style="103" customWidth="1"/>
    <col min="5221" max="5221" width="11.28515625" style="103" customWidth="1"/>
    <col min="5222" max="5222" width="3.5703125" style="103" customWidth="1"/>
    <col min="5223" max="5223" width="11.28515625" style="103" customWidth="1"/>
    <col min="5224" max="5224" width="3.5703125" style="103" customWidth="1"/>
    <col min="5225" max="5225" width="11.28515625" style="103" customWidth="1"/>
    <col min="5226" max="5226" width="3.5703125" style="103" customWidth="1"/>
    <col min="5227" max="5227" width="11.28515625" style="103" customWidth="1"/>
    <col min="5228" max="5228" width="3.5703125" style="103" customWidth="1"/>
    <col min="5229" max="5229" width="11.28515625" style="103" customWidth="1"/>
    <col min="5230" max="5230" width="3.5703125" style="103" customWidth="1"/>
    <col min="5231" max="5231" width="11.28515625" style="103" customWidth="1"/>
    <col min="5232" max="5232" width="3.5703125" style="103" customWidth="1"/>
    <col min="5233" max="5233" width="11.28515625" style="103" customWidth="1"/>
    <col min="5234" max="5234" width="3.5703125" style="103" customWidth="1"/>
    <col min="5235" max="5235" width="11.28515625" style="103" customWidth="1"/>
    <col min="5236" max="5236" width="3.5703125" style="103" customWidth="1"/>
    <col min="5237" max="5237" width="11.28515625" style="103" customWidth="1"/>
    <col min="5238" max="5238" width="3.5703125" style="103" customWidth="1"/>
    <col min="5239" max="5239" width="11.28515625" style="103" customWidth="1"/>
    <col min="5240" max="5240" width="3.5703125" style="103" customWidth="1"/>
    <col min="5241" max="5241" width="11.28515625" style="103" customWidth="1"/>
    <col min="5242" max="5242" width="3.5703125" style="103" customWidth="1"/>
    <col min="5243" max="5243" width="11.28515625" style="103" customWidth="1"/>
    <col min="5244" max="5244" width="3.5703125" style="103" customWidth="1"/>
    <col min="5245" max="5245" width="11.28515625" style="103" customWidth="1"/>
    <col min="5246" max="5246" width="3.5703125" style="103" customWidth="1"/>
    <col min="5247" max="5247" width="11.28515625" style="103" customWidth="1"/>
    <col min="5248" max="5248" width="3.5703125" style="103" customWidth="1"/>
    <col min="5249" max="5249" width="11.28515625" style="103" customWidth="1"/>
    <col min="5250" max="5375" width="12.5703125" style="103"/>
    <col min="5376" max="5376" width="7.140625" style="103" customWidth="1"/>
    <col min="5377" max="5379" width="3.5703125" style="103" customWidth="1"/>
    <col min="5380" max="5380" width="50.5703125" style="103" customWidth="1"/>
    <col min="5381" max="5381" width="6.140625" style="103" customWidth="1"/>
    <col min="5382" max="5382" width="8.42578125" style="103" bestFit="1" customWidth="1"/>
    <col min="5383" max="5383" width="7.42578125" style="103" customWidth="1"/>
    <col min="5384" max="5384" width="14.7109375" style="103" bestFit="1" customWidth="1"/>
    <col min="5385" max="5385" width="7.140625" style="103" customWidth="1"/>
    <col min="5386" max="5386" width="3.5703125" style="103" customWidth="1"/>
    <col min="5387" max="5387" width="11.28515625" style="103" customWidth="1"/>
    <col min="5388" max="5388" width="3.5703125" style="103" customWidth="1"/>
    <col min="5389" max="5389" width="11.28515625" style="103" customWidth="1"/>
    <col min="5390" max="5390" width="3.5703125" style="103" customWidth="1"/>
    <col min="5391" max="5391" width="11.28515625" style="103" customWidth="1"/>
    <col min="5392" max="5392" width="3.5703125" style="103" customWidth="1"/>
    <col min="5393" max="5393" width="11.28515625" style="103" customWidth="1"/>
    <col min="5394" max="5394" width="3.5703125" style="103" customWidth="1"/>
    <col min="5395" max="5395" width="11.28515625" style="103" customWidth="1"/>
    <col min="5396" max="5396" width="3.5703125" style="103" customWidth="1"/>
    <col min="5397" max="5397" width="11.28515625" style="103" customWidth="1"/>
    <col min="5398" max="5398" width="3.5703125" style="103" customWidth="1"/>
    <col min="5399" max="5399" width="11.28515625" style="103" customWidth="1"/>
    <col min="5400" max="5400" width="3.5703125" style="103" customWidth="1"/>
    <col min="5401" max="5401" width="11.28515625" style="103" customWidth="1"/>
    <col min="5402" max="5402" width="3.5703125" style="103" customWidth="1"/>
    <col min="5403" max="5403" width="11.28515625" style="103" customWidth="1"/>
    <col min="5404" max="5404" width="3.5703125" style="103" customWidth="1"/>
    <col min="5405" max="5405" width="11.28515625" style="103" customWidth="1"/>
    <col min="5406" max="5406" width="3.5703125" style="103" customWidth="1"/>
    <col min="5407" max="5407" width="11.28515625" style="103" customWidth="1"/>
    <col min="5408" max="5408" width="3.5703125" style="103" customWidth="1"/>
    <col min="5409" max="5409" width="11.28515625" style="103" customWidth="1"/>
    <col min="5410" max="5410" width="3.5703125" style="103" customWidth="1"/>
    <col min="5411" max="5411" width="11.28515625" style="103" customWidth="1"/>
    <col min="5412" max="5412" width="3.5703125" style="103" customWidth="1"/>
    <col min="5413" max="5413" width="11.28515625" style="103" customWidth="1"/>
    <col min="5414" max="5414" width="3.5703125" style="103" customWidth="1"/>
    <col min="5415" max="5415" width="11.28515625" style="103" customWidth="1"/>
    <col min="5416" max="5416" width="3.5703125" style="103" customWidth="1"/>
    <col min="5417" max="5417" width="11.28515625" style="103" customWidth="1"/>
    <col min="5418" max="5418" width="3.5703125" style="103" customWidth="1"/>
    <col min="5419" max="5419" width="11.28515625" style="103" customWidth="1"/>
    <col min="5420" max="5420" width="3.5703125" style="103" customWidth="1"/>
    <col min="5421" max="5421" width="11.28515625" style="103" customWidth="1"/>
    <col min="5422" max="5422" width="3.5703125" style="103" customWidth="1"/>
    <col min="5423" max="5423" width="11.28515625" style="103" customWidth="1"/>
    <col min="5424" max="5424" width="3.5703125" style="103" customWidth="1"/>
    <col min="5425" max="5425" width="11.28515625" style="103" customWidth="1"/>
    <col min="5426" max="5426" width="3.5703125" style="103" customWidth="1"/>
    <col min="5427" max="5427" width="11.28515625" style="103" customWidth="1"/>
    <col min="5428" max="5428" width="3.5703125" style="103" customWidth="1"/>
    <col min="5429" max="5429" width="11.28515625" style="103" customWidth="1"/>
    <col min="5430" max="5430" width="3.5703125" style="103" customWidth="1"/>
    <col min="5431" max="5431" width="11.28515625" style="103" customWidth="1"/>
    <col min="5432" max="5432" width="3.5703125" style="103" customWidth="1"/>
    <col min="5433" max="5433" width="11.28515625" style="103" customWidth="1"/>
    <col min="5434" max="5434" width="3.5703125" style="103" customWidth="1"/>
    <col min="5435" max="5435" width="11.28515625" style="103" customWidth="1"/>
    <col min="5436" max="5436" width="3.5703125" style="103" customWidth="1"/>
    <col min="5437" max="5437" width="11.28515625" style="103" customWidth="1"/>
    <col min="5438" max="5438" width="3.5703125" style="103" customWidth="1"/>
    <col min="5439" max="5439" width="11.28515625" style="103" customWidth="1"/>
    <col min="5440" max="5440" width="3.5703125" style="103" customWidth="1"/>
    <col min="5441" max="5441" width="11.28515625" style="103" customWidth="1"/>
    <col min="5442" max="5442" width="3.5703125" style="103" customWidth="1"/>
    <col min="5443" max="5443" width="11.28515625" style="103" customWidth="1"/>
    <col min="5444" max="5444" width="3.5703125" style="103" customWidth="1"/>
    <col min="5445" max="5445" width="11.28515625" style="103" customWidth="1"/>
    <col min="5446" max="5446" width="3.5703125" style="103" customWidth="1"/>
    <col min="5447" max="5447" width="11.28515625" style="103" customWidth="1"/>
    <col min="5448" max="5448" width="3.5703125" style="103" customWidth="1"/>
    <col min="5449" max="5449" width="11.28515625" style="103" customWidth="1"/>
    <col min="5450" max="5450" width="3.5703125" style="103" customWidth="1"/>
    <col min="5451" max="5451" width="11.28515625" style="103" customWidth="1"/>
    <col min="5452" max="5452" width="3.5703125" style="103" customWidth="1"/>
    <col min="5453" max="5453" width="11.28515625" style="103" customWidth="1"/>
    <col min="5454" max="5454" width="3.5703125" style="103" customWidth="1"/>
    <col min="5455" max="5455" width="11.28515625" style="103" customWidth="1"/>
    <col min="5456" max="5456" width="3.5703125" style="103" customWidth="1"/>
    <col min="5457" max="5457" width="11.28515625" style="103" customWidth="1"/>
    <col min="5458" max="5458" width="3.5703125" style="103" customWidth="1"/>
    <col min="5459" max="5459" width="11.28515625" style="103" customWidth="1"/>
    <col min="5460" max="5460" width="3.5703125" style="103" customWidth="1"/>
    <col min="5461" max="5461" width="11.28515625" style="103" customWidth="1"/>
    <col min="5462" max="5462" width="3.5703125" style="103" customWidth="1"/>
    <col min="5463" max="5463" width="11.28515625" style="103" customWidth="1"/>
    <col min="5464" max="5464" width="3.5703125" style="103" customWidth="1"/>
    <col min="5465" max="5465" width="11.28515625" style="103" customWidth="1"/>
    <col min="5466" max="5466" width="3.5703125" style="103" customWidth="1"/>
    <col min="5467" max="5467" width="11.28515625" style="103" customWidth="1"/>
    <col min="5468" max="5468" width="3.5703125" style="103" customWidth="1"/>
    <col min="5469" max="5469" width="11.28515625" style="103" customWidth="1"/>
    <col min="5470" max="5470" width="3.5703125" style="103" customWidth="1"/>
    <col min="5471" max="5471" width="11.28515625" style="103" customWidth="1"/>
    <col min="5472" max="5472" width="3.5703125" style="103" customWidth="1"/>
    <col min="5473" max="5473" width="11.28515625" style="103" customWidth="1"/>
    <col min="5474" max="5474" width="3.5703125" style="103" customWidth="1"/>
    <col min="5475" max="5475" width="11.28515625" style="103" customWidth="1"/>
    <col min="5476" max="5476" width="3.5703125" style="103" customWidth="1"/>
    <col min="5477" max="5477" width="11.28515625" style="103" customWidth="1"/>
    <col min="5478" max="5478" width="3.5703125" style="103" customWidth="1"/>
    <col min="5479" max="5479" width="11.28515625" style="103" customWidth="1"/>
    <col min="5480" max="5480" width="3.5703125" style="103" customWidth="1"/>
    <col min="5481" max="5481" width="11.28515625" style="103" customWidth="1"/>
    <col min="5482" max="5482" width="3.5703125" style="103" customWidth="1"/>
    <col min="5483" max="5483" width="11.28515625" style="103" customWidth="1"/>
    <col min="5484" max="5484" width="3.5703125" style="103" customWidth="1"/>
    <col min="5485" max="5485" width="11.28515625" style="103" customWidth="1"/>
    <col min="5486" max="5486" width="3.5703125" style="103" customWidth="1"/>
    <col min="5487" max="5487" width="11.28515625" style="103" customWidth="1"/>
    <col min="5488" max="5488" width="3.5703125" style="103" customWidth="1"/>
    <col min="5489" max="5489" width="11.28515625" style="103" customWidth="1"/>
    <col min="5490" max="5490" width="3.5703125" style="103" customWidth="1"/>
    <col min="5491" max="5491" width="11.28515625" style="103" customWidth="1"/>
    <col min="5492" max="5492" width="3.5703125" style="103" customWidth="1"/>
    <col min="5493" max="5493" width="11.28515625" style="103" customWidth="1"/>
    <col min="5494" max="5494" width="3.5703125" style="103" customWidth="1"/>
    <col min="5495" max="5495" width="11.28515625" style="103" customWidth="1"/>
    <col min="5496" max="5496" width="3.5703125" style="103" customWidth="1"/>
    <col min="5497" max="5497" width="11.28515625" style="103" customWidth="1"/>
    <col min="5498" max="5498" width="3.5703125" style="103" customWidth="1"/>
    <col min="5499" max="5499" width="11.28515625" style="103" customWidth="1"/>
    <col min="5500" max="5500" width="3.5703125" style="103" customWidth="1"/>
    <col min="5501" max="5501" width="11.28515625" style="103" customWidth="1"/>
    <col min="5502" max="5502" width="3.5703125" style="103" customWidth="1"/>
    <col min="5503" max="5503" width="11.28515625" style="103" customWidth="1"/>
    <col min="5504" max="5504" width="3.5703125" style="103" customWidth="1"/>
    <col min="5505" max="5505" width="11.28515625" style="103" customWidth="1"/>
    <col min="5506" max="5631" width="12.5703125" style="103"/>
    <col min="5632" max="5632" width="7.140625" style="103" customWidth="1"/>
    <col min="5633" max="5635" width="3.5703125" style="103" customWidth="1"/>
    <col min="5636" max="5636" width="50.5703125" style="103" customWidth="1"/>
    <col min="5637" max="5637" width="6.140625" style="103" customWidth="1"/>
    <col min="5638" max="5638" width="8.42578125" style="103" bestFit="1" customWidth="1"/>
    <col min="5639" max="5639" width="7.42578125" style="103" customWidth="1"/>
    <col min="5640" max="5640" width="14.7109375" style="103" bestFit="1" customWidth="1"/>
    <col min="5641" max="5641" width="7.140625" style="103" customWidth="1"/>
    <col min="5642" max="5642" width="3.5703125" style="103" customWidth="1"/>
    <col min="5643" max="5643" width="11.28515625" style="103" customWidth="1"/>
    <col min="5644" max="5644" width="3.5703125" style="103" customWidth="1"/>
    <col min="5645" max="5645" width="11.28515625" style="103" customWidth="1"/>
    <col min="5646" max="5646" width="3.5703125" style="103" customWidth="1"/>
    <col min="5647" max="5647" width="11.28515625" style="103" customWidth="1"/>
    <col min="5648" max="5648" width="3.5703125" style="103" customWidth="1"/>
    <col min="5649" max="5649" width="11.28515625" style="103" customWidth="1"/>
    <col min="5650" max="5650" width="3.5703125" style="103" customWidth="1"/>
    <col min="5651" max="5651" width="11.28515625" style="103" customWidth="1"/>
    <col min="5652" max="5652" width="3.5703125" style="103" customWidth="1"/>
    <col min="5653" max="5653" width="11.28515625" style="103" customWidth="1"/>
    <col min="5654" max="5654" width="3.5703125" style="103" customWidth="1"/>
    <col min="5655" max="5655" width="11.28515625" style="103" customWidth="1"/>
    <col min="5656" max="5656" width="3.5703125" style="103" customWidth="1"/>
    <col min="5657" max="5657" width="11.28515625" style="103" customWidth="1"/>
    <col min="5658" max="5658" width="3.5703125" style="103" customWidth="1"/>
    <col min="5659" max="5659" width="11.28515625" style="103" customWidth="1"/>
    <col min="5660" max="5660" width="3.5703125" style="103" customWidth="1"/>
    <col min="5661" max="5661" width="11.28515625" style="103" customWidth="1"/>
    <col min="5662" max="5662" width="3.5703125" style="103" customWidth="1"/>
    <col min="5663" max="5663" width="11.28515625" style="103" customWidth="1"/>
    <col min="5664" max="5664" width="3.5703125" style="103" customWidth="1"/>
    <col min="5665" max="5665" width="11.28515625" style="103" customWidth="1"/>
    <col min="5666" max="5666" width="3.5703125" style="103" customWidth="1"/>
    <col min="5667" max="5667" width="11.28515625" style="103" customWidth="1"/>
    <col min="5668" max="5668" width="3.5703125" style="103" customWidth="1"/>
    <col min="5669" max="5669" width="11.28515625" style="103" customWidth="1"/>
    <col min="5670" max="5670" width="3.5703125" style="103" customWidth="1"/>
    <col min="5671" max="5671" width="11.28515625" style="103" customWidth="1"/>
    <col min="5672" max="5672" width="3.5703125" style="103" customWidth="1"/>
    <col min="5673" max="5673" width="11.28515625" style="103" customWidth="1"/>
    <col min="5674" max="5674" width="3.5703125" style="103" customWidth="1"/>
    <col min="5675" max="5675" width="11.28515625" style="103" customWidth="1"/>
    <col min="5676" max="5676" width="3.5703125" style="103" customWidth="1"/>
    <col min="5677" max="5677" width="11.28515625" style="103" customWidth="1"/>
    <col min="5678" max="5678" width="3.5703125" style="103" customWidth="1"/>
    <col min="5679" max="5679" width="11.28515625" style="103" customWidth="1"/>
    <col min="5680" max="5680" width="3.5703125" style="103" customWidth="1"/>
    <col min="5681" max="5681" width="11.28515625" style="103" customWidth="1"/>
    <col min="5682" max="5682" width="3.5703125" style="103" customWidth="1"/>
    <col min="5683" max="5683" width="11.28515625" style="103" customWidth="1"/>
    <col min="5684" max="5684" width="3.5703125" style="103" customWidth="1"/>
    <col min="5685" max="5685" width="11.28515625" style="103" customWidth="1"/>
    <col min="5686" max="5686" width="3.5703125" style="103" customWidth="1"/>
    <col min="5687" max="5687" width="11.28515625" style="103" customWidth="1"/>
    <col min="5688" max="5688" width="3.5703125" style="103" customWidth="1"/>
    <col min="5689" max="5689" width="11.28515625" style="103" customWidth="1"/>
    <col min="5690" max="5690" width="3.5703125" style="103" customWidth="1"/>
    <col min="5691" max="5691" width="11.28515625" style="103" customWidth="1"/>
    <col min="5692" max="5692" width="3.5703125" style="103" customWidth="1"/>
    <col min="5693" max="5693" width="11.28515625" style="103" customWidth="1"/>
    <col min="5694" max="5694" width="3.5703125" style="103" customWidth="1"/>
    <col min="5695" max="5695" width="11.28515625" style="103" customWidth="1"/>
    <col min="5696" max="5696" width="3.5703125" style="103" customWidth="1"/>
    <col min="5697" max="5697" width="11.28515625" style="103" customWidth="1"/>
    <col min="5698" max="5698" width="3.5703125" style="103" customWidth="1"/>
    <col min="5699" max="5699" width="11.28515625" style="103" customWidth="1"/>
    <col min="5700" max="5700" width="3.5703125" style="103" customWidth="1"/>
    <col min="5701" max="5701" width="11.28515625" style="103" customWidth="1"/>
    <col min="5702" max="5702" width="3.5703125" style="103" customWidth="1"/>
    <col min="5703" max="5703" width="11.28515625" style="103" customWidth="1"/>
    <col min="5704" max="5704" width="3.5703125" style="103" customWidth="1"/>
    <col min="5705" max="5705" width="11.28515625" style="103" customWidth="1"/>
    <col min="5706" max="5706" width="3.5703125" style="103" customWidth="1"/>
    <col min="5707" max="5707" width="11.28515625" style="103" customWidth="1"/>
    <col min="5708" max="5708" width="3.5703125" style="103" customWidth="1"/>
    <col min="5709" max="5709" width="11.28515625" style="103" customWidth="1"/>
    <col min="5710" max="5710" width="3.5703125" style="103" customWidth="1"/>
    <col min="5711" max="5711" width="11.28515625" style="103" customWidth="1"/>
    <col min="5712" max="5712" width="3.5703125" style="103" customWidth="1"/>
    <col min="5713" max="5713" width="11.28515625" style="103" customWidth="1"/>
    <col min="5714" max="5714" width="3.5703125" style="103" customWidth="1"/>
    <col min="5715" max="5715" width="11.28515625" style="103" customWidth="1"/>
    <col min="5716" max="5716" width="3.5703125" style="103" customWidth="1"/>
    <col min="5717" max="5717" width="11.28515625" style="103" customWidth="1"/>
    <col min="5718" max="5718" width="3.5703125" style="103" customWidth="1"/>
    <col min="5719" max="5719" width="11.28515625" style="103" customWidth="1"/>
    <col min="5720" max="5720" width="3.5703125" style="103" customWidth="1"/>
    <col min="5721" max="5721" width="11.28515625" style="103" customWidth="1"/>
    <col min="5722" max="5722" width="3.5703125" style="103" customWidth="1"/>
    <col min="5723" max="5723" width="11.28515625" style="103" customWidth="1"/>
    <col min="5724" max="5724" width="3.5703125" style="103" customWidth="1"/>
    <col min="5725" max="5725" width="11.28515625" style="103" customWidth="1"/>
    <col min="5726" max="5726" width="3.5703125" style="103" customWidth="1"/>
    <col min="5727" max="5727" width="11.28515625" style="103" customWidth="1"/>
    <col min="5728" max="5728" width="3.5703125" style="103" customWidth="1"/>
    <col min="5729" max="5729" width="11.28515625" style="103" customWidth="1"/>
    <col min="5730" max="5730" width="3.5703125" style="103" customWidth="1"/>
    <col min="5731" max="5731" width="11.28515625" style="103" customWidth="1"/>
    <col min="5732" max="5732" width="3.5703125" style="103" customWidth="1"/>
    <col min="5733" max="5733" width="11.28515625" style="103" customWidth="1"/>
    <col min="5734" max="5734" width="3.5703125" style="103" customWidth="1"/>
    <col min="5735" max="5735" width="11.28515625" style="103" customWidth="1"/>
    <col min="5736" max="5736" width="3.5703125" style="103" customWidth="1"/>
    <col min="5737" max="5737" width="11.28515625" style="103" customWidth="1"/>
    <col min="5738" max="5738" width="3.5703125" style="103" customWidth="1"/>
    <col min="5739" max="5739" width="11.28515625" style="103" customWidth="1"/>
    <col min="5740" max="5740" width="3.5703125" style="103" customWidth="1"/>
    <col min="5741" max="5741" width="11.28515625" style="103" customWidth="1"/>
    <col min="5742" max="5742" width="3.5703125" style="103" customWidth="1"/>
    <col min="5743" max="5743" width="11.28515625" style="103" customWidth="1"/>
    <col min="5744" max="5744" width="3.5703125" style="103" customWidth="1"/>
    <col min="5745" max="5745" width="11.28515625" style="103" customWidth="1"/>
    <col min="5746" max="5746" width="3.5703125" style="103" customWidth="1"/>
    <col min="5747" max="5747" width="11.28515625" style="103" customWidth="1"/>
    <col min="5748" max="5748" width="3.5703125" style="103" customWidth="1"/>
    <col min="5749" max="5749" width="11.28515625" style="103" customWidth="1"/>
    <col min="5750" max="5750" width="3.5703125" style="103" customWidth="1"/>
    <col min="5751" max="5751" width="11.28515625" style="103" customWidth="1"/>
    <col min="5752" max="5752" width="3.5703125" style="103" customWidth="1"/>
    <col min="5753" max="5753" width="11.28515625" style="103" customWidth="1"/>
    <col min="5754" max="5754" width="3.5703125" style="103" customWidth="1"/>
    <col min="5755" max="5755" width="11.28515625" style="103" customWidth="1"/>
    <col min="5756" max="5756" width="3.5703125" style="103" customWidth="1"/>
    <col min="5757" max="5757" width="11.28515625" style="103" customWidth="1"/>
    <col min="5758" max="5758" width="3.5703125" style="103" customWidth="1"/>
    <col min="5759" max="5759" width="11.28515625" style="103" customWidth="1"/>
    <col min="5760" max="5760" width="3.5703125" style="103" customWidth="1"/>
    <col min="5761" max="5761" width="11.28515625" style="103" customWidth="1"/>
    <col min="5762" max="5887" width="12.5703125" style="103"/>
    <col min="5888" max="5888" width="7.140625" style="103" customWidth="1"/>
    <col min="5889" max="5891" width="3.5703125" style="103" customWidth="1"/>
    <col min="5892" max="5892" width="50.5703125" style="103" customWidth="1"/>
    <col min="5893" max="5893" width="6.140625" style="103" customWidth="1"/>
    <col min="5894" max="5894" width="8.42578125" style="103" bestFit="1" customWidth="1"/>
    <col min="5895" max="5895" width="7.42578125" style="103" customWidth="1"/>
    <col min="5896" max="5896" width="14.7109375" style="103" bestFit="1" customWidth="1"/>
    <col min="5897" max="5897" width="7.140625" style="103" customWidth="1"/>
    <col min="5898" max="5898" width="3.5703125" style="103" customWidth="1"/>
    <col min="5899" max="5899" width="11.28515625" style="103" customWidth="1"/>
    <col min="5900" max="5900" width="3.5703125" style="103" customWidth="1"/>
    <col min="5901" max="5901" width="11.28515625" style="103" customWidth="1"/>
    <col min="5902" max="5902" width="3.5703125" style="103" customWidth="1"/>
    <col min="5903" max="5903" width="11.28515625" style="103" customWidth="1"/>
    <col min="5904" max="5904" width="3.5703125" style="103" customWidth="1"/>
    <col min="5905" max="5905" width="11.28515625" style="103" customWidth="1"/>
    <col min="5906" max="5906" width="3.5703125" style="103" customWidth="1"/>
    <col min="5907" max="5907" width="11.28515625" style="103" customWidth="1"/>
    <col min="5908" max="5908" width="3.5703125" style="103" customWidth="1"/>
    <col min="5909" max="5909" width="11.28515625" style="103" customWidth="1"/>
    <col min="5910" max="5910" width="3.5703125" style="103" customWidth="1"/>
    <col min="5911" max="5911" width="11.28515625" style="103" customWidth="1"/>
    <col min="5912" max="5912" width="3.5703125" style="103" customWidth="1"/>
    <col min="5913" max="5913" width="11.28515625" style="103" customWidth="1"/>
    <col min="5914" max="5914" width="3.5703125" style="103" customWidth="1"/>
    <col min="5915" max="5915" width="11.28515625" style="103" customWidth="1"/>
    <col min="5916" max="5916" width="3.5703125" style="103" customWidth="1"/>
    <col min="5917" max="5917" width="11.28515625" style="103" customWidth="1"/>
    <col min="5918" max="5918" width="3.5703125" style="103" customWidth="1"/>
    <col min="5919" max="5919" width="11.28515625" style="103" customWidth="1"/>
    <col min="5920" max="5920" width="3.5703125" style="103" customWidth="1"/>
    <col min="5921" max="5921" width="11.28515625" style="103" customWidth="1"/>
    <col min="5922" max="5922" width="3.5703125" style="103" customWidth="1"/>
    <col min="5923" max="5923" width="11.28515625" style="103" customWidth="1"/>
    <col min="5924" max="5924" width="3.5703125" style="103" customWidth="1"/>
    <col min="5925" max="5925" width="11.28515625" style="103" customWidth="1"/>
    <col min="5926" max="5926" width="3.5703125" style="103" customWidth="1"/>
    <col min="5927" max="5927" width="11.28515625" style="103" customWidth="1"/>
    <col min="5928" max="5928" width="3.5703125" style="103" customWidth="1"/>
    <col min="5929" max="5929" width="11.28515625" style="103" customWidth="1"/>
    <col min="5930" max="5930" width="3.5703125" style="103" customWidth="1"/>
    <col min="5931" max="5931" width="11.28515625" style="103" customWidth="1"/>
    <col min="5932" max="5932" width="3.5703125" style="103" customWidth="1"/>
    <col min="5933" max="5933" width="11.28515625" style="103" customWidth="1"/>
    <col min="5934" max="5934" width="3.5703125" style="103" customWidth="1"/>
    <col min="5935" max="5935" width="11.28515625" style="103" customWidth="1"/>
    <col min="5936" max="5936" width="3.5703125" style="103" customWidth="1"/>
    <col min="5937" max="5937" width="11.28515625" style="103" customWidth="1"/>
    <col min="5938" max="5938" width="3.5703125" style="103" customWidth="1"/>
    <col min="5939" max="5939" width="11.28515625" style="103" customWidth="1"/>
    <col min="5940" max="5940" width="3.5703125" style="103" customWidth="1"/>
    <col min="5941" max="5941" width="11.28515625" style="103" customWidth="1"/>
    <col min="5942" max="5942" width="3.5703125" style="103" customWidth="1"/>
    <col min="5943" max="5943" width="11.28515625" style="103" customWidth="1"/>
    <col min="5944" max="5944" width="3.5703125" style="103" customWidth="1"/>
    <col min="5945" max="5945" width="11.28515625" style="103" customWidth="1"/>
    <col min="5946" max="5946" width="3.5703125" style="103" customWidth="1"/>
    <col min="5947" max="5947" width="11.28515625" style="103" customWidth="1"/>
    <col min="5948" max="5948" width="3.5703125" style="103" customWidth="1"/>
    <col min="5949" max="5949" width="11.28515625" style="103" customWidth="1"/>
    <col min="5950" max="5950" width="3.5703125" style="103" customWidth="1"/>
    <col min="5951" max="5951" width="11.28515625" style="103" customWidth="1"/>
    <col min="5952" max="5952" width="3.5703125" style="103" customWidth="1"/>
    <col min="5953" max="5953" width="11.28515625" style="103" customWidth="1"/>
    <col min="5954" max="5954" width="3.5703125" style="103" customWidth="1"/>
    <col min="5955" max="5955" width="11.28515625" style="103" customWidth="1"/>
    <col min="5956" max="5956" width="3.5703125" style="103" customWidth="1"/>
    <col min="5957" max="5957" width="11.28515625" style="103" customWidth="1"/>
    <col min="5958" max="5958" width="3.5703125" style="103" customWidth="1"/>
    <col min="5959" max="5959" width="11.28515625" style="103" customWidth="1"/>
    <col min="5960" max="5960" width="3.5703125" style="103" customWidth="1"/>
    <col min="5961" max="5961" width="11.28515625" style="103" customWidth="1"/>
    <col min="5962" max="5962" width="3.5703125" style="103" customWidth="1"/>
    <col min="5963" max="5963" width="11.28515625" style="103" customWidth="1"/>
    <col min="5964" max="5964" width="3.5703125" style="103" customWidth="1"/>
    <col min="5965" max="5965" width="11.28515625" style="103" customWidth="1"/>
    <col min="5966" max="5966" width="3.5703125" style="103" customWidth="1"/>
    <col min="5967" max="5967" width="11.28515625" style="103" customWidth="1"/>
    <col min="5968" max="5968" width="3.5703125" style="103" customWidth="1"/>
    <col min="5969" max="5969" width="11.28515625" style="103" customWidth="1"/>
    <col min="5970" max="5970" width="3.5703125" style="103" customWidth="1"/>
    <col min="5971" max="5971" width="11.28515625" style="103" customWidth="1"/>
    <col min="5972" max="5972" width="3.5703125" style="103" customWidth="1"/>
    <col min="5973" max="5973" width="11.28515625" style="103" customWidth="1"/>
    <col min="5974" max="5974" width="3.5703125" style="103" customWidth="1"/>
    <col min="5975" max="5975" width="11.28515625" style="103" customWidth="1"/>
    <col min="5976" max="5976" width="3.5703125" style="103" customWidth="1"/>
    <col min="5977" max="5977" width="11.28515625" style="103" customWidth="1"/>
    <col min="5978" max="5978" width="3.5703125" style="103" customWidth="1"/>
    <col min="5979" max="5979" width="11.28515625" style="103" customWidth="1"/>
    <col min="5980" max="5980" width="3.5703125" style="103" customWidth="1"/>
    <col min="5981" max="5981" width="11.28515625" style="103" customWidth="1"/>
    <col min="5982" max="5982" width="3.5703125" style="103" customWidth="1"/>
    <col min="5983" max="5983" width="11.28515625" style="103" customWidth="1"/>
    <col min="5984" max="5984" width="3.5703125" style="103" customWidth="1"/>
    <col min="5985" max="5985" width="11.28515625" style="103" customWidth="1"/>
    <col min="5986" max="5986" width="3.5703125" style="103" customWidth="1"/>
    <col min="5987" max="5987" width="11.28515625" style="103" customWidth="1"/>
    <col min="5988" max="5988" width="3.5703125" style="103" customWidth="1"/>
    <col min="5989" max="5989" width="11.28515625" style="103" customWidth="1"/>
    <col min="5990" max="5990" width="3.5703125" style="103" customWidth="1"/>
    <col min="5991" max="5991" width="11.28515625" style="103" customWidth="1"/>
    <col min="5992" max="5992" width="3.5703125" style="103" customWidth="1"/>
    <col min="5993" max="5993" width="11.28515625" style="103" customWidth="1"/>
    <col min="5994" max="5994" width="3.5703125" style="103" customWidth="1"/>
    <col min="5995" max="5995" width="11.28515625" style="103" customWidth="1"/>
    <col min="5996" max="5996" width="3.5703125" style="103" customWidth="1"/>
    <col min="5997" max="5997" width="11.28515625" style="103" customWidth="1"/>
    <col min="5998" max="5998" width="3.5703125" style="103" customWidth="1"/>
    <col min="5999" max="5999" width="11.28515625" style="103" customWidth="1"/>
    <col min="6000" max="6000" width="3.5703125" style="103" customWidth="1"/>
    <col min="6001" max="6001" width="11.28515625" style="103" customWidth="1"/>
    <col min="6002" max="6002" width="3.5703125" style="103" customWidth="1"/>
    <col min="6003" max="6003" width="11.28515625" style="103" customWidth="1"/>
    <col min="6004" max="6004" width="3.5703125" style="103" customWidth="1"/>
    <col min="6005" max="6005" width="11.28515625" style="103" customWidth="1"/>
    <col min="6006" max="6006" width="3.5703125" style="103" customWidth="1"/>
    <col min="6007" max="6007" width="11.28515625" style="103" customWidth="1"/>
    <col min="6008" max="6008" width="3.5703125" style="103" customWidth="1"/>
    <col min="6009" max="6009" width="11.28515625" style="103" customWidth="1"/>
    <col min="6010" max="6010" width="3.5703125" style="103" customWidth="1"/>
    <col min="6011" max="6011" width="11.28515625" style="103" customWidth="1"/>
    <col min="6012" max="6012" width="3.5703125" style="103" customWidth="1"/>
    <col min="6013" max="6013" width="11.28515625" style="103" customWidth="1"/>
    <col min="6014" max="6014" width="3.5703125" style="103" customWidth="1"/>
    <col min="6015" max="6015" width="11.28515625" style="103" customWidth="1"/>
    <col min="6016" max="6016" width="3.5703125" style="103" customWidth="1"/>
    <col min="6017" max="6017" width="11.28515625" style="103" customWidth="1"/>
    <col min="6018" max="6143" width="12.5703125" style="103"/>
    <col min="6144" max="6144" width="7.140625" style="103" customWidth="1"/>
    <col min="6145" max="6147" width="3.5703125" style="103" customWidth="1"/>
    <col min="6148" max="6148" width="50.5703125" style="103" customWidth="1"/>
    <col min="6149" max="6149" width="6.140625" style="103" customWidth="1"/>
    <col min="6150" max="6150" width="8.42578125" style="103" bestFit="1" customWidth="1"/>
    <col min="6151" max="6151" width="7.42578125" style="103" customWidth="1"/>
    <col min="6152" max="6152" width="14.7109375" style="103" bestFit="1" customWidth="1"/>
    <col min="6153" max="6153" width="7.140625" style="103" customWidth="1"/>
    <col min="6154" max="6154" width="3.5703125" style="103" customWidth="1"/>
    <col min="6155" max="6155" width="11.28515625" style="103" customWidth="1"/>
    <col min="6156" max="6156" width="3.5703125" style="103" customWidth="1"/>
    <col min="6157" max="6157" width="11.28515625" style="103" customWidth="1"/>
    <col min="6158" max="6158" width="3.5703125" style="103" customWidth="1"/>
    <col min="6159" max="6159" width="11.28515625" style="103" customWidth="1"/>
    <col min="6160" max="6160" width="3.5703125" style="103" customWidth="1"/>
    <col min="6161" max="6161" width="11.28515625" style="103" customWidth="1"/>
    <col min="6162" max="6162" width="3.5703125" style="103" customWidth="1"/>
    <col min="6163" max="6163" width="11.28515625" style="103" customWidth="1"/>
    <col min="6164" max="6164" width="3.5703125" style="103" customWidth="1"/>
    <col min="6165" max="6165" width="11.28515625" style="103" customWidth="1"/>
    <col min="6166" max="6166" width="3.5703125" style="103" customWidth="1"/>
    <col min="6167" max="6167" width="11.28515625" style="103" customWidth="1"/>
    <col min="6168" max="6168" width="3.5703125" style="103" customWidth="1"/>
    <col min="6169" max="6169" width="11.28515625" style="103" customWidth="1"/>
    <col min="6170" max="6170" width="3.5703125" style="103" customWidth="1"/>
    <col min="6171" max="6171" width="11.28515625" style="103" customWidth="1"/>
    <col min="6172" max="6172" width="3.5703125" style="103" customWidth="1"/>
    <col min="6173" max="6173" width="11.28515625" style="103" customWidth="1"/>
    <col min="6174" max="6174" width="3.5703125" style="103" customWidth="1"/>
    <col min="6175" max="6175" width="11.28515625" style="103" customWidth="1"/>
    <col min="6176" max="6176" width="3.5703125" style="103" customWidth="1"/>
    <col min="6177" max="6177" width="11.28515625" style="103" customWidth="1"/>
    <col min="6178" max="6178" width="3.5703125" style="103" customWidth="1"/>
    <col min="6179" max="6179" width="11.28515625" style="103" customWidth="1"/>
    <col min="6180" max="6180" width="3.5703125" style="103" customWidth="1"/>
    <col min="6181" max="6181" width="11.28515625" style="103" customWidth="1"/>
    <col min="6182" max="6182" width="3.5703125" style="103" customWidth="1"/>
    <col min="6183" max="6183" width="11.28515625" style="103" customWidth="1"/>
    <col min="6184" max="6184" width="3.5703125" style="103" customWidth="1"/>
    <col min="6185" max="6185" width="11.28515625" style="103" customWidth="1"/>
    <col min="6186" max="6186" width="3.5703125" style="103" customWidth="1"/>
    <col min="6187" max="6187" width="11.28515625" style="103" customWidth="1"/>
    <col min="6188" max="6188" width="3.5703125" style="103" customWidth="1"/>
    <col min="6189" max="6189" width="11.28515625" style="103" customWidth="1"/>
    <col min="6190" max="6190" width="3.5703125" style="103" customWidth="1"/>
    <col min="6191" max="6191" width="11.28515625" style="103" customWidth="1"/>
    <col min="6192" max="6192" width="3.5703125" style="103" customWidth="1"/>
    <col min="6193" max="6193" width="11.28515625" style="103" customWidth="1"/>
    <col min="6194" max="6194" width="3.5703125" style="103" customWidth="1"/>
    <col min="6195" max="6195" width="11.28515625" style="103" customWidth="1"/>
    <col min="6196" max="6196" width="3.5703125" style="103" customWidth="1"/>
    <col min="6197" max="6197" width="11.28515625" style="103" customWidth="1"/>
    <col min="6198" max="6198" width="3.5703125" style="103" customWidth="1"/>
    <col min="6199" max="6199" width="11.28515625" style="103" customWidth="1"/>
    <col min="6200" max="6200" width="3.5703125" style="103" customWidth="1"/>
    <col min="6201" max="6201" width="11.28515625" style="103" customWidth="1"/>
    <col min="6202" max="6202" width="3.5703125" style="103" customWidth="1"/>
    <col min="6203" max="6203" width="11.28515625" style="103" customWidth="1"/>
    <col min="6204" max="6204" width="3.5703125" style="103" customWidth="1"/>
    <col min="6205" max="6205" width="11.28515625" style="103" customWidth="1"/>
    <col min="6206" max="6206" width="3.5703125" style="103" customWidth="1"/>
    <col min="6207" max="6207" width="11.28515625" style="103" customWidth="1"/>
    <col min="6208" max="6208" width="3.5703125" style="103" customWidth="1"/>
    <col min="6209" max="6209" width="11.28515625" style="103" customWidth="1"/>
    <col min="6210" max="6210" width="3.5703125" style="103" customWidth="1"/>
    <col min="6211" max="6211" width="11.28515625" style="103" customWidth="1"/>
    <col min="6212" max="6212" width="3.5703125" style="103" customWidth="1"/>
    <col min="6213" max="6213" width="11.28515625" style="103" customWidth="1"/>
    <col min="6214" max="6214" width="3.5703125" style="103" customWidth="1"/>
    <col min="6215" max="6215" width="11.28515625" style="103" customWidth="1"/>
    <col min="6216" max="6216" width="3.5703125" style="103" customWidth="1"/>
    <col min="6217" max="6217" width="11.28515625" style="103" customWidth="1"/>
    <col min="6218" max="6218" width="3.5703125" style="103" customWidth="1"/>
    <col min="6219" max="6219" width="11.28515625" style="103" customWidth="1"/>
    <col min="6220" max="6220" width="3.5703125" style="103" customWidth="1"/>
    <col min="6221" max="6221" width="11.28515625" style="103" customWidth="1"/>
    <col min="6222" max="6222" width="3.5703125" style="103" customWidth="1"/>
    <col min="6223" max="6223" width="11.28515625" style="103" customWidth="1"/>
    <col min="6224" max="6224" width="3.5703125" style="103" customWidth="1"/>
    <col min="6225" max="6225" width="11.28515625" style="103" customWidth="1"/>
    <col min="6226" max="6226" width="3.5703125" style="103" customWidth="1"/>
    <col min="6227" max="6227" width="11.28515625" style="103" customWidth="1"/>
    <col min="6228" max="6228" width="3.5703125" style="103" customWidth="1"/>
    <col min="6229" max="6229" width="11.28515625" style="103" customWidth="1"/>
    <col min="6230" max="6230" width="3.5703125" style="103" customWidth="1"/>
    <col min="6231" max="6231" width="11.28515625" style="103" customWidth="1"/>
    <col min="6232" max="6232" width="3.5703125" style="103" customWidth="1"/>
    <col min="6233" max="6233" width="11.28515625" style="103" customWidth="1"/>
    <col min="6234" max="6234" width="3.5703125" style="103" customWidth="1"/>
    <col min="6235" max="6235" width="11.28515625" style="103" customWidth="1"/>
    <col min="6236" max="6236" width="3.5703125" style="103" customWidth="1"/>
    <col min="6237" max="6237" width="11.28515625" style="103" customWidth="1"/>
    <col min="6238" max="6238" width="3.5703125" style="103" customWidth="1"/>
    <col min="6239" max="6239" width="11.28515625" style="103" customWidth="1"/>
    <col min="6240" max="6240" width="3.5703125" style="103" customWidth="1"/>
    <col min="6241" max="6241" width="11.28515625" style="103" customWidth="1"/>
    <col min="6242" max="6242" width="3.5703125" style="103" customWidth="1"/>
    <col min="6243" max="6243" width="11.28515625" style="103" customWidth="1"/>
    <col min="6244" max="6244" width="3.5703125" style="103" customWidth="1"/>
    <col min="6245" max="6245" width="11.28515625" style="103" customWidth="1"/>
    <col min="6246" max="6246" width="3.5703125" style="103" customWidth="1"/>
    <col min="6247" max="6247" width="11.28515625" style="103" customWidth="1"/>
    <col min="6248" max="6248" width="3.5703125" style="103" customWidth="1"/>
    <col min="6249" max="6249" width="11.28515625" style="103" customWidth="1"/>
    <col min="6250" max="6250" width="3.5703125" style="103" customWidth="1"/>
    <col min="6251" max="6251" width="11.28515625" style="103" customWidth="1"/>
    <col min="6252" max="6252" width="3.5703125" style="103" customWidth="1"/>
    <col min="6253" max="6253" width="11.28515625" style="103" customWidth="1"/>
    <col min="6254" max="6254" width="3.5703125" style="103" customWidth="1"/>
    <col min="6255" max="6255" width="11.28515625" style="103" customWidth="1"/>
    <col min="6256" max="6256" width="3.5703125" style="103" customWidth="1"/>
    <col min="6257" max="6257" width="11.28515625" style="103" customWidth="1"/>
    <col min="6258" max="6258" width="3.5703125" style="103" customWidth="1"/>
    <col min="6259" max="6259" width="11.28515625" style="103" customWidth="1"/>
    <col min="6260" max="6260" width="3.5703125" style="103" customWidth="1"/>
    <col min="6261" max="6261" width="11.28515625" style="103" customWidth="1"/>
    <col min="6262" max="6262" width="3.5703125" style="103" customWidth="1"/>
    <col min="6263" max="6263" width="11.28515625" style="103" customWidth="1"/>
    <col min="6264" max="6264" width="3.5703125" style="103" customWidth="1"/>
    <col min="6265" max="6265" width="11.28515625" style="103" customWidth="1"/>
    <col min="6266" max="6266" width="3.5703125" style="103" customWidth="1"/>
    <col min="6267" max="6267" width="11.28515625" style="103" customWidth="1"/>
    <col min="6268" max="6268" width="3.5703125" style="103" customWidth="1"/>
    <col min="6269" max="6269" width="11.28515625" style="103" customWidth="1"/>
    <col min="6270" max="6270" width="3.5703125" style="103" customWidth="1"/>
    <col min="6271" max="6271" width="11.28515625" style="103" customWidth="1"/>
    <col min="6272" max="6272" width="3.5703125" style="103" customWidth="1"/>
    <col min="6273" max="6273" width="11.28515625" style="103" customWidth="1"/>
    <col min="6274" max="6399" width="12.5703125" style="103"/>
    <col min="6400" max="6400" width="7.140625" style="103" customWidth="1"/>
    <col min="6401" max="6403" width="3.5703125" style="103" customWidth="1"/>
    <col min="6404" max="6404" width="50.5703125" style="103" customWidth="1"/>
    <col min="6405" max="6405" width="6.140625" style="103" customWidth="1"/>
    <col min="6406" max="6406" width="8.42578125" style="103" bestFit="1" customWidth="1"/>
    <col min="6407" max="6407" width="7.42578125" style="103" customWidth="1"/>
    <col min="6408" max="6408" width="14.7109375" style="103" bestFit="1" customWidth="1"/>
    <col min="6409" max="6409" width="7.140625" style="103" customWidth="1"/>
    <col min="6410" max="6410" width="3.5703125" style="103" customWidth="1"/>
    <col min="6411" max="6411" width="11.28515625" style="103" customWidth="1"/>
    <col min="6412" max="6412" width="3.5703125" style="103" customWidth="1"/>
    <col min="6413" max="6413" width="11.28515625" style="103" customWidth="1"/>
    <col min="6414" max="6414" width="3.5703125" style="103" customWidth="1"/>
    <col min="6415" max="6415" width="11.28515625" style="103" customWidth="1"/>
    <col min="6416" max="6416" width="3.5703125" style="103" customWidth="1"/>
    <col min="6417" max="6417" width="11.28515625" style="103" customWidth="1"/>
    <col min="6418" max="6418" width="3.5703125" style="103" customWidth="1"/>
    <col min="6419" max="6419" width="11.28515625" style="103" customWidth="1"/>
    <col min="6420" max="6420" width="3.5703125" style="103" customWidth="1"/>
    <col min="6421" max="6421" width="11.28515625" style="103" customWidth="1"/>
    <col min="6422" max="6422" width="3.5703125" style="103" customWidth="1"/>
    <col min="6423" max="6423" width="11.28515625" style="103" customWidth="1"/>
    <col min="6424" max="6424" width="3.5703125" style="103" customWidth="1"/>
    <col min="6425" max="6425" width="11.28515625" style="103" customWidth="1"/>
    <col min="6426" max="6426" width="3.5703125" style="103" customWidth="1"/>
    <col min="6427" max="6427" width="11.28515625" style="103" customWidth="1"/>
    <col min="6428" max="6428" width="3.5703125" style="103" customWidth="1"/>
    <col min="6429" max="6429" width="11.28515625" style="103" customWidth="1"/>
    <col min="6430" max="6430" width="3.5703125" style="103" customWidth="1"/>
    <col min="6431" max="6431" width="11.28515625" style="103" customWidth="1"/>
    <col min="6432" max="6432" width="3.5703125" style="103" customWidth="1"/>
    <col min="6433" max="6433" width="11.28515625" style="103" customWidth="1"/>
    <col min="6434" max="6434" width="3.5703125" style="103" customWidth="1"/>
    <col min="6435" max="6435" width="11.28515625" style="103" customWidth="1"/>
    <col min="6436" max="6436" width="3.5703125" style="103" customWidth="1"/>
    <col min="6437" max="6437" width="11.28515625" style="103" customWidth="1"/>
    <col min="6438" max="6438" width="3.5703125" style="103" customWidth="1"/>
    <col min="6439" max="6439" width="11.28515625" style="103" customWidth="1"/>
    <col min="6440" max="6440" width="3.5703125" style="103" customWidth="1"/>
    <col min="6441" max="6441" width="11.28515625" style="103" customWidth="1"/>
    <col min="6442" max="6442" width="3.5703125" style="103" customWidth="1"/>
    <col min="6443" max="6443" width="11.28515625" style="103" customWidth="1"/>
    <col min="6444" max="6444" width="3.5703125" style="103" customWidth="1"/>
    <col min="6445" max="6445" width="11.28515625" style="103" customWidth="1"/>
    <col min="6446" max="6446" width="3.5703125" style="103" customWidth="1"/>
    <col min="6447" max="6447" width="11.28515625" style="103" customWidth="1"/>
    <col min="6448" max="6448" width="3.5703125" style="103" customWidth="1"/>
    <col min="6449" max="6449" width="11.28515625" style="103" customWidth="1"/>
    <col min="6450" max="6450" width="3.5703125" style="103" customWidth="1"/>
    <col min="6451" max="6451" width="11.28515625" style="103" customWidth="1"/>
    <col min="6452" max="6452" width="3.5703125" style="103" customWidth="1"/>
    <col min="6453" max="6453" width="11.28515625" style="103" customWidth="1"/>
    <col min="6454" max="6454" width="3.5703125" style="103" customWidth="1"/>
    <col min="6455" max="6455" width="11.28515625" style="103" customWidth="1"/>
    <col min="6456" max="6456" width="3.5703125" style="103" customWidth="1"/>
    <col min="6457" max="6457" width="11.28515625" style="103" customWidth="1"/>
    <col min="6458" max="6458" width="3.5703125" style="103" customWidth="1"/>
    <col min="6459" max="6459" width="11.28515625" style="103" customWidth="1"/>
    <col min="6460" max="6460" width="3.5703125" style="103" customWidth="1"/>
    <col min="6461" max="6461" width="11.28515625" style="103" customWidth="1"/>
    <col min="6462" max="6462" width="3.5703125" style="103" customWidth="1"/>
    <col min="6463" max="6463" width="11.28515625" style="103" customWidth="1"/>
    <col min="6464" max="6464" width="3.5703125" style="103" customWidth="1"/>
    <col min="6465" max="6465" width="11.28515625" style="103" customWidth="1"/>
    <col min="6466" max="6466" width="3.5703125" style="103" customWidth="1"/>
    <col min="6467" max="6467" width="11.28515625" style="103" customWidth="1"/>
    <col min="6468" max="6468" width="3.5703125" style="103" customWidth="1"/>
    <col min="6469" max="6469" width="11.28515625" style="103" customWidth="1"/>
    <col min="6470" max="6470" width="3.5703125" style="103" customWidth="1"/>
    <col min="6471" max="6471" width="11.28515625" style="103" customWidth="1"/>
    <col min="6472" max="6472" width="3.5703125" style="103" customWidth="1"/>
    <col min="6473" max="6473" width="11.28515625" style="103" customWidth="1"/>
    <col min="6474" max="6474" width="3.5703125" style="103" customWidth="1"/>
    <col min="6475" max="6475" width="11.28515625" style="103" customWidth="1"/>
    <col min="6476" max="6476" width="3.5703125" style="103" customWidth="1"/>
    <col min="6477" max="6477" width="11.28515625" style="103" customWidth="1"/>
    <col min="6478" max="6478" width="3.5703125" style="103" customWidth="1"/>
    <col min="6479" max="6479" width="11.28515625" style="103" customWidth="1"/>
    <col min="6480" max="6480" width="3.5703125" style="103" customWidth="1"/>
    <col min="6481" max="6481" width="11.28515625" style="103" customWidth="1"/>
    <col min="6482" max="6482" width="3.5703125" style="103" customWidth="1"/>
    <col min="6483" max="6483" width="11.28515625" style="103" customWidth="1"/>
    <col min="6484" max="6484" width="3.5703125" style="103" customWidth="1"/>
    <col min="6485" max="6485" width="11.28515625" style="103" customWidth="1"/>
    <col min="6486" max="6486" width="3.5703125" style="103" customWidth="1"/>
    <col min="6487" max="6487" width="11.28515625" style="103" customWidth="1"/>
    <col min="6488" max="6488" width="3.5703125" style="103" customWidth="1"/>
    <col min="6489" max="6489" width="11.28515625" style="103" customWidth="1"/>
    <col min="6490" max="6490" width="3.5703125" style="103" customWidth="1"/>
    <col min="6491" max="6491" width="11.28515625" style="103" customWidth="1"/>
    <col min="6492" max="6492" width="3.5703125" style="103" customWidth="1"/>
    <col min="6493" max="6493" width="11.28515625" style="103" customWidth="1"/>
    <col min="6494" max="6494" width="3.5703125" style="103" customWidth="1"/>
    <col min="6495" max="6495" width="11.28515625" style="103" customWidth="1"/>
    <col min="6496" max="6496" width="3.5703125" style="103" customWidth="1"/>
    <col min="6497" max="6497" width="11.28515625" style="103" customWidth="1"/>
    <col min="6498" max="6498" width="3.5703125" style="103" customWidth="1"/>
    <col min="6499" max="6499" width="11.28515625" style="103" customWidth="1"/>
    <col min="6500" max="6500" width="3.5703125" style="103" customWidth="1"/>
    <col min="6501" max="6501" width="11.28515625" style="103" customWidth="1"/>
    <col min="6502" max="6502" width="3.5703125" style="103" customWidth="1"/>
    <col min="6503" max="6503" width="11.28515625" style="103" customWidth="1"/>
    <col min="6504" max="6504" width="3.5703125" style="103" customWidth="1"/>
    <col min="6505" max="6505" width="11.28515625" style="103" customWidth="1"/>
    <col min="6506" max="6506" width="3.5703125" style="103" customWidth="1"/>
    <col min="6507" max="6507" width="11.28515625" style="103" customWidth="1"/>
    <col min="6508" max="6508" width="3.5703125" style="103" customWidth="1"/>
    <col min="6509" max="6509" width="11.28515625" style="103" customWidth="1"/>
    <col min="6510" max="6510" width="3.5703125" style="103" customWidth="1"/>
    <col min="6511" max="6511" width="11.28515625" style="103" customWidth="1"/>
    <col min="6512" max="6512" width="3.5703125" style="103" customWidth="1"/>
    <col min="6513" max="6513" width="11.28515625" style="103" customWidth="1"/>
    <col min="6514" max="6514" width="3.5703125" style="103" customWidth="1"/>
    <col min="6515" max="6515" width="11.28515625" style="103" customWidth="1"/>
    <col min="6516" max="6516" width="3.5703125" style="103" customWidth="1"/>
    <col min="6517" max="6517" width="11.28515625" style="103" customWidth="1"/>
    <col min="6518" max="6518" width="3.5703125" style="103" customWidth="1"/>
    <col min="6519" max="6519" width="11.28515625" style="103" customWidth="1"/>
    <col min="6520" max="6520" width="3.5703125" style="103" customWidth="1"/>
    <col min="6521" max="6521" width="11.28515625" style="103" customWidth="1"/>
    <col min="6522" max="6522" width="3.5703125" style="103" customWidth="1"/>
    <col min="6523" max="6523" width="11.28515625" style="103" customWidth="1"/>
    <col min="6524" max="6524" width="3.5703125" style="103" customWidth="1"/>
    <col min="6525" max="6525" width="11.28515625" style="103" customWidth="1"/>
    <col min="6526" max="6526" width="3.5703125" style="103" customWidth="1"/>
    <col min="6527" max="6527" width="11.28515625" style="103" customWidth="1"/>
    <col min="6528" max="6528" width="3.5703125" style="103" customWidth="1"/>
    <col min="6529" max="6529" width="11.28515625" style="103" customWidth="1"/>
    <col min="6530" max="6655" width="12.5703125" style="103"/>
    <col min="6656" max="6656" width="7.140625" style="103" customWidth="1"/>
    <col min="6657" max="6659" width="3.5703125" style="103" customWidth="1"/>
    <col min="6660" max="6660" width="50.5703125" style="103" customWidth="1"/>
    <col min="6661" max="6661" width="6.140625" style="103" customWidth="1"/>
    <col min="6662" max="6662" width="8.42578125" style="103" bestFit="1" customWidth="1"/>
    <col min="6663" max="6663" width="7.42578125" style="103" customWidth="1"/>
    <col min="6664" max="6664" width="14.7109375" style="103" bestFit="1" customWidth="1"/>
    <col min="6665" max="6665" width="7.140625" style="103" customWidth="1"/>
    <col min="6666" max="6666" width="3.5703125" style="103" customWidth="1"/>
    <col min="6667" max="6667" width="11.28515625" style="103" customWidth="1"/>
    <col min="6668" max="6668" width="3.5703125" style="103" customWidth="1"/>
    <col min="6669" max="6669" width="11.28515625" style="103" customWidth="1"/>
    <col min="6670" max="6670" width="3.5703125" style="103" customWidth="1"/>
    <col min="6671" max="6671" width="11.28515625" style="103" customWidth="1"/>
    <col min="6672" max="6672" width="3.5703125" style="103" customWidth="1"/>
    <col min="6673" max="6673" width="11.28515625" style="103" customWidth="1"/>
    <col min="6674" max="6674" width="3.5703125" style="103" customWidth="1"/>
    <col min="6675" max="6675" width="11.28515625" style="103" customWidth="1"/>
    <col min="6676" max="6676" width="3.5703125" style="103" customWidth="1"/>
    <col min="6677" max="6677" width="11.28515625" style="103" customWidth="1"/>
    <col min="6678" max="6678" width="3.5703125" style="103" customWidth="1"/>
    <col min="6679" max="6679" width="11.28515625" style="103" customWidth="1"/>
    <col min="6680" max="6680" width="3.5703125" style="103" customWidth="1"/>
    <col min="6681" max="6681" width="11.28515625" style="103" customWidth="1"/>
    <col min="6682" max="6682" width="3.5703125" style="103" customWidth="1"/>
    <col min="6683" max="6683" width="11.28515625" style="103" customWidth="1"/>
    <col min="6684" max="6684" width="3.5703125" style="103" customWidth="1"/>
    <col min="6685" max="6685" width="11.28515625" style="103" customWidth="1"/>
    <col min="6686" max="6686" width="3.5703125" style="103" customWidth="1"/>
    <col min="6687" max="6687" width="11.28515625" style="103" customWidth="1"/>
    <col min="6688" max="6688" width="3.5703125" style="103" customWidth="1"/>
    <col min="6689" max="6689" width="11.28515625" style="103" customWidth="1"/>
    <col min="6690" max="6690" width="3.5703125" style="103" customWidth="1"/>
    <col min="6691" max="6691" width="11.28515625" style="103" customWidth="1"/>
    <col min="6692" max="6692" width="3.5703125" style="103" customWidth="1"/>
    <col min="6693" max="6693" width="11.28515625" style="103" customWidth="1"/>
    <col min="6694" max="6694" width="3.5703125" style="103" customWidth="1"/>
    <col min="6695" max="6695" width="11.28515625" style="103" customWidth="1"/>
    <col min="6696" max="6696" width="3.5703125" style="103" customWidth="1"/>
    <col min="6697" max="6697" width="11.28515625" style="103" customWidth="1"/>
    <col min="6698" max="6698" width="3.5703125" style="103" customWidth="1"/>
    <col min="6699" max="6699" width="11.28515625" style="103" customWidth="1"/>
    <col min="6700" max="6700" width="3.5703125" style="103" customWidth="1"/>
    <col min="6701" max="6701" width="11.28515625" style="103" customWidth="1"/>
    <col min="6702" max="6702" width="3.5703125" style="103" customWidth="1"/>
    <col min="6703" max="6703" width="11.28515625" style="103" customWidth="1"/>
    <col min="6704" max="6704" width="3.5703125" style="103" customWidth="1"/>
    <col min="6705" max="6705" width="11.28515625" style="103" customWidth="1"/>
    <col min="6706" max="6706" width="3.5703125" style="103" customWidth="1"/>
    <col min="6707" max="6707" width="11.28515625" style="103" customWidth="1"/>
    <col min="6708" max="6708" width="3.5703125" style="103" customWidth="1"/>
    <col min="6709" max="6709" width="11.28515625" style="103" customWidth="1"/>
    <col min="6710" max="6710" width="3.5703125" style="103" customWidth="1"/>
    <col min="6711" max="6711" width="11.28515625" style="103" customWidth="1"/>
    <col min="6712" max="6712" width="3.5703125" style="103" customWidth="1"/>
    <col min="6713" max="6713" width="11.28515625" style="103" customWidth="1"/>
    <col min="6714" max="6714" width="3.5703125" style="103" customWidth="1"/>
    <col min="6715" max="6715" width="11.28515625" style="103" customWidth="1"/>
    <col min="6716" max="6716" width="3.5703125" style="103" customWidth="1"/>
    <col min="6717" max="6717" width="11.28515625" style="103" customWidth="1"/>
    <col min="6718" max="6718" width="3.5703125" style="103" customWidth="1"/>
    <col min="6719" max="6719" width="11.28515625" style="103" customWidth="1"/>
    <col min="6720" max="6720" width="3.5703125" style="103" customWidth="1"/>
    <col min="6721" max="6721" width="11.28515625" style="103" customWidth="1"/>
    <col min="6722" max="6722" width="3.5703125" style="103" customWidth="1"/>
    <col min="6723" max="6723" width="11.28515625" style="103" customWidth="1"/>
    <col min="6724" max="6724" width="3.5703125" style="103" customWidth="1"/>
    <col min="6725" max="6725" width="11.28515625" style="103" customWidth="1"/>
    <col min="6726" max="6726" width="3.5703125" style="103" customWidth="1"/>
    <col min="6727" max="6727" width="11.28515625" style="103" customWidth="1"/>
    <col min="6728" max="6728" width="3.5703125" style="103" customWidth="1"/>
    <col min="6729" max="6729" width="11.28515625" style="103" customWidth="1"/>
    <col min="6730" max="6730" width="3.5703125" style="103" customWidth="1"/>
    <col min="6731" max="6731" width="11.28515625" style="103" customWidth="1"/>
    <col min="6732" max="6732" width="3.5703125" style="103" customWidth="1"/>
    <col min="6733" max="6733" width="11.28515625" style="103" customWidth="1"/>
    <col min="6734" max="6734" width="3.5703125" style="103" customWidth="1"/>
    <col min="6735" max="6735" width="11.28515625" style="103" customWidth="1"/>
    <col min="6736" max="6736" width="3.5703125" style="103" customWidth="1"/>
    <col min="6737" max="6737" width="11.28515625" style="103" customWidth="1"/>
    <col min="6738" max="6738" width="3.5703125" style="103" customWidth="1"/>
    <col min="6739" max="6739" width="11.28515625" style="103" customWidth="1"/>
    <col min="6740" max="6740" width="3.5703125" style="103" customWidth="1"/>
    <col min="6741" max="6741" width="11.28515625" style="103" customWidth="1"/>
    <col min="6742" max="6742" width="3.5703125" style="103" customWidth="1"/>
    <col min="6743" max="6743" width="11.28515625" style="103" customWidth="1"/>
    <col min="6744" max="6744" width="3.5703125" style="103" customWidth="1"/>
    <col min="6745" max="6745" width="11.28515625" style="103" customWidth="1"/>
    <col min="6746" max="6746" width="3.5703125" style="103" customWidth="1"/>
    <col min="6747" max="6747" width="11.28515625" style="103" customWidth="1"/>
    <col min="6748" max="6748" width="3.5703125" style="103" customWidth="1"/>
    <col min="6749" max="6749" width="11.28515625" style="103" customWidth="1"/>
    <col min="6750" max="6750" width="3.5703125" style="103" customWidth="1"/>
    <col min="6751" max="6751" width="11.28515625" style="103" customWidth="1"/>
    <col min="6752" max="6752" width="3.5703125" style="103" customWidth="1"/>
    <col min="6753" max="6753" width="11.28515625" style="103" customWidth="1"/>
    <col min="6754" max="6754" width="3.5703125" style="103" customWidth="1"/>
    <col min="6755" max="6755" width="11.28515625" style="103" customWidth="1"/>
    <col min="6756" max="6756" width="3.5703125" style="103" customWidth="1"/>
    <col min="6757" max="6757" width="11.28515625" style="103" customWidth="1"/>
    <col min="6758" max="6758" width="3.5703125" style="103" customWidth="1"/>
    <col min="6759" max="6759" width="11.28515625" style="103" customWidth="1"/>
    <col min="6760" max="6760" width="3.5703125" style="103" customWidth="1"/>
    <col min="6761" max="6761" width="11.28515625" style="103" customWidth="1"/>
    <col min="6762" max="6762" width="3.5703125" style="103" customWidth="1"/>
    <col min="6763" max="6763" width="11.28515625" style="103" customWidth="1"/>
    <col min="6764" max="6764" width="3.5703125" style="103" customWidth="1"/>
    <col min="6765" max="6765" width="11.28515625" style="103" customWidth="1"/>
    <col min="6766" max="6766" width="3.5703125" style="103" customWidth="1"/>
    <col min="6767" max="6767" width="11.28515625" style="103" customWidth="1"/>
    <col min="6768" max="6768" width="3.5703125" style="103" customWidth="1"/>
    <col min="6769" max="6769" width="11.28515625" style="103" customWidth="1"/>
    <col min="6770" max="6770" width="3.5703125" style="103" customWidth="1"/>
    <col min="6771" max="6771" width="11.28515625" style="103" customWidth="1"/>
    <col min="6772" max="6772" width="3.5703125" style="103" customWidth="1"/>
    <col min="6773" max="6773" width="11.28515625" style="103" customWidth="1"/>
    <col min="6774" max="6774" width="3.5703125" style="103" customWidth="1"/>
    <col min="6775" max="6775" width="11.28515625" style="103" customWidth="1"/>
    <col min="6776" max="6776" width="3.5703125" style="103" customWidth="1"/>
    <col min="6777" max="6777" width="11.28515625" style="103" customWidth="1"/>
    <col min="6778" max="6778" width="3.5703125" style="103" customWidth="1"/>
    <col min="6779" max="6779" width="11.28515625" style="103" customWidth="1"/>
    <col min="6780" max="6780" width="3.5703125" style="103" customWidth="1"/>
    <col min="6781" max="6781" width="11.28515625" style="103" customWidth="1"/>
    <col min="6782" max="6782" width="3.5703125" style="103" customWidth="1"/>
    <col min="6783" max="6783" width="11.28515625" style="103" customWidth="1"/>
    <col min="6784" max="6784" width="3.5703125" style="103" customWidth="1"/>
    <col min="6785" max="6785" width="11.28515625" style="103" customWidth="1"/>
    <col min="6786" max="6911" width="12.5703125" style="103"/>
    <col min="6912" max="6912" width="7.140625" style="103" customWidth="1"/>
    <col min="6913" max="6915" width="3.5703125" style="103" customWidth="1"/>
    <col min="6916" max="6916" width="50.5703125" style="103" customWidth="1"/>
    <col min="6917" max="6917" width="6.140625" style="103" customWidth="1"/>
    <col min="6918" max="6918" width="8.42578125" style="103" bestFit="1" customWidth="1"/>
    <col min="6919" max="6919" width="7.42578125" style="103" customWidth="1"/>
    <col min="6920" max="6920" width="14.7109375" style="103" bestFit="1" customWidth="1"/>
    <col min="6921" max="6921" width="7.140625" style="103" customWidth="1"/>
    <col min="6922" max="6922" width="3.5703125" style="103" customWidth="1"/>
    <col min="6923" max="6923" width="11.28515625" style="103" customWidth="1"/>
    <col min="6924" max="6924" width="3.5703125" style="103" customWidth="1"/>
    <col min="6925" max="6925" width="11.28515625" style="103" customWidth="1"/>
    <col min="6926" max="6926" width="3.5703125" style="103" customWidth="1"/>
    <col min="6927" max="6927" width="11.28515625" style="103" customWidth="1"/>
    <col min="6928" max="6928" width="3.5703125" style="103" customWidth="1"/>
    <col min="6929" max="6929" width="11.28515625" style="103" customWidth="1"/>
    <col min="6930" max="6930" width="3.5703125" style="103" customWidth="1"/>
    <col min="6931" max="6931" width="11.28515625" style="103" customWidth="1"/>
    <col min="6932" max="6932" width="3.5703125" style="103" customWidth="1"/>
    <col min="6933" max="6933" width="11.28515625" style="103" customWidth="1"/>
    <col min="6934" max="6934" width="3.5703125" style="103" customWidth="1"/>
    <col min="6935" max="6935" width="11.28515625" style="103" customWidth="1"/>
    <col min="6936" max="6936" width="3.5703125" style="103" customWidth="1"/>
    <col min="6937" max="6937" width="11.28515625" style="103" customWidth="1"/>
    <col min="6938" max="6938" width="3.5703125" style="103" customWidth="1"/>
    <col min="6939" max="6939" width="11.28515625" style="103" customWidth="1"/>
    <col min="6940" max="6940" width="3.5703125" style="103" customWidth="1"/>
    <col min="6941" max="6941" width="11.28515625" style="103" customWidth="1"/>
    <col min="6942" max="6942" width="3.5703125" style="103" customWidth="1"/>
    <col min="6943" max="6943" width="11.28515625" style="103" customWidth="1"/>
    <col min="6944" max="6944" width="3.5703125" style="103" customWidth="1"/>
    <col min="6945" max="6945" width="11.28515625" style="103" customWidth="1"/>
    <col min="6946" max="6946" width="3.5703125" style="103" customWidth="1"/>
    <col min="6947" max="6947" width="11.28515625" style="103" customWidth="1"/>
    <col min="6948" max="6948" width="3.5703125" style="103" customWidth="1"/>
    <col min="6949" max="6949" width="11.28515625" style="103" customWidth="1"/>
    <col min="6950" max="6950" width="3.5703125" style="103" customWidth="1"/>
    <col min="6951" max="6951" width="11.28515625" style="103" customWidth="1"/>
    <col min="6952" max="6952" width="3.5703125" style="103" customWidth="1"/>
    <col min="6953" max="6953" width="11.28515625" style="103" customWidth="1"/>
    <col min="6954" max="6954" width="3.5703125" style="103" customWidth="1"/>
    <col min="6955" max="6955" width="11.28515625" style="103" customWidth="1"/>
    <col min="6956" max="6956" width="3.5703125" style="103" customWidth="1"/>
    <col min="6957" max="6957" width="11.28515625" style="103" customWidth="1"/>
    <col min="6958" max="6958" width="3.5703125" style="103" customWidth="1"/>
    <col min="6959" max="6959" width="11.28515625" style="103" customWidth="1"/>
    <col min="6960" max="6960" width="3.5703125" style="103" customWidth="1"/>
    <col min="6961" max="6961" width="11.28515625" style="103" customWidth="1"/>
    <col min="6962" max="6962" width="3.5703125" style="103" customWidth="1"/>
    <col min="6963" max="6963" width="11.28515625" style="103" customWidth="1"/>
    <col min="6964" max="6964" width="3.5703125" style="103" customWidth="1"/>
    <col min="6965" max="6965" width="11.28515625" style="103" customWidth="1"/>
    <col min="6966" max="6966" width="3.5703125" style="103" customWidth="1"/>
    <col min="6967" max="6967" width="11.28515625" style="103" customWidth="1"/>
    <col min="6968" max="6968" width="3.5703125" style="103" customWidth="1"/>
    <col min="6969" max="6969" width="11.28515625" style="103" customWidth="1"/>
    <col min="6970" max="6970" width="3.5703125" style="103" customWidth="1"/>
    <col min="6971" max="6971" width="11.28515625" style="103" customWidth="1"/>
    <col min="6972" max="6972" width="3.5703125" style="103" customWidth="1"/>
    <col min="6973" max="6973" width="11.28515625" style="103" customWidth="1"/>
    <col min="6974" max="6974" width="3.5703125" style="103" customWidth="1"/>
    <col min="6975" max="6975" width="11.28515625" style="103" customWidth="1"/>
    <col min="6976" max="6976" width="3.5703125" style="103" customWidth="1"/>
    <col min="6977" max="6977" width="11.28515625" style="103" customWidth="1"/>
    <col min="6978" max="6978" width="3.5703125" style="103" customWidth="1"/>
    <col min="6979" max="6979" width="11.28515625" style="103" customWidth="1"/>
    <col min="6980" max="6980" width="3.5703125" style="103" customWidth="1"/>
    <col min="6981" max="6981" width="11.28515625" style="103" customWidth="1"/>
    <col min="6982" max="6982" width="3.5703125" style="103" customWidth="1"/>
    <col min="6983" max="6983" width="11.28515625" style="103" customWidth="1"/>
    <col min="6984" max="6984" width="3.5703125" style="103" customWidth="1"/>
    <col min="6985" max="6985" width="11.28515625" style="103" customWidth="1"/>
    <col min="6986" max="6986" width="3.5703125" style="103" customWidth="1"/>
    <col min="6987" max="6987" width="11.28515625" style="103" customWidth="1"/>
    <col min="6988" max="6988" width="3.5703125" style="103" customWidth="1"/>
    <col min="6989" max="6989" width="11.28515625" style="103" customWidth="1"/>
    <col min="6990" max="6990" width="3.5703125" style="103" customWidth="1"/>
    <col min="6991" max="6991" width="11.28515625" style="103" customWidth="1"/>
    <col min="6992" max="6992" width="3.5703125" style="103" customWidth="1"/>
    <col min="6993" max="6993" width="11.28515625" style="103" customWidth="1"/>
    <col min="6994" max="6994" width="3.5703125" style="103" customWidth="1"/>
    <col min="6995" max="6995" width="11.28515625" style="103" customWidth="1"/>
    <col min="6996" max="6996" width="3.5703125" style="103" customWidth="1"/>
    <col min="6997" max="6997" width="11.28515625" style="103" customWidth="1"/>
    <col min="6998" max="6998" width="3.5703125" style="103" customWidth="1"/>
    <col min="6999" max="6999" width="11.28515625" style="103" customWidth="1"/>
    <col min="7000" max="7000" width="3.5703125" style="103" customWidth="1"/>
    <col min="7001" max="7001" width="11.28515625" style="103" customWidth="1"/>
    <col min="7002" max="7002" width="3.5703125" style="103" customWidth="1"/>
    <col min="7003" max="7003" width="11.28515625" style="103" customWidth="1"/>
    <col min="7004" max="7004" width="3.5703125" style="103" customWidth="1"/>
    <col min="7005" max="7005" width="11.28515625" style="103" customWidth="1"/>
    <col min="7006" max="7006" width="3.5703125" style="103" customWidth="1"/>
    <col min="7007" max="7007" width="11.28515625" style="103" customWidth="1"/>
    <col min="7008" max="7008" width="3.5703125" style="103" customWidth="1"/>
    <col min="7009" max="7009" width="11.28515625" style="103" customWidth="1"/>
    <col min="7010" max="7010" width="3.5703125" style="103" customWidth="1"/>
    <col min="7011" max="7011" width="11.28515625" style="103" customWidth="1"/>
    <col min="7012" max="7012" width="3.5703125" style="103" customWidth="1"/>
    <col min="7013" max="7013" width="11.28515625" style="103" customWidth="1"/>
    <col min="7014" max="7014" width="3.5703125" style="103" customWidth="1"/>
    <col min="7015" max="7015" width="11.28515625" style="103" customWidth="1"/>
    <col min="7016" max="7016" width="3.5703125" style="103" customWidth="1"/>
    <col min="7017" max="7017" width="11.28515625" style="103" customWidth="1"/>
    <col min="7018" max="7018" width="3.5703125" style="103" customWidth="1"/>
    <col min="7019" max="7019" width="11.28515625" style="103" customWidth="1"/>
    <col min="7020" max="7020" width="3.5703125" style="103" customWidth="1"/>
    <col min="7021" max="7021" width="11.28515625" style="103" customWidth="1"/>
    <col min="7022" max="7022" width="3.5703125" style="103" customWidth="1"/>
    <col min="7023" max="7023" width="11.28515625" style="103" customWidth="1"/>
    <col min="7024" max="7024" width="3.5703125" style="103" customWidth="1"/>
    <col min="7025" max="7025" width="11.28515625" style="103" customWidth="1"/>
    <col min="7026" max="7026" width="3.5703125" style="103" customWidth="1"/>
    <col min="7027" max="7027" width="11.28515625" style="103" customWidth="1"/>
    <col min="7028" max="7028" width="3.5703125" style="103" customWidth="1"/>
    <col min="7029" max="7029" width="11.28515625" style="103" customWidth="1"/>
    <col min="7030" max="7030" width="3.5703125" style="103" customWidth="1"/>
    <col min="7031" max="7031" width="11.28515625" style="103" customWidth="1"/>
    <col min="7032" max="7032" width="3.5703125" style="103" customWidth="1"/>
    <col min="7033" max="7033" width="11.28515625" style="103" customWidth="1"/>
    <col min="7034" max="7034" width="3.5703125" style="103" customWidth="1"/>
    <col min="7035" max="7035" width="11.28515625" style="103" customWidth="1"/>
    <col min="7036" max="7036" width="3.5703125" style="103" customWidth="1"/>
    <col min="7037" max="7037" width="11.28515625" style="103" customWidth="1"/>
    <col min="7038" max="7038" width="3.5703125" style="103" customWidth="1"/>
    <col min="7039" max="7039" width="11.28515625" style="103" customWidth="1"/>
    <col min="7040" max="7040" width="3.5703125" style="103" customWidth="1"/>
    <col min="7041" max="7041" width="11.28515625" style="103" customWidth="1"/>
    <col min="7042" max="7167" width="12.5703125" style="103"/>
    <col min="7168" max="7168" width="7.140625" style="103" customWidth="1"/>
    <col min="7169" max="7171" width="3.5703125" style="103" customWidth="1"/>
    <col min="7172" max="7172" width="50.5703125" style="103" customWidth="1"/>
    <col min="7173" max="7173" width="6.140625" style="103" customWidth="1"/>
    <col min="7174" max="7174" width="8.42578125" style="103" bestFit="1" customWidth="1"/>
    <col min="7175" max="7175" width="7.42578125" style="103" customWidth="1"/>
    <col min="7176" max="7176" width="14.7109375" style="103" bestFit="1" customWidth="1"/>
    <col min="7177" max="7177" width="7.140625" style="103" customWidth="1"/>
    <col min="7178" max="7178" width="3.5703125" style="103" customWidth="1"/>
    <col min="7179" max="7179" width="11.28515625" style="103" customWidth="1"/>
    <col min="7180" max="7180" width="3.5703125" style="103" customWidth="1"/>
    <col min="7181" max="7181" width="11.28515625" style="103" customWidth="1"/>
    <col min="7182" max="7182" width="3.5703125" style="103" customWidth="1"/>
    <col min="7183" max="7183" width="11.28515625" style="103" customWidth="1"/>
    <col min="7184" max="7184" width="3.5703125" style="103" customWidth="1"/>
    <col min="7185" max="7185" width="11.28515625" style="103" customWidth="1"/>
    <col min="7186" max="7186" width="3.5703125" style="103" customWidth="1"/>
    <col min="7187" max="7187" width="11.28515625" style="103" customWidth="1"/>
    <col min="7188" max="7188" width="3.5703125" style="103" customWidth="1"/>
    <col min="7189" max="7189" width="11.28515625" style="103" customWidth="1"/>
    <col min="7190" max="7190" width="3.5703125" style="103" customWidth="1"/>
    <col min="7191" max="7191" width="11.28515625" style="103" customWidth="1"/>
    <col min="7192" max="7192" width="3.5703125" style="103" customWidth="1"/>
    <col min="7193" max="7193" width="11.28515625" style="103" customWidth="1"/>
    <col min="7194" max="7194" width="3.5703125" style="103" customWidth="1"/>
    <col min="7195" max="7195" width="11.28515625" style="103" customWidth="1"/>
    <col min="7196" max="7196" width="3.5703125" style="103" customWidth="1"/>
    <col min="7197" max="7197" width="11.28515625" style="103" customWidth="1"/>
    <col min="7198" max="7198" width="3.5703125" style="103" customWidth="1"/>
    <col min="7199" max="7199" width="11.28515625" style="103" customWidth="1"/>
    <col min="7200" max="7200" width="3.5703125" style="103" customWidth="1"/>
    <col min="7201" max="7201" width="11.28515625" style="103" customWidth="1"/>
    <col min="7202" max="7202" width="3.5703125" style="103" customWidth="1"/>
    <col min="7203" max="7203" width="11.28515625" style="103" customWidth="1"/>
    <col min="7204" max="7204" width="3.5703125" style="103" customWidth="1"/>
    <col min="7205" max="7205" width="11.28515625" style="103" customWidth="1"/>
    <col min="7206" max="7206" width="3.5703125" style="103" customWidth="1"/>
    <col min="7207" max="7207" width="11.28515625" style="103" customWidth="1"/>
    <col min="7208" max="7208" width="3.5703125" style="103" customWidth="1"/>
    <col min="7209" max="7209" width="11.28515625" style="103" customWidth="1"/>
    <col min="7210" max="7210" width="3.5703125" style="103" customWidth="1"/>
    <col min="7211" max="7211" width="11.28515625" style="103" customWidth="1"/>
    <col min="7212" max="7212" width="3.5703125" style="103" customWidth="1"/>
    <col min="7213" max="7213" width="11.28515625" style="103" customWidth="1"/>
    <col min="7214" max="7214" width="3.5703125" style="103" customWidth="1"/>
    <col min="7215" max="7215" width="11.28515625" style="103" customWidth="1"/>
    <col min="7216" max="7216" width="3.5703125" style="103" customWidth="1"/>
    <col min="7217" max="7217" width="11.28515625" style="103" customWidth="1"/>
    <col min="7218" max="7218" width="3.5703125" style="103" customWidth="1"/>
    <col min="7219" max="7219" width="11.28515625" style="103" customWidth="1"/>
    <col min="7220" max="7220" width="3.5703125" style="103" customWidth="1"/>
    <col min="7221" max="7221" width="11.28515625" style="103" customWidth="1"/>
    <col min="7222" max="7222" width="3.5703125" style="103" customWidth="1"/>
    <col min="7223" max="7223" width="11.28515625" style="103" customWidth="1"/>
    <col min="7224" max="7224" width="3.5703125" style="103" customWidth="1"/>
    <col min="7225" max="7225" width="11.28515625" style="103" customWidth="1"/>
    <col min="7226" max="7226" width="3.5703125" style="103" customWidth="1"/>
    <col min="7227" max="7227" width="11.28515625" style="103" customWidth="1"/>
    <col min="7228" max="7228" width="3.5703125" style="103" customWidth="1"/>
    <col min="7229" max="7229" width="11.28515625" style="103" customWidth="1"/>
    <col min="7230" max="7230" width="3.5703125" style="103" customWidth="1"/>
    <col min="7231" max="7231" width="11.28515625" style="103" customWidth="1"/>
    <col min="7232" max="7232" width="3.5703125" style="103" customWidth="1"/>
    <col min="7233" max="7233" width="11.28515625" style="103" customWidth="1"/>
    <col min="7234" max="7234" width="3.5703125" style="103" customWidth="1"/>
    <col min="7235" max="7235" width="11.28515625" style="103" customWidth="1"/>
    <col min="7236" max="7236" width="3.5703125" style="103" customWidth="1"/>
    <col min="7237" max="7237" width="11.28515625" style="103" customWidth="1"/>
    <col min="7238" max="7238" width="3.5703125" style="103" customWidth="1"/>
    <col min="7239" max="7239" width="11.28515625" style="103" customWidth="1"/>
    <col min="7240" max="7240" width="3.5703125" style="103" customWidth="1"/>
    <col min="7241" max="7241" width="11.28515625" style="103" customWidth="1"/>
    <col min="7242" max="7242" width="3.5703125" style="103" customWidth="1"/>
    <col min="7243" max="7243" width="11.28515625" style="103" customWidth="1"/>
    <col min="7244" max="7244" width="3.5703125" style="103" customWidth="1"/>
    <col min="7245" max="7245" width="11.28515625" style="103" customWidth="1"/>
    <col min="7246" max="7246" width="3.5703125" style="103" customWidth="1"/>
    <col min="7247" max="7247" width="11.28515625" style="103" customWidth="1"/>
    <col min="7248" max="7248" width="3.5703125" style="103" customWidth="1"/>
    <col min="7249" max="7249" width="11.28515625" style="103" customWidth="1"/>
    <col min="7250" max="7250" width="3.5703125" style="103" customWidth="1"/>
    <col min="7251" max="7251" width="11.28515625" style="103" customWidth="1"/>
    <col min="7252" max="7252" width="3.5703125" style="103" customWidth="1"/>
    <col min="7253" max="7253" width="11.28515625" style="103" customWidth="1"/>
    <col min="7254" max="7254" width="3.5703125" style="103" customWidth="1"/>
    <col min="7255" max="7255" width="11.28515625" style="103" customWidth="1"/>
    <col min="7256" max="7256" width="3.5703125" style="103" customWidth="1"/>
    <col min="7257" max="7257" width="11.28515625" style="103" customWidth="1"/>
    <col min="7258" max="7258" width="3.5703125" style="103" customWidth="1"/>
    <col min="7259" max="7259" width="11.28515625" style="103" customWidth="1"/>
    <col min="7260" max="7260" width="3.5703125" style="103" customWidth="1"/>
    <col min="7261" max="7261" width="11.28515625" style="103" customWidth="1"/>
    <col min="7262" max="7262" width="3.5703125" style="103" customWidth="1"/>
    <col min="7263" max="7263" width="11.28515625" style="103" customWidth="1"/>
    <col min="7264" max="7264" width="3.5703125" style="103" customWidth="1"/>
    <col min="7265" max="7265" width="11.28515625" style="103" customWidth="1"/>
    <col min="7266" max="7266" width="3.5703125" style="103" customWidth="1"/>
    <col min="7267" max="7267" width="11.28515625" style="103" customWidth="1"/>
    <col min="7268" max="7268" width="3.5703125" style="103" customWidth="1"/>
    <col min="7269" max="7269" width="11.28515625" style="103" customWidth="1"/>
    <col min="7270" max="7270" width="3.5703125" style="103" customWidth="1"/>
    <col min="7271" max="7271" width="11.28515625" style="103" customWidth="1"/>
    <col min="7272" max="7272" width="3.5703125" style="103" customWidth="1"/>
    <col min="7273" max="7273" width="11.28515625" style="103" customWidth="1"/>
    <col min="7274" max="7274" width="3.5703125" style="103" customWidth="1"/>
    <col min="7275" max="7275" width="11.28515625" style="103" customWidth="1"/>
    <col min="7276" max="7276" width="3.5703125" style="103" customWidth="1"/>
    <col min="7277" max="7277" width="11.28515625" style="103" customWidth="1"/>
    <col min="7278" max="7278" width="3.5703125" style="103" customWidth="1"/>
    <col min="7279" max="7279" width="11.28515625" style="103" customWidth="1"/>
    <col min="7280" max="7280" width="3.5703125" style="103" customWidth="1"/>
    <col min="7281" max="7281" width="11.28515625" style="103" customWidth="1"/>
    <col min="7282" max="7282" width="3.5703125" style="103" customWidth="1"/>
    <col min="7283" max="7283" width="11.28515625" style="103" customWidth="1"/>
    <col min="7284" max="7284" width="3.5703125" style="103" customWidth="1"/>
    <col min="7285" max="7285" width="11.28515625" style="103" customWidth="1"/>
    <col min="7286" max="7286" width="3.5703125" style="103" customWidth="1"/>
    <col min="7287" max="7287" width="11.28515625" style="103" customWidth="1"/>
    <col min="7288" max="7288" width="3.5703125" style="103" customWidth="1"/>
    <col min="7289" max="7289" width="11.28515625" style="103" customWidth="1"/>
    <col min="7290" max="7290" width="3.5703125" style="103" customWidth="1"/>
    <col min="7291" max="7291" width="11.28515625" style="103" customWidth="1"/>
    <col min="7292" max="7292" width="3.5703125" style="103" customWidth="1"/>
    <col min="7293" max="7293" width="11.28515625" style="103" customWidth="1"/>
    <col min="7294" max="7294" width="3.5703125" style="103" customWidth="1"/>
    <col min="7295" max="7295" width="11.28515625" style="103" customWidth="1"/>
    <col min="7296" max="7296" width="3.5703125" style="103" customWidth="1"/>
    <col min="7297" max="7297" width="11.28515625" style="103" customWidth="1"/>
    <col min="7298" max="7423" width="12.5703125" style="103"/>
    <col min="7424" max="7424" width="7.140625" style="103" customWidth="1"/>
    <col min="7425" max="7427" width="3.5703125" style="103" customWidth="1"/>
    <col min="7428" max="7428" width="50.5703125" style="103" customWidth="1"/>
    <col min="7429" max="7429" width="6.140625" style="103" customWidth="1"/>
    <col min="7430" max="7430" width="8.42578125" style="103" bestFit="1" customWidth="1"/>
    <col min="7431" max="7431" width="7.42578125" style="103" customWidth="1"/>
    <col min="7432" max="7432" width="14.7109375" style="103" bestFit="1" customWidth="1"/>
    <col min="7433" max="7433" width="7.140625" style="103" customWidth="1"/>
    <col min="7434" max="7434" width="3.5703125" style="103" customWidth="1"/>
    <col min="7435" max="7435" width="11.28515625" style="103" customWidth="1"/>
    <col min="7436" max="7436" width="3.5703125" style="103" customWidth="1"/>
    <col min="7437" max="7437" width="11.28515625" style="103" customWidth="1"/>
    <col min="7438" max="7438" width="3.5703125" style="103" customWidth="1"/>
    <col min="7439" max="7439" width="11.28515625" style="103" customWidth="1"/>
    <col min="7440" max="7440" width="3.5703125" style="103" customWidth="1"/>
    <col min="7441" max="7441" width="11.28515625" style="103" customWidth="1"/>
    <col min="7442" max="7442" width="3.5703125" style="103" customWidth="1"/>
    <col min="7443" max="7443" width="11.28515625" style="103" customWidth="1"/>
    <col min="7444" max="7444" width="3.5703125" style="103" customWidth="1"/>
    <col min="7445" max="7445" width="11.28515625" style="103" customWidth="1"/>
    <col min="7446" max="7446" width="3.5703125" style="103" customWidth="1"/>
    <col min="7447" max="7447" width="11.28515625" style="103" customWidth="1"/>
    <col min="7448" max="7448" width="3.5703125" style="103" customWidth="1"/>
    <col min="7449" max="7449" width="11.28515625" style="103" customWidth="1"/>
    <col min="7450" max="7450" width="3.5703125" style="103" customWidth="1"/>
    <col min="7451" max="7451" width="11.28515625" style="103" customWidth="1"/>
    <col min="7452" max="7452" width="3.5703125" style="103" customWidth="1"/>
    <col min="7453" max="7453" width="11.28515625" style="103" customWidth="1"/>
    <col min="7454" max="7454" width="3.5703125" style="103" customWidth="1"/>
    <col min="7455" max="7455" width="11.28515625" style="103" customWidth="1"/>
    <col min="7456" max="7456" width="3.5703125" style="103" customWidth="1"/>
    <col min="7457" max="7457" width="11.28515625" style="103" customWidth="1"/>
    <col min="7458" max="7458" width="3.5703125" style="103" customWidth="1"/>
    <col min="7459" max="7459" width="11.28515625" style="103" customWidth="1"/>
    <col min="7460" max="7460" width="3.5703125" style="103" customWidth="1"/>
    <col min="7461" max="7461" width="11.28515625" style="103" customWidth="1"/>
    <col min="7462" max="7462" width="3.5703125" style="103" customWidth="1"/>
    <col min="7463" max="7463" width="11.28515625" style="103" customWidth="1"/>
    <col min="7464" max="7464" width="3.5703125" style="103" customWidth="1"/>
    <col min="7465" max="7465" width="11.28515625" style="103" customWidth="1"/>
    <col min="7466" max="7466" width="3.5703125" style="103" customWidth="1"/>
    <col min="7467" max="7467" width="11.28515625" style="103" customWidth="1"/>
    <col min="7468" max="7468" width="3.5703125" style="103" customWidth="1"/>
    <col min="7469" max="7469" width="11.28515625" style="103" customWidth="1"/>
    <col min="7470" max="7470" width="3.5703125" style="103" customWidth="1"/>
    <col min="7471" max="7471" width="11.28515625" style="103" customWidth="1"/>
    <col min="7472" max="7472" width="3.5703125" style="103" customWidth="1"/>
    <col min="7473" max="7473" width="11.28515625" style="103" customWidth="1"/>
    <col min="7474" max="7474" width="3.5703125" style="103" customWidth="1"/>
    <col min="7475" max="7475" width="11.28515625" style="103" customWidth="1"/>
    <col min="7476" max="7476" width="3.5703125" style="103" customWidth="1"/>
    <col min="7477" max="7477" width="11.28515625" style="103" customWidth="1"/>
    <col min="7478" max="7478" width="3.5703125" style="103" customWidth="1"/>
    <col min="7479" max="7479" width="11.28515625" style="103" customWidth="1"/>
    <col min="7480" max="7480" width="3.5703125" style="103" customWidth="1"/>
    <col min="7481" max="7481" width="11.28515625" style="103" customWidth="1"/>
    <col min="7482" max="7482" width="3.5703125" style="103" customWidth="1"/>
    <col min="7483" max="7483" width="11.28515625" style="103" customWidth="1"/>
    <col min="7484" max="7484" width="3.5703125" style="103" customWidth="1"/>
    <col min="7485" max="7485" width="11.28515625" style="103" customWidth="1"/>
    <col min="7486" max="7486" width="3.5703125" style="103" customWidth="1"/>
    <col min="7487" max="7487" width="11.28515625" style="103" customWidth="1"/>
    <col min="7488" max="7488" width="3.5703125" style="103" customWidth="1"/>
    <col min="7489" max="7489" width="11.28515625" style="103" customWidth="1"/>
    <col min="7490" max="7490" width="3.5703125" style="103" customWidth="1"/>
    <col min="7491" max="7491" width="11.28515625" style="103" customWidth="1"/>
    <col min="7492" max="7492" width="3.5703125" style="103" customWidth="1"/>
    <col min="7493" max="7493" width="11.28515625" style="103" customWidth="1"/>
    <col min="7494" max="7494" width="3.5703125" style="103" customWidth="1"/>
    <col min="7495" max="7495" width="11.28515625" style="103" customWidth="1"/>
    <col min="7496" max="7496" width="3.5703125" style="103" customWidth="1"/>
    <col min="7497" max="7497" width="11.28515625" style="103" customWidth="1"/>
    <col min="7498" max="7498" width="3.5703125" style="103" customWidth="1"/>
    <col min="7499" max="7499" width="11.28515625" style="103" customWidth="1"/>
    <col min="7500" max="7500" width="3.5703125" style="103" customWidth="1"/>
    <col min="7501" max="7501" width="11.28515625" style="103" customWidth="1"/>
    <col min="7502" max="7502" width="3.5703125" style="103" customWidth="1"/>
    <col min="7503" max="7503" width="11.28515625" style="103" customWidth="1"/>
    <col min="7504" max="7504" width="3.5703125" style="103" customWidth="1"/>
    <col min="7505" max="7505" width="11.28515625" style="103" customWidth="1"/>
    <col min="7506" max="7506" width="3.5703125" style="103" customWidth="1"/>
    <col min="7507" max="7507" width="11.28515625" style="103" customWidth="1"/>
    <col min="7508" max="7508" width="3.5703125" style="103" customWidth="1"/>
    <col min="7509" max="7509" width="11.28515625" style="103" customWidth="1"/>
    <col min="7510" max="7510" width="3.5703125" style="103" customWidth="1"/>
    <col min="7511" max="7511" width="11.28515625" style="103" customWidth="1"/>
    <col min="7512" max="7512" width="3.5703125" style="103" customWidth="1"/>
    <col min="7513" max="7513" width="11.28515625" style="103" customWidth="1"/>
    <col min="7514" max="7514" width="3.5703125" style="103" customWidth="1"/>
    <col min="7515" max="7515" width="11.28515625" style="103" customWidth="1"/>
    <col min="7516" max="7516" width="3.5703125" style="103" customWidth="1"/>
    <col min="7517" max="7517" width="11.28515625" style="103" customWidth="1"/>
    <col min="7518" max="7518" width="3.5703125" style="103" customWidth="1"/>
    <col min="7519" max="7519" width="11.28515625" style="103" customWidth="1"/>
    <col min="7520" max="7520" width="3.5703125" style="103" customWidth="1"/>
    <col min="7521" max="7521" width="11.28515625" style="103" customWidth="1"/>
    <col min="7522" max="7522" width="3.5703125" style="103" customWidth="1"/>
    <col min="7523" max="7523" width="11.28515625" style="103" customWidth="1"/>
    <col min="7524" max="7524" width="3.5703125" style="103" customWidth="1"/>
    <col min="7525" max="7525" width="11.28515625" style="103" customWidth="1"/>
    <col min="7526" max="7526" width="3.5703125" style="103" customWidth="1"/>
    <col min="7527" max="7527" width="11.28515625" style="103" customWidth="1"/>
    <col min="7528" max="7528" width="3.5703125" style="103" customWidth="1"/>
    <col min="7529" max="7529" width="11.28515625" style="103" customWidth="1"/>
    <col min="7530" max="7530" width="3.5703125" style="103" customWidth="1"/>
    <col min="7531" max="7531" width="11.28515625" style="103" customWidth="1"/>
    <col min="7532" max="7532" width="3.5703125" style="103" customWidth="1"/>
    <col min="7533" max="7533" width="11.28515625" style="103" customWidth="1"/>
    <col min="7534" max="7534" width="3.5703125" style="103" customWidth="1"/>
    <col min="7535" max="7535" width="11.28515625" style="103" customWidth="1"/>
    <col min="7536" max="7536" width="3.5703125" style="103" customWidth="1"/>
    <col min="7537" max="7537" width="11.28515625" style="103" customWidth="1"/>
    <col min="7538" max="7538" width="3.5703125" style="103" customWidth="1"/>
    <col min="7539" max="7539" width="11.28515625" style="103" customWidth="1"/>
    <col min="7540" max="7540" width="3.5703125" style="103" customWidth="1"/>
    <col min="7541" max="7541" width="11.28515625" style="103" customWidth="1"/>
    <col min="7542" max="7542" width="3.5703125" style="103" customWidth="1"/>
    <col min="7543" max="7543" width="11.28515625" style="103" customWidth="1"/>
    <col min="7544" max="7544" width="3.5703125" style="103" customWidth="1"/>
    <col min="7545" max="7545" width="11.28515625" style="103" customWidth="1"/>
    <col min="7546" max="7546" width="3.5703125" style="103" customWidth="1"/>
    <col min="7547" max="7547" width="11.28515625" style="103" customWidth="1"/>
    <col min="7548" max="7548" width="3.5703125" style="103" customWidth="1"/>
    <col min="7549" max="7549" width="11.28515625" style="103" customWidth="1"/>
    <col min="7550" max="7550" width="3.5703125" style="103" customWidth="1"/>
    <col min="7551" max="7551" width="11.28515625" style="103" customWidth="1"/>
    <col min="7552" max="7552" width="3.5703125" style="103" customWidth="1"/>
    <col min="7553" max="7553" width="11.28515625" style="103" customWidth="1"/>
    <col min="7554" max="7679" width="12.5703125" style="103"/>
    <col min="7680" max="7680" width="7.140625" style="103" customWidth="1"/>
    <col min="7681" max="7683" width="3.5703125" style="103" customWidth="1"/>
    <col min="7684" max="7684" width="50.5703125" style="103" customWidth="1"/>
    <col min="7685" max="7685" width="6.140625" style="103" customWidth="1"/>
    <col min="7686" max="7686" width="8.42578125" style="103" bestFit="1" customWidth="1"/>
    <col min="7687" max="7687" width="7.42578125" style="103" customWidth="1"/>
    <col min="7688" max="7688" width="14.7109375" style="103" bestFit="1" customWidth="1"/>
    <col min="7689" max="7689" width="7.140625" style="103" customWidth="1"/>
    <col min="7690" max="7690" width="3.5703125" style="103" customWidth="1"/>
    <col min="7691" max="7691" width="11.28515625" style="103" customWidth="1"/>
    <col min="7692" max="7692" width="3.5703125" style="103" customWidth="1"/>
    <col min="7693" max="7693" width="11.28515625" style="103" customWidth="1"/>
    <col min="7694" max="7694" width="3.5703125" style="103" customWidth="1"/>
    <col min="7695" max="7695" width="11.28515625" style="103" customWidth="1"/>
    <col min="7696" max="7696" width="3.5703125" style="103" customWidth="1"/>
    <col min="7697" max="7697" width="11.28515625" style="103" customWidth="1"/>
    <col min="7698" max="7698" width="3.5703125" style="103" customWidth="1"/>
    <col min="7699" max="7699" width="11.28515625" style="103" customWidth="1"/>
    <col min="7700" max="7700" width="3.5703125" style="103" customWidth="1"/>
    <col min="7701" max="7701" width="11.28515625" style="103" customWidth="1"/>
    <col min="7702" max="7702" width="3.5703125" style="103" customWidth="1"/>
    <col min="7703" max="7703" width="11.28515625" style="103" customWidth="1"/>
    <col min="7704" max="7704" width="3.5703125" style="103" customWidth="1"/>
    <col min="7705" max="7705" width="11.28515625" style="103" customWidth="1"/>
    <col min="7706" max="7706" width="3.5703125" style="103" customWidth="1"/>
    <col min="7707" max="7707" width="11.28515625" style="103" customWidth="1"/>
    <col min="7708" max="7708" width="3.5703125" style="103" customWidth="1"/>
    <col min="7709" max="7709" width="11.28515625" style="103" customWidth="1"/>
    <col min="7710" max="7710" width="3.5703125" style="103" customWidth="1"/>
    <col min="7711" max="7711" width="11.28515625" style="103" customWidth="1"/>
    <col min="7712" max="7712" width="3.5703125" style="103" customWidth="1"/>
    <col min="7713" max="7713" width="11.28515625" style="103" customWidth="1"/>
    <col min="7714" max="7714" width="3.5703125" style="103" customWidth="1"/>
    <col min="7715" max="7715" width="11.28515625" style="103" customWidth="1"/>
    <col min="7716" max="7716" width="3.5703125" style="103" customWidth="1"/>
    <col min="7717" max="7717" width="11.28515625" style="103" customWidth="1"/>
    <col min="7718" max="7718" width="3.5703125" style="103" customWidth="1"/>
    <col min="7719" max="7719" width="11.28515625" style="103" customWidth="1"/>
    <col min="7720" max="7720" width="3.5703125" style="103" customWidth="1"/>
    <col min="7721" max="7721" width="11.28515625" style="103" customWidth="1"/>
    <col min="7722" max="7722" width="3.5703125" style="103" customWidth="1"/>
    <col min="7723" max="7723" width="11.28515625" style="103" customWidth="1"/>
    <col min="7724" max="7724" width="3.5703125" style="103" customWidth="1"/>
    <col min="7725" max="7725" width="11.28515625" style="103" customWidth="1"/>
    <col min="7726" max="7726" width="3.5703125" style="103" customWidth="1"/>
    <col min="7727" max="7727" width="11.28515625" style="103" customWidth="1"/>
    <col min="7728" max="7728" width="3.5703125" style="103" customWidth="1"/>
    <col min="7729" max="7729" width="11.28515625" style="103" customWidth="1"/>
    <col min="7730" max="7730" width="3.5703125" style="103" customWidth="1"/>
    <col min="7731" max="7731" width="11.28515625" style="103" customWidth="1"/>
    <col min="7732" max="7732" width="3.5703125" style="103" customWidth="1"/>
    <col min="7733" max="7733" width="11.28515625" style="103" customWidth="1"/>
    <col min="7734" max="7734" width="3.5703125" style="103" customWidth="1"/>
    <col min="7735" max="7735" width="11.28515625" style="103" customWidth="1"/>
    <col min="7736" max="7736" width="3.5703125" style="103" customWidth="1"/>
    <col min="7737" max="7737" width="11.28515625" style="103" customWidth="1"/>
    <col min="7738" max="7738" width="3.5703125" style="103" customWidth="1"/>
    <col min="7739" max="7739" width="11.28515625" style="103" customWidth="1"/>
    <col min="7740" max="7740" width="3.5703125" style="103" customWidth="1"/>
    <col min="7741" max="7741" width="11.28515625" style="103" customWidth="1"/>
    <col min="7742" max="7742" width="3.5703125" style="103" customWidth="1"/>
    <col min="7743" max="7743" width="11.28515625" style="103" customWidth="1"/>
    <col min="7744" max="7744" width="3.5703125" style="103" customWidth="1"/>
    <col min="7745" max="7745" width="11.28515625" style="103" customWidth="1"/>
    <col min="7746" max="7746" width="3.5703125" style="103" customWidth="1"/>
    <col min="7747" max="7747" width="11.28515625" style="103" customWidth="1"/>
    <col min="7748" max="7748" width="3.5703125" style="103" customWidth="1"/>
    <col min="7749" max="7749" width="11.28515625" style="103" customWidth="1"/>
    <col min="7750" max="7750" width="3.5703125" style="103" customWidth="1"/>
    <col min="7751" max="7751" width="11.28515625" style="103" customWidth="1"/>
    <col min="7752" max="7752" width="3.5703125" style="103" customWidth="1"/>
    <col min="7753" max="7753" width="11.28515625" style="103" customWidth="1"/>
    <col min="7754" max="7754" width="3.5703125" style="103" customWidth="1"/>
    <col min="7755" max="7755" width="11.28515625" style="103" customWidth="1"/>
    <col min="7756" max="7756" width="3.5703125" style="103" customWidth="1"/>
    <col min="7757" max="7757" width="11.28515625" style="103" customWidth="1"/>
    <col min="7758" max="7758" width="3.5703125" style="103" customWidth="1"/>
    <col min="7759" max="7759" width="11.28515625" style="103" customWidth="1"/>
    <col min="7760" max="7760" width="3.5703125" style="103" customWidth="1"/>
    <col min="7761" max="7761" width="11.28515625" style="103" customWidth="1"/>
    <col min="7762" max="7762" width="3.5703125" style="103" customWidth="1"/>
    <col min="7763" max="7763" width="11.28515625" style="103" customWidth="1"/>
    <col min="7764" max="7764" width="3.5703125" style="103" customWidth="1"/>
    <col min="7765" max="7765" width="11.28515625" style="103" customWidth="1"/>
    <col min="7766" max="7766" width="3.5703125" style="103" customWidth="1"/>
    <col min="7767" max="7767" width="11.28515625" style="103" customWidth="1"/>
    <col min="7768" max="7768" width="3.5703125" style="103" customWidth="1"/>
    <col min="7769" max="7769" width="11.28515625" style="103" customWidth="1"/>
    <col min="7770" max="7770" width="3.5703125" style="103" customWidth="1"/>
    <col min="7771" max="7771" width="11.28515625" style="103" customWidth="1"/>
    <col min="7772" max="7772" width="3.5703125" style="103" customWidth="1"/>
    <col min="7773" max="7773" width="11.28515625" style="103" customWidth="1"/>
    <col min="7774" max="7774" width="3.5703125" style="103" customWidth="1"/>
    <col min="7775" max="7775" width="11.28515625" style="103" customWidth="1"/>
    <col min="7776" max="7776" width="3.5703125" style="103" customWidth="1"/>
    <col min="7777" max="7777" width="11.28515625" style="103" customWidth="1"/>
    <col min="7778" max="7778" width="3.5703125" style="103" customWidth="1"/>
    <col min="7779" max="7779" width="11.28515625" style="103" customWidth="1"/>
    <col min="7780" max="7780" width="3.5703125" style="103" customWidth="1"/>
    <col min="7781" max="7781" width="11.28515625" style="103" customWidth="1"/>
    <col min="7782" max="7782" width="3.5703125" style="103" customWidth="1"/>
    <col min="7783" max="7783" width="11.28515625" style="103" customWidth="1"/>
    <col min="7784" max="7784" width="3.5703125" style="103" customWidth="1"/>
    <col min="7785" max="7785" width="11.28515625" style="103" customWidth="1"/>
    <col min="7786" max="7786" width="3.5703125" style="103" customWidth="1"/>
    <col min="7787" max="7787" width="11.28515625" style="103" customWidth="1"/>
    <col min="7788" max="7788" width="3.5703125" style="103" customWidth="1"/>
    <col min="7789" max="7789" width="11.28515625" style="103" customWidth="1"/>
    <col min="7790" max="7790" width="3.5703125" style="103" customWidth="1"/>
    <col min="7791" max="7791" width="11.28515625" style="103" customWidth="1"/>
    <col min="7792" max="7792" width="3.5703125" style="103" customWidth="1"/>
    <col min="7793" max="7793" width="11.28515625" style="103" customWidth="1"/>
    <col min="7794" max="7794" width="3.5703125" style="103" customWidth="1"/>
    <col min="7795" max="7795" width="11.28515625" style="103" customWidth="1"/>
    <col min="7796" max="7796" width="3.5703125" style="103" customWidth="1"/>
    <col min="7797" max="7797" width="11.28515625" style="103" customWidth="1"/>
    <col min="7798" max="7798" width="3.5703125" style="103" customWidth="1"/>
    <col min="7799" max="7799" width="11.28515625" style="103" customWidth="1"/>
    <col min="7800" max="7800" width="3.5703125" style="103" customWidth="1"/>
    <col min="7801" max="7801" width="11.28515625" style="103" customWidth="1"/>
    <col min="7802" max="7802" width="3.5703125" style="103" customWidth="1"/>
    <col min="7803" max="7803" width="11.28515625" style="103" customWidth="1"/>
    <col min="7804" max="7804" width="3.5703125" style="103" customWidth="1"/>
    <col min="7805" max="7805" width="11.28515625" style="103" customWidth="1"/>
    <col min="7806" max="7806" width="3.5703125" style="103" customWidth="1"/>
    <col min="7807" max="7807" width="11.28515625" style="103" customWidth="1"/>
    <col min="7808" max="7808" width="3.5703125" style="103" customWidth="1"/>
    <col min="7809" max="7809" width="11.28515625" style="103" customWidth="1"/>
    <col min="7810" max="7935" width="12.5703125" style="103"/>
    <col min="7936" max="7936" width="7.140625" style="103" customWidth="1"/>
    <col min="7937" max="7939" width="3.5703125" style="103" customWidth="1"/>
    <col min="7940" max="7940" width="50.5703125" style="103" customWidth="1"/>
    <col min="7941" max="7941" width="6.140625" style="103" customWidth="1"/>
    <col min="7942" max="7942" width="8.42578125" style="103" bestFit="1" customWidth="1"/>
    <col min="7943" max="7943" width="7.42578125" style="103" customWidth="1"/>
    <col min="7944" max="7944" width="14.7109375" style="103" bestFit="1" customWidth="1"/>
    <col min="7945" max="7945" width="7.140625" style="103" customWidth="1"/>
    <col min="7946" max="7946" width="3.5703125" style="103" customWidth="1"/>
    <col min="7947" max="7947" width="11.28515625" style="103" customWidth="1"/>
    <col min="7948" max="7948" width="3.5703125" style="103" customWidth="1"/>
    <col min="7949" max="7949" width="11.28515625" style="103" customWidth="1"/>
    <col min="7950" max="7950" width="3.5703125" style="103" customWidth="1"/>
    <col min="7951" max="7951" width="11.28515625" style="103" customWidth="1"/>
    <col min="7952" max="7952" width="3.5703125" style="103" customWidth="1"/>
    <col min="7953" max="7953" width="11.28515625" style="103" customWidth="1"/>
    <col min="7954" max="7954" width="3.5703125" style="103" customWidth="1"/>
    <col min="7955" max="7955" width="11.28515625" style="103" customWidth="1"/>
    <col min="7956" max="7956" width="3.5703125" style="103" customWidth="1"/>
    <col min="7957" max="7957" width="11.28515625" style="103" customWidth="1"/>
    <col min="7958" max="7958" width="3.5703125" style="103" customWidth="1"/>
    <col min="7959" max="7959" width="11.28515625" style="103" customWidth="1"/>
    <col min="7960" max="7960" width="3.5703125" style="103" customWidth="1"/>
    <col min="7961" max="7961" width="11.28515625" style="103" customWidth="1"/>
    <col min="7962" max="7962" width="3.5703125" style="103" customWidth="1"/>
    <col min="7963" max="7963" width="11.28515625" style="103" customWidth="1"/>
    <col min="7964" max="7964" width="3.5703125" style="103" customWidth="1"/>
    <col min="7965" max="7965" width="11.28515625" style="103" customWidth="1"/>
    <col min="7966" max="7966" width="3.5703125" style="103" customWidth="1"/>
    <col min="7967" max="7967" width="11.28515625" style="103" customWidth="1"/>
    <col min="7968" max="7968" width="3.5703125" style="103" customWidth="1"/>
    <col min="7969" max="7969" width="11.28515625" style="103" customWidth="1"/>
    <col min="7970" max="7970" width="3.5703125" style="103" customWidth="1"/>
    <col min="7971" max="7971" width="11.28515625" style="103" customWidth="1"/>
    <col min="7972" max="7972" width="3.5703125" style="103" customWidth="1"/>
    <col min="7973" max="7973" width="11.28515625" style="103" customWidth="1"/>
    <col min="7974" max="7974" width="3.5703125" style="103" customWidth="1"/>
    <col min="7975" max="7975" width="11.28515625" style="103" customWidth="1"/>
    <col min="7976" max="7976" width="3.5703125" style="103" customWidth="1"/>
    <col min="7977" max="7977" width="11.28515625" style="103" customWidth="1"/>
    <col min="7978" max="7978" width="3.5703125" style="103" customWidth="1"/>
    <col min="7979" max="7979" width="11.28515625" style="103" customWidth="1"/>
    <col min="7980" max="7980" width="3.5703125" style="103" customWidth="1"/>
    <col min="7981" max="7981" width="11.28515625" style="103" customWidth="1"/>
    <col min="7982" max="7982" width="3.5703125" style="103" customWidth="1"/>
    <col min="7983" max="7983" width="11.28515625" style="103" customWidth="1"/>
    <col min="7984" max="7984" width="3.5703125" style="103" customWidth="1"/>
    <col min="7985" max="7985" width="11.28515625" style="103" customWidth="1"/>
    <col min="7986" max="7986" width="3.5703125" style="103" customWidth="1"/>
    <col min="7987" max="7987" width="11.28515625" style="103" customWidth="1"/>
    <col min="7988" max="7988" width="3.5703125" style="103" customWidth="1"/>
    <col min="7989" max="7989" width="11.28515625" style="103" customWidth="1"/>
    <col min="7990" max="7990" width="3.5703125" style="103" customWidth="1"/>
    <col min="7991" max="7991" width="11.28515625" style="103" customWidth="1"/>
    <col min="7992" max="7992" width="3.5703125" style="103" customWidth="1"/>
    <col min="7993" max="7993" width="11.28515625" style="103" customWidth="1"/>
    <col min="7994" max="7994" width="3.5703125" style="103" customWidth="1"/>
    <col min="7995" max="7995" width="11.28515625" style="103" customWidth="1"/>
    <col min="7996" max="7996" width="3.5703125" style="103" customWidth="1"/>
    <col min="7997" max="7997" width="11.28515625" style="103" customWidth="1"/>
    <col min="7998" max="7998" width="3.5703125" style="103" customWidth="1"/>
    <col min="7999" max="7999" width="11.28515625" style="103" customWidth="1"/>
    <col min="8000" max="8000" width="3.5703125" style="103" customWidth="1"/>
    <col min="8001" max="8001" width="11.28515625" style="103" customWidth="1"/>
    <col min="8002" max="8002" width="3.5703125" style="103" customWidth="1"/>
    <col min="8003" max="8003" width="11.28515625" style="103" customWidth="1"/>
    <col min="8004" max="8004" width="3.5703125" style="103" customWidth="1"/>
    <col min="8005" max="8005" width="11.28515625" style="103" customWidth="1"/>
    <col min="8006" max="8006" width="3.5703125" style="103" customWidth="1"/>
    <col min="8007" max="8007" width="11.28515625" style="103" customWidth="1"/>
    <col min="8008" max="8008" width="3.5703125" style="103" customWidth="1"/>
    <col min="8009" max="8009" width="11.28515625" style="103" customWidth="1"/>
    <col min="8010" max="8010" width="3.5703125" style="103" customWidth="1"/>
    <col min="8011" max="8011" width="11.28515625" style="103" customWidth="1"/>
    <col min="8012" max="8012" width="3.5703125" style="103" customWidth="1"/>
    <col min="8013" max="8013" width="11.28515625" style="103" customWidth="1"/>
    <col min="8014" max="8014" width="3.5703125" style="103" customWidth="1"/>
    <col min="8015" max="8015" width="11.28515625" style="103" customWidth="1"/>
    <col min="8016" max="8016" width="3.5703125" style="103" customWidth="1"/>
    <col min="8017" max="8017" width="11.28515625" style="103" customWidth="1"/>
    <col min="8018" max="8018" width="3.5703125" style="103" customWidth="1"/>
    <col min="8019" max="8019" width="11.28515625" style="103" customWidth="1"/>
    <col min="8020" max="8020" width="3.5703125" style="103" customWidth="1"/>
    <col min="8021" max="8021" width="11.28515625" style="103" customWidth="1"/>
    <col min="8022" max="8022" width="3.5703125" style="103" customWidth="1"/>
    <col min="8023" max="8023" width="11.28515625" style="103" customWidth="1"/>
    <col min="8024" max="8024" width="3.5703125" style="103" customWidth="1"/>
    <col min="8025" max="8025" width="11.28515625" style="103" customWidth="1"/>
    <col min="8026" max="8026" width="3.5703125" style="103" customWidth="1"/>
    <col min="8027" max="8027" width="11.28515625" style="103" customWidth="1"/>
    <col min="8028" max="8028" width="3.5703125" style="103" customWidth="1"/>
    <col min="8029" max="8029" width="11.28515625" style="103" customWidth="1"/>
    <col min="8030" max="8030" width="3.5703125" style="103" customWidth="1"/>
    <col min="8031" max="8031" width="11.28515625" style="103" customWidth="1"/>
    <col min="8032" max="8032" width="3.5703125" style="103" customWidth="1"/>
    <col min="8033" max="8033" width="11.28515625" style="103" customWidth="1"/>
    <col min="8034" max="8034" width="3.5703125" style="103" customWidth="1"/>
    <col min="8035" max="8035" width="11.28515625" style="103" customWidth="1"/>
    <col min="8036" max="8036" width="3.5703125" style="103" customWidth="1"/>
    <col min="8037" max="8037" width="11.28515625" style="103" customWidth="1"/>
    <col min="8038" max="8038" width="3.5703125" style="103" customWidth="1"/>
    <col min="8039" max="8039" width="11.28515625" style="103" customWidth="1"/>
    <col min="8040" max="8040" width="3.5703125" style="103" customWidth="1"/>
    <col min="8041" max="8041" width="11.28515625" style="103" customWidth="1"/>
    <col min="8042" max="8042" width="3.5703125" style="103" customWidth="1"/>
    <col min="8043" max="8043" width="11.28515625" style="103" customWidth="1"/>
    <col min="8044" max="8044" width="3.5703125" style="103" customWidth="1"/>
    <col min="8045" max="8045" width="11.28515625" style="103" customWidth="1"/>
    <col min="8046" max="8046" width="3.5703125" style="103" customWidth="1"/>
    <col min="8047" max="8047" width="11.28515625" style="103" customWidth="1"/>
    <col min="8048" max="8048" width="3.5703125" style="103" customWidth="1"/>
    <col min="8049" max="8049" width="11.28515625" style="103" customWidth="1"/>
    <col min="8050" max="8050" width="3.5703125" style="103" customWidth="1"/>
    <col min="8051" max="8051" width="11.28515625" style="103" customWidth="1"/>
    <col min="8052" max="8052" width="3.5703125" style="103" customWidth="1"/>
    <col min="8053" max="8053" width="11.28515625" style="103" customWidth="1"/>
    <col min="8054" max="8054" width="3.5703125" style="103" customWidth="1"/>
    <col min="8055" max="8055" width="11.28515625" style="103" customWidth="1"/>
    <col min="8056" max="8056" width="3.5703125" style="103" customWidth="1"/>
    <col min="8057" max="8057" width="11.28515625" style="103" customWidth="1"/>
    <col min="8058" max="8058" width="3.5703125" style="103" customWidth="1"/>
    <col min="8059" max="8059" width="11.28515625" style="103" customWidth="1"/>
    <col min="8060" max="8060" width="3.5703125" style="103" customWidth="1"/>
    <col min="8061" max="8061" width="11.28515625" style="103" customWidth="1"/>
    <col min="8062" max="8062" width="3.5703125" style="103" customWidth="1"/>
    <col min="8063" max="8063" width="11.28515625" style="103" customWidth="1"/>
    <col min="8064" max="8064" width="3.5703125" style="103" customWidth="1"/>
    <col min="8065" max="8065" width="11.28515625" style="103" customWidth="1"/>
    <col min="8066" max="8191" width="12.5703125" style="103"/>
    <col min="8192" max="8192" width="7.140625" style="103" customWidth="1"/>
    <col min="8193" max="8195" width="3.5703125" style="103" customWidth="1"/>
    <col min="8196" max="8196" width="50.5703125" style="103" customWidth="1"/>
    <col min="8197" max="8197" width="6.140625" style="103" customWidth="1"/>
    <col min="8198" max="8198" width="8.42578125" style="103" bestFit="1" customWidth="1"/>
    <col min="8199" max="8199" width="7.42578125" style="103" customWidth="1"/>
    <col min="8200" max="8200" width="14.7109375" style="103" bestFit="1" customWidth="1"/>
    <col min="8201" max="8201" width="7.140625" style="103" customWidth="1"/>
    <col min="8202" max="8202" width="3.5703125" style="103" customWidth="1"/>
    <col min="8203" max="8203" width="11.28515625" style="103" customWidth="1"/>
    <col min="8204" max="8204" width="3.5703125" style="103" customWidth="1"/>
    <col min="8205" max="8205" width="11.28515625" style="103" customWidth="1"/>
    <col min="8206" max="8206" width="3.5703125" style="103" customWidth="1"/>
    <col min="8207" max="8207" width="11.28515625" style="103" customWidth="1"/>
    <col min="8208" max="8208" width="3.5703125" style="103" customWidth="1"/>
    <col min="8209" max="8209" width="11.28515625" style="103" customWidth="1"/>
    <col min="8210" max="8210" width="3.5703125" style="103" customWidth="1"/>
    <col min="8211" max="8211" width="11.28515625" style="103" customWidth="1"/>
    <col min="8212" max="8212" width="3.5703125" style="103" customWidth="1"/>
    <col min="8213" max="8213" width="11.28515625" style="103" customWidth="1"/>
    <col min="8214" max="8214" width="3.5703125" style="103" customWidth="1"/>
    <col min="8215" max="8215" width="11.28515625" style="103" customWidth="1"/>
    <col min="8216" max="8216" width="3.5703125" style="103" customWidth="1"/>
    <col min="8217" max="8217" width="11.28515625" style="103" customWidth="1"/>
    <col min="8218" max="8218" width="3.5703125" style="103" customWidth="1"/>
    <col min="8219" max="8219" width="11.28515625" style="103" customWidth="1"/>
    <col min="8220" max="8220" width="3.5703125" style="103" customWidth="1"/>
    <col min="8221" max="8221" width="11.28515625" style="103" customWidth="1"/>
    <col min="8222" max="8222" width="3.5703125" style="103" customWidth="1"/>
    <col min="8223" max="8223" width="11.28515625" style="103" customWidth="1"/>
    <col min="8224" max="8224" width="3.5703125" style="103" customWidth="1"/>
    <col min="8225" max="8225" width="11.28515625" style="103" customWidth="1"/>
    <col min="8226" max="8226" width="3.5703125" style="103" customWidth="1"/>
    <col min="8227" max="8227" width="11.28515625" style="103" customWidth="1"/>
    <col min="8228" max="8228" width="3.5703125" style="103" customWidth="1"/>
    <col min="8229" max="8229" width="11.28515625" style="103" customWidth="1"/>
    <col min="8230" max="8230" width="3.5703125" style="103" customWidth="1"/>
    <col min="8231" max="8231" width="11.28515625" style="103" customWidth="1"/>
    <col min="8232" max="8232" width="3.5703125" style="103" customWidth="1"/>
    <col min="8233" max="8233" width="11.28515625" style="103" customWidth="1"/>
    <col min="8234" max="8234" width="3.5703125" style="103" customWidth="1"/>
    <col min="8235" max="8235" width="11.28515625" style="103" customWidth="1"/>
    <col min="8236" max="8236" width="3.5703125" style="103" customWidth="1"/>
    <col min="8237" max="8237" width="11.28515625" style="103" customWidth="1"/>
    <col min="8238" max="8238" width="3.5703125" style="103" customWidth="1"/>
    <col min="8239" max="8239" width="11.28515625" style="103" customWidth="1"/>
    <col min="8240" max="8240" width="3.5703125" style="103" customWidth="1"/>
    <col min="8241" max="8241" width="11.28515625" style="103" customWidth="1"/>
    <col min="8242" max="8242" width="3.5703125" style="103" customWidth="1"/>
    <col min="8243" max="8243" width="11.28515625" style="103" customWidth="1"/>
    <col min="8244" max="8244" width="3.5703125" style="103" customWidth="1"/>
    <col min="8245" max="8245" width="11.28515625" style="103" customWidth="1"/>
    <col min="8246" max="8246" width="3.5703125" style="103" customWidth="1"/>
    <col min="8247" max="8247" width="11.28515625" style="103" customWidth="1"/>
    <col min="8248" max="8248" width="3.5703125" style="103" customWidth="1"/>
    <col min="8249" max="8249" width="11.28515625" style="103" customWidth="1"/>
    <col min="8250" max="8250" width="3.5703125" style="103" customWidth="1"/>
    <col min="8251" max="8251" width="11.28515625" style="103" customWidth="1"/>
    <col min="8252" max="8252" width="3.5703125" style="103" customWidth="1"/>
    <col min="8253" max="8253" width="11.28515625" style="103" customWidth="1"/>
    <col min="8254" max="8254" width="3.5703125" style="103" customWidth="1"/>
    <col min="8255" max="8255" width="11.28515625" style="103" customWidth="1"/>
    <col min="8256" max="8256" width="3.5703125" style="103" customWidth="1"/>
    <col min="8257" max="8257" width="11.28515625" style="103" customWidth="1"/>
    <col min="8258" max="8258" width="3.5703125" style="103" customWidth="1"/>
    <col min="8259" max="8259" width="11.28515625" style="103" customWidth="1"/>
    <col min="8260" max="8260" width="3.5703125" style="103" customWidth="1"/>
    <col min="8261" max="8261" width="11.28515625" style="103" customWidth="1"/>
    <col min="8262" max="8262" width="3.5703125" style="103" customWidth="1"/>
    <col min="8263" max="8263" width="11.28515625" style="103" customWidth="1"/>
    <col min="8264" max="8264" width="3.5703125" style="103" customWidth="1"/>
    <col min="8265" max="8265" width="11.28515625" style="103" customWidth="1"/>
    <col min="8266" max="8266" width="3.5703125" style="103" customWidth="1"/>
    <col min="8267" max="8267" width="11.28515625" style="103" customWidth="1"/>
    <col min="8268" max="8268" width="3.5703125" style="103" customWidth="1"/>
    <col min="8269" max="8269" width="11.28515625" style="103" customWidth="1"/>
    <col min="8270" max="8270" width="3.5703125" style="103" customWidth="1"/>
    <col min="8271" max="8271" width="11.28515625" style="103" customWidth="1"/>
    <col min="8272" max="8272" width="3.5703125" style="103" customWidth="1"/>
    <col min="8273" max="8273" width="11.28515625" style="103" customWidth="1"/>
    <col min="8274" max="8274" width="3.5703125" style="103" customWidth="1"/>
    <col min="8275" max="8275" width="11.28515625" style="103" customWidth="1"/>
    <col min="8276" max="8276" width="3.5703125" style="103" customWidth="1"/>
    <col min="8277" max="8277" width="11.28515625" style="103" customWidth="1"/>
    <col min="8278" max="8278" width="3.5703125" style="103" customWidth="1"/>
    <col min="8279" max="8279" width="11.28515625" style="103" customWidth="1"/>
    <col min="8280" max="8280" width="3.5703125" style="103" customWidth="1"/>
    <col min="8281" max="8281" width="11.28515625" style="103" customWidth="1"/>
    <col min="8282" max="8282" width="3.5703125" style="103" customWidth="1"/>
    <col min="8283" max="8283" width="11.28515625" style="103" customWidth="1"/>
    <col min="8284" max="8284" width="3.5703125" style="103" customWidth="1"/>
    <col min="8285" max="8285" width="11.28515625" style="103" customWidth="1"/>
    <col min="8286" max="8286" width="3.5703125" style="103" customWidth="1"/>
    <col min="8287" max="8287" width="11.28515625" style="103" customWidth="1"/>
    <col min="8288" max="8288" width="3.5703125" style="103" customWidth="1"/>
    <col min="8289" max="8289" width="11.28515625" style="103" customWidth="1"/>
    <col min="8290" max="8290" width="3.5703125" style="103" customWidth="1"/>
    <col min="8291" max="8291" width="11.28515625" style="103" customWidth="1"/>
    <col min="8292" max="8292" width="3.5703125" style="103" customWidth="1"/>
    <col min="8293" max="8293" width="11.28515625" style="103" customWidth="1"/>
    <col min="8294" max="8294" width="3.5703125" style="103" customWidth="1"/>
    <col min="8295" max="8295" width="11.28515625" style="103" customWidth="1"/>
    <col min="8296" max="8296" width="3.5703125" style="103" customWidth="1"/>
    <col min="8297" max="8297" width="11.28515625" style="103" customWidth="1"/>
    <col min="8298" max="8298" width="3.5703125" style="103" customWidth="1"/>
    <col min="8299" max="8299" width="11.28515625" style="103" customWidth="1"/>
    <col min="8300" max="8300" width="3.5703125" style="103" customWidth="1"/>
    <col min="8301" max="8301" width="11.28515625" style="103" customWidth="1"/>
    <col min="8302" max="8302" width="3.5703125" style="103" customWidth="1"/>
    <col min="8303" max="8303" width="11.28515625" style="103" customWidth="1"/>
    <col min="8304" max="8304" width="3.5703125" style="103" customWidth="1"/>
    <col min="8305" max="8305" width="11.28515625" style="103" customWidth="1"/>
    <col min="8306" max="8306" width="3.5703125" style="103" customWidth="1"/>
    <col min="8307" max="8307" width="11.28515625" style="103" customWidth="1"/>
    <col min="8308" max="8308" width="3.5703125" style="103" customWidth="1"/>
    <col min="8309" max="8309" width="11.28515625" style="103" customWidth="1"/>
    <col min="8310" max="8310" width="3.5703125" style="103" customWidth="1"/>
    <col min="8311" max="8311" width="11.28515625" style="103" customWidth="1"/>
    <col min="8312" max="8312" width="3.5703125" style="103" customWidth="1"/>
    <col min="8313" max="8313" width="11.28515625" style="103" customWidth="1"/>
    <col min="8314" max="8314" width="3.5703125" style="103" customWidth="1"/>
    <col min="8315" max="8315" width="11.28515625" style="103" customWidth="1"/>
    <col min="8316" max="8316" width="3.5703125" style="103" customWidth="1"/>
    <col min="8317" max="8317" width="11.28515625" style="103" customWidth="1"/>
    <col min="8318" max="8318" width="3.5703125" style="103" customWidth="1"/>
    <col min="8319" max="8319" width="11.28515625" style="103" customWidth="1"/>
    <col min="8320" max="8320" width="3.5703125" style="103" customWidth="1"/>
    <col min="8321" max="8321" width="11.28515625" style="103" customWidth="1"/>
    <col min="8322" max="8447" width="12.5703125" style="103"/>
    <col min="8448" max="8448" width="7.140625" style="103" customWidth="1"/>
    <col min="8449" max="8451" width="3.5703125" style="103" customWidth="1"/>
    <col min="8452" max="8452" width="50.5703125" style="103" customWidth="1"/>
    <col min="8453" max="8453" width="6.140625" style="103" customWidth="1"/>
    <col min="8454" max="8454" width="8.42578125" style="103" bestFit="1" customWidth="1"/>
    <col min="8455" max="8455" width="7.42578125" style="103" customWidth="1"/>
    <col min="8456" max="8456" width="14.7109375" style="103" bestFit="1" customWidth="1"/>
    <col min="8457" max="8457" width="7.140625" style="103" customWidth="1"/>
    <col min="8458" max="8458" width="3.5703125" style="103" customWidth="1"/>
    <col min="8459" max="8459" width="11.28515625" style="103" customWidth="1"/>
    <col min="8460" max="8460" width="3.5703125" style="103" customWidth="1"/>
    <col min="8461" max="8461" width="11.28515625" style="103" customWidth="1"/>
    <col min="8462" max="8462" width="3.5703125" style="103" customWidth="1"/>
    <col min="8463" max="8463" width="11.28515625" style="103" customWidth="1"/>
    <col min="8464" max="8464" width="3.5703125" style="103" customWidth="1"/>
    <col min="8465" max="8465" width="11.28515625" style="103" customWidth="1"/>
    <col min="8466" max="8466" width="3.5703125" style="103" customWidth="1"/>
    <col min="8467" max="8467" width="11.28515625" style="103" customWidth="1"/>
    <col min="8468" max="8468" width="3.5703125" style="103" customWidth="1"/>
    <col min="8469" max="8469" width="11.28515625" style="103" customWidth="1"/>
    <col min="8470" max="8470" width="3.5703125" style="103" customWidth="1"/>
    <col min="8471" max="8471" width="11.28515625" style="103" customWidth="1"/>
    <col min="8472" max="8472" width="3.5703125" style="103" customWidth="1"/>
    <col min="8473" max="8473" width="11.28515625" style="103" customWidth="1"/>
    <col min="8474" max="8474" width="3.5703125" style="103" customWidth="1"/>
    <col min="8475" max="8475" width="11.28515625" style="103" customWidth="1"/>
    <col min="8476" max="8476" width="3.5703125" style="103" customWidth="1"/>
    <col min="8477" max="8477" width="11.28515625" style="103" customWidth="1"/>
    <col min="8478" max="8478" width="3.5703125" style="103" customWidth="1"/>
    <col min="8479" max="8479" width="11.28515625" style="103" customWidth="1"/>
    <col min="8480" max="8480" width="3.5703125" style="103" customWidth="1"/>
    <col min="8481" max="8481" width="11.28515625" style="103" customWidth="1"/>
    <col min="8482" max="8482" width="3.5703125" style="103" customWidth="1"/>
    <col min="8483" max="8483" width="11.28515625" style="103" customWidth="1"/>
    <col min="8484" max="8484" width="3.5703125" style="103" customWidth="1"/>
    <col min="8485" max="8485" width="11.28515625" style="103" customWidth="1"/>
    <col min="8486" max="8486" width="3.5703125" style="103" customWidth="1"/>
    <col min="8487" max="8487" width="11.28515625" style="103" customWidth="1"/>
    <col min="8488" max="8488" width="3.5703125" style="103" customWidth="1"/>
    <col min="8489" max="8489" width="11.28515625" style="103" customWidth="1"/>
    <col min="8490" max="8490" width="3.5703125" style="103" customWidth="1"/>
    <col min="8491" max="8491" width="11.28515625" style="103" customWidth="1"/>
    <col min="8492" max="8492" width="3.5703125" style="103" customWidth="1"/>
    <col min="8493" max="8493" width="11.28515625" style="103" customWidth="1"/>
    <col min="8494" max="8494" width="3.5703125" style="103" customWidth="1"/>
    <col min="8495" max="8495" width="11.28515625" style="103" customWidth="1"/>
    <col min="8496" max="8496" width="3.5703125" style="103" customWidth="1"/>
    <col min="8497" max="8497" width="11.28515625" style="103" customWidth="1"/>
    <col min="8498" max="8498" width="3.5703125" style="103" customWidth="1"/>
    <col min="8499" max="8499" width="11.28515625" style="103" customWidth="1"/>
    <col min="8500" max="8500" width="3.5703125" style="103" customWidth="1"/>
    <col min="8501" max="8501" width="11.28515625" style="103" customWidth="1"/>
    <col min="8502" max="8502" width="3.5703125" style="103" customWidth="1"/>
    <col min="8503" max="8503" width="11.28515625" style="103" customWidth="1"/>
    <col min="8504" max="8504" width="3.5703125" style="103" customWidth="1"/>
    <col min="8505" max="8505" width="11.28515625" style="103" customWidth="1"/>
    <col min="8506" max="8506" width="3.5703125" style="103" customWidth="1"/>
    <col min="8507" max="8507" width="11.28515625" style="103" customWidth="1"/>
    <col min="8508" max="8508" width="3.5703125" style="103" customWidth="1"/>
    <col min="8509" max="8509" width="11.28515625" style="103" customWidth="1"/>
    <col min="8510" max="8510" width="3.5703125" style="103" customWidth="1"/>
    <col min="8511" max="8511" width="11.28515625" style="103" customWidth="1"/>
    <col min="8512" max="8512" width="3.5703125" style="103" customWidth="1"/>
    <col min="8513" max="8513" width="11.28515625" style="103" customWidth="1"/>
    <col min="8514" max="8514" width="3.5703125" style="103" customWidth="1"/>
    <col min="8515" max="8515" width="11.28515625" style="103" customWidth="1"/>
    <col min="8516" max="8516" width="3.5703125" style="103" customWidth="1"/>
    <col min="8517" max="8517" width="11.28515625" style="103" customWidth="1"/>
    <col min="8518" max="8518" width="3.5703125" style="103" customWidth="1"/>
    <col min="8519" max="8519" width="11.28515625" style="103" customWidth="1"/>
    <col min="8520" max="8520" width="3.5703125" style="103" customWidth="1"/>
    <col min="8521" max="8521" width="11.28515625" style="103" customWidth="1"/>
    <col min="8522" max="8522" width="3.5703125" style="103" customWidth="1"/>
    <col min="8523" max="8523" width="11.28515625" style="103" customWidth="1"/>
    <col min="8524" max="8524" width="3.5703125" style="103" customWidth="1"/>
    <col min="8525" max="8525" width="11.28515625" style="103" customWidth="1"/>
    <col min="8526" max="8526" width="3.5703125" style="103" customWidth="1"/>
    <col min="8527" max="8527" width="11.28515625" style="103" customWidth="1"/>
    <col min="8528" max="8528" width="3.5703125" style="103" customWidth="1"/>
    <col min="8529" max="8529" width="11.28515625" style="103" customWidth="1"/>
    <col min="8530" max="8530" width="3.5703125" style="103" customWidth="1"/>
    <col min="8531" max="8531" width="11.28515625" style="103" customWidth="1"/>
    <col min="8532" max="8532" width="3.5703125" style="103" customWidth="1"/>
    <col min="8533" max="8533" width="11.28515625" style="103" customWidth="1"/>
    <col min="8534" max="8534" width="3.5703125" style="103" customWidth="1"/>
    <col min="8535" max="8535" width="11.28515625" style="103" customWidth="1"/>
    <col min="8536" max="8536" width="3.5703125" style="103" customWidth="1"/>
    <col min="8537" max="8537" width="11.28515625" style="103" customWidth="1"/>
    <col min="8538" max="8538" width="3.5703125" style="103" customWidth="1"/>
    <col min="8539" max="8539" width="11.28515625" style="103" customWidth="1"/>
    <col min="8540" max="8540" width="3.5703125" style="103" customWidth="1"/>
    <col min="8541" max="8541" width="11.28515625" style="103" customWidth="1"/>
    <col min="8542" max="8542" width="3.5703125" style="103" customWidth="1"/>
    <col min="8543" max="8543" width="11.28515625" style="103" customWidth="1"/>
    <col min="8544" max="8544" width="3.5703125" style="103" customWidth="1"/>
    <col min="8545" max="8545" width="11.28515625" style="103" customWidth="1"/>
    <col min="8546" max="8546" width="3.5703125" style="103" customWidth="1"/>
    <col min="8547" max="8547" width="11.28515625" style="103" customWidth="1"/>
    <col min="8548" max="8548" width="3.5703125" style="103" customWidth="1"/>
    <col min="8549" max="8549" width="11.28515625" style="103" customWidth="1"/>
    <col min="8550" max="8550" width="3.5703125" style="103" customWidth="1"/>
    <col min="8551" max="8551" width="11.28515625" style="103" customWidth="1"/>
    <col min="8552" max="8552" width="3.5703125" style="103" customWidth="1"/>
    <col min="8553" max="8553" width="11.28515625" style="103" customWidth="1"/>
    <col min="8554" max="8554" width="3.5703125" style="103" customWidth="1"/>
    <col min="8555" max="8555" width="11.28515625" style="103" customWidth="1"/>
    <col min="8556" max="8556" width="3.5703125" style="103" customWidth="1"/>
    <col min="8557" max="8557" width="11.28515625" style="103" customWidth="1"/>
    <col min="8558" max="8558" width="3.5703125" style="103" customWidth="1"/>
    <col min="8559" max="8559" width="11.28515625" style="103" customWidth="1"/>
    <col min="8560" max="8560" width="3.5703125" style="103" customWidth="1"/>
    <col min="8561" max="8561" width="11.28515625" style="103" customWidth="1"/>
    <col min="8562" max="8562" width="3.5703125" style="103" customWidth="1"/>
    <col min="8563" max="8563" width="11.28515625" style="103" customWidth="1"/>
    <col min="8564" max="8564" width="3.5703125" style="103" customWidth="1"/>
    <col min="8565" max="8565" width="11.28515625" style="103" customWidth="1"/>
    <col min="8566" max="8566" width="3.5703125" style="103" customWidth="1"/>
    <col min="8567" max="8567" width="11.28515625" style="103" customWidth="1"/>
    <col min="8568" max="8568" width="3.5703125" style="103" customWidth="1"/>
    <col min="8569" max="8569" width="11.28515625" style="103" customWidth="1"/>
    <col min="8570" max="8570" width="3.5703125" style="103" customWidth="1"/>
    <col min="8571" max="8571" width="11.28515625" style="103" customWidth="1"/>
    <col min="8572" max="8572" width="3.5703125" style="103" customWidth="1"/>
    <col min="8573" max="8573" width="11.28515625" style="103" customWidth="1"/>
    <col min="8574" max="8574" width="3.5703125" style="103" customWidth="1"/>
    <col min="8575" max="8575" width="11.28515625" style="103" customWidth="1"/>
    <col min="8576" max="8576" width="3.5703125" style="103" customWidth="1"/>
    <col min="8577" max="8577" width="11.28515625" style="103" customWidth="1"/>
    <col min="8578" max="8703" width="12.5703125" style="103"/>
    <col min="8704" max="8704" width="7.140625" style="103" customWidth="1"/>
    <col min="8705" max="8707" width="3.5703125" style="103" customWidth="1"/>
    <col min="8708" max="8708" width="50.5703125" style="103" customWidth="1"/>
    <col min="8709" max="8709" width="6.140625" style="103" customWidth="1"/>
    <col min="8710" max="8710" width="8.42578125" style="103" bestFit="1" customWidth="1"/>
    <col min="8711" max="8711" width="7.42578125" style="103" customWidth="1"/>
    <col min="8712" max="8712" width="14.7109375" style="103" bestFit="1" customWidth="1"/>
    <col min="8713" max="8713" width="7.140625" style="103" customWidth="1"/>
    <col min="8714" max="8714" width="3.5703125" style="103" customWidth="1"/>
    <col min="8715" max="8715" width="11.28515625" style="103" customWidth="1"/>
    <col min="8716" max="8716" width="3.5703125" style="103" customWidth="1"/>
    <col min="8717" max="8717" width="11.28515625" style="103" customWidth="1"/>
    <col min="8718" max="8718" width="3.5703125" style="103" customWidth="1"/>
    <col min="8719" max="8719" width="11.28515625" style="103" customWidth="1"/>
    <col min="8720" max="8720" width="3.5703125" style="103" customWidth="1"/>
    <col min="8721" max="8721" width="11.28515625" style="103" customWidth="1"/>
    <col min="8722" max="8722" width="3.5703125" style="103" customWidth="1"/>
    <col min="8723" max="8723" width="11.28515625" style="103" customWidth="1"/>
    <col min="8724" max="8724" width="3.5703125" style="103" customWidth="1"/>
    <col min="8725" max="8725" width="11.28515625" style="103" customWidth="1"/>
    <col min="8726" max="8726" width="3.5703125" style="103" customWidth="1"/>
    <col min="8727" max="8727" width="11.28515625" style="103" customWidth="1"/>
    <col min="8728" max="8728" width="3.5703125" style="103" customWidth="1"/>
    <col min="8729" max="8729" width="11.28515625" style="103" customWidth="1"/>
    <col min="8730" max="8730" width="3.5703125" style="103" customWidth="1"/>
    <col min="8731" max="8731" width="11.28515625" style="103" customWidth="1"/>
    <col min="8732" max="8732" width="3.5703125" style="103" customWidth="1"/>
    <col min="8733" max="8733" width="11.28515625" style="103" customWidth="1"/>
    <col min="8734" max="8734" width="3.5703125" style="103" customWidth="1"/>
    <col min="8735" max="8735" width="11.28515625" style="103" customWidth="1"/>
    <col min="8736" max="8736" width="3.5703125" style="103" customWidth="1"/>
    <col min="8737" max="8737" width="11.28515625" style="103" customWidth="1"/>
    <col min="8738" max="8738" width="3.5703125" style="103" customWidth="1"/>
    <col min="8739" max="8739" width="11.28515625" style="103" customWidth="1"/>
    <col min="8740" max="8740" width="3.5703125" style="103" customWidth="1"/>
    <col min="8741" max="8741" width="11.28515625" style="103" customWidth="1"/>
    <col min="8742" max="8742" width="3.5703125" style="103" customWidth="1"/>
    <col min="8743" max="8743" width="11.28515625" style="103" customWidth="1"/>
    <col min="8744" max="8744" width="3.5703125" style="103" customWidth="1"/>
    <col min="8745" max="8745" width="11.28515625" style="103" customWidth="1"/>
    <col min="8746" max="8746" width="3.5703125" style="103" customWidth="1"/>
    <col min="8747" max="8747" width="11.28515625" style="103" customWidth="1"/>
    <col min="8748" max="8748" width="3.5703125" style="103" customWidth="1"/>
    <col min="8749" max="8749" width="11.28515625" style="103" customWidth="1"/>
    <col min="8750" max="8750" width="3.5703125" style="103" customWidth="1"/>
    <col min="8751" max="8751" width="11.28515625" style="103" customWidth="1"/>
    <col min="8752" max="8752" width="3.5703125" style="103" customWidth="1"/>
    <col min="8753" max="8753" width="11.28515625" style="103" customWidth="1"/>
    <col min="8754" max="8754" width="3.5703125" style="103" customWidth="1"/>
    <col min="8755" max="8755" width="11.28515625" style="103" customWidth="1"/>
    <col min="8756" max="8756" width="3.5703125" style="103" customWidth="1"/>
    <col min="8757" max="8757" width="11.28515625" style="103" customWidth="1"/>
    <col min="8758" max="8758" width="3.5703125" style="103" customWidth="1"/>
    <col min="8759" max="8759" width="11.28515625" style="103" customWidth="1"/>
    <col min="8760" max="8760" width="3.5703125" style="103" customWidth="1"/>
    <col min="8761" max="8761" width="11.28515625" style="103" customWidth="1"/>
    <col min="8762" max="8762" width="3.5703125" style="103" customWidth="1"/>
    <col min="8763" max="8763" width="11.28515625" style="103" customWidth="1"/>
    <col min="8764" max="8764" width="3.5703125" style="103" customWidth="1"/>
    <col min="8765" max="8765" width="11.28515625" style="103" customWidth="1"/>
    <col min="8766" max="8766" width="3.5703125" style="103" customWidth="1"/>
    <col min="8767" max="8767" width="11.28515625" style="103" customWidth="1"/>
    <col min="8768" max="8768" width="3.5703125" style="103" customWidth="1"/>
    <col min="8769" max="8769" width="11.28515625" style="103" customWidth="1"/>
    <col min="8770" max="8770" width="3.5703125" style="103" customWidth="1"/>
    <col min="8771" max="8771" width="11.28515625" style="103" customWidth="1"/>
    <col min="8772" max="8772" width="3.5703125" style="103" customWidth="1"/>
    <col min="8773" max="8773" width="11.28515625" style="103" customWidth="1"/>
    <col min="8774" max="8774" width="3.5703125" style="103" customWidth="1"/>
    <col min="8775" max="8775" width="11.28515625" style="103" customWidth="1"/>
    <col min="8776" max="8776" width="3.5703125" style="103" customWidth="1"/>
    <col min="8777" max="8777" width="11.28515625" style="103" customWidth="1"/>
    <col min="8778" max="8778" width="3.5703125" style="103" customWidth="1"/>
    <col min="8779" max="8779" width="11.28515625" style="103" customWidth="1"/>
    <col min="8780" max="8780" width="3.5703125" style="103" customWidth="1"/>
    <col min="8781" max="8781" width="11.28515625" style="103" customWidth="1"/>
    <col min="8782" max="8782" width="3.5703125" style="103" customWidth="1"/>
    <col min="8783" max="8783" width="11.28515625" style="103" customWidth="1"/>
    <col min="8784" max="8784" width="3.5703125" style="103" customWidth="1"/>
    <col min="8785" max="8785" width="11.28515625" style="103" customWidth="1"/>
    <col min="8786" max="8786" width="3.5703125" style="103" customWidth="1"/>
    <col min="8787" max="8787" width="11.28515625" style="103" customWidth="1"/>
    <col min="8788" max="8788" width="3.5703125" style="103" customWidth="1"/>
    <col min="8789" max="8789" width="11.28515625" style="103" customWidth="1"/>
    <col min="8790" max="8790" width="3.5703125" style="103" customWidth="1"/>
    <col min="8791" max="8791" width="11.28515625" style="103" customWidth="1"/>
    <col min="8792" max="8792" width="3.5703125" style="103" customWidth="1"/>
    <col min="8793" max="8793" width="11.28515625" style="103" customWidth="1"/>
    <col min="8794" max="8794" width="3.5703125" style="103" customWidth="1"/>
    <col min="8795" max="8795" width="11.28515625" style="103" customWidth="1"/>
    <col min="8796" max="8796" width="3.5703125" style="103" customWidth="1"/>
    <col min="8797" max="8797" width="11.28515625" style="103" customWidth="1"/>
    <col min="8798" max="8798" width="3.5703125" style="103" customWidth="1"/>
    <col min="8799" max="8799" width="11.28515625" style="103" customWidth="1"/>
    <col min="8800" max="8800" width="3.5703125" style="103" customWidth="1"/>
    <col min="8801" max="8801" width="11.28515625" style="103" customWidth="1"/>
    <col min="8802" max="8802" width="3.5703125" style="103" customWidth="1"/>
    <col min="8803" max="8803" width="11.28515625" style="103" customWidth="1"/>
    <col min="8804" max="8804" width="3.5703125" style="103" customWidth="1"/>
    <col min="8805" max="8805" width="11.28515625" style="103" customWidth="1"/>
    <col min="8806" max="8806" width="3.5703125" style="103" customWidth="1"/>
    <col min="8807" max="8807" width="11.28515625" style="103" customWidth="1"/>
    <col min="8808" max="8808" width="3.5703125" style="103" customWidth="1"/>
    <col min="8809" max="8809" width="11.28515625" style="103" customWidth="1"/>
    <col min="8810" max="8810" width="3.5703125" style="103" customWidth="1"/>
    <col min="8811" max="8811" width="11.28515625" style="103" customWidth="1"/>
    <col min="8812" max="8812" width="3.5703125" style="103" customWidth="1"/>
    <col min="8813" max="8813" width="11.28515625" style="103" customWidth="1"/>
    <col min="8814" max="8814" width="3.5703125" style="103" customWidth="1"/>
    <col min="8815" max="8815" width="11.28515625" style="103" customWidth="1"/>
    <col min="8816" max="8816" width="3.5703125" style="103" customWidth="1"/>
    <col min="8817" max="8817" width="11.28515625" style="103" customWidth="1"/>
    <col min="8818" max="8818" width="3.5703125" style="103" customWidth="1"/>
    <col min="8819" max="8819" width="11.28515625" style="103" customWidth="1"/>
    <col min="8820" max="8820" width="3.5703125" style="103" customWidth="1"/>
    <col min="8821" max="8821" width="11.28515625" style="103" customWidth="1"/>
    <col min="8822" max="8822" width="3.5703125" style="103" customWidth="1"/>
    <col min="8823" max="8823" width="11.28515625" style="103" customWidth="1"/>
    <col min="8824" max="8824" width="3.5703125" style="103" customWidth="1"/>
    <col min="8825" max="8825" width="11.28515625" style="103" customWidth="1"/>
    <col min="8826" max="8826" width="3.5703125" style="103" customWidth="1"/>
    <col min="8827" max="8827" width="11.28515625" style="103" customWidth="1"/>
    <col min="8828" max="8828" width="3.5703125" style="103" customWidth="1"/>
    <col min="8829" max="8829" width="11.28515625" style="103" customWidth="1"/>
    <col min="8830" max="8830" width="3.5703125" style="103" customWidth="1"/>
    <col min="8831" max="8831" width="11.28515625" style="103" customWidth="1"/>
    <col min="8832" max="8832" width="3.5703125" style="103" customWidth="1"/>
    <col min="8833" max="8833" width="11.28515625" style="103" customWidth="1"/>
    <col min="8834" max="8959" width="12.5703125" style="103"/>
    <col min="8960" max="8960" width="7.140625" style="103" customWidth="1"/>
    <col min="8961" max="8963" width="3.5703125" style="103" customWidth="1"/>
    <col min="8964" max="8964" width="50.5703125" style="103" customWidth="1"/>
    <col min="8965" max="8965" width="6.140625" style="103" customWidth="1"/>
    <col min="8966" max="8966" width="8.42578125" style="103" bestFit="1" customWidth="1"/>
    <col min="8967" max="8967" width="7.42578125" style="103" customWidth="1"/>
    <col min="8968" max="8968" width="14.7109375" style="103" bestFit="1" customWidth="1"/>
    <col min="8969" max="8969" width="7.140625" style="103" customWidth="1"/>
    <col min="8970" max="8970" width="3.5703125" style="103" customWidth="1"/>
    <col min="8971" max="8971" width="11.28515625" style="103" customWidth="1"/>
    <col min="8972" max="8972" width="3.5703125" style="103" customWidth="1"/>
    <col min="8973" max="8973" width="11.28515625" style="103" customWidth="1"/>
    <col min="8974" max="8974" width="3.5703125" style="103" customWidth="1"/>
    <col min="8975" max="8975" width="11.28515625" style="103" customWidth="1"/>
    <col min="8976" max="8976" width="3.5703125" style="103" customWidth="1"/>
    <col min="8977" max="8977" width="11.28515625" style="103" customWidth="1"/>
    <col min="8978" max="8978" width="3.5703125" style="103" customWidth="1"/>
    <col min="8979" max="8979" width="11.28515625" style="103" customWidth="1"/>
    <col min="8980" max="8980" width="3.5703125" style="103" customWidth="1"/>
    <col min="8981" max="8981" width="11.28515625" style="103" customWidth="1"/>
    <col min="8982" max="8982" width="3.5703125" style="103" customWidth="1"/>
    <col min="8983" max="8983" width="11.28515625" style="103" customWidth="1"/>
    <col min="8984" max="8984" width="3.5703125" style="103" customWidth="1"/>
    <col min="8985" max="8985" width="11.28515625" style="103" customWidth="1"/>
    <col min="8986" max="8986" width="3.5703125" style="103" customWidth="1"/>
    <col min="8987" max="8987" width="11.28515625" style="103" customWidth="1"/>
    <col min="8988" max="8988" width="3.5703125" style="103" customWidth="1"/>
    <col min="8989" max="8989" width="11.28515625" style="103" customWidth="1"/>
    <col min="8990" max="8990" width="3.5703125" style="103" customWidth="1"/>
    <col min="8991" max="8991" width="11.28515625" style="103" customWidth="1"/>
    <col min="8992" max="8992" width="3.5703125" style="103" customWidth="1"/>
    <col min="8993" max="8993" width="11.28515625" style="103" customWidth="1"/>
    <col min="8994" max="8994" width="3.5703125" style="103" customWidth="1"/>
    <col min="8995" max="8995" width="11.28515625" style="103" customWidth="1"/>
    <col min="8996" max="8996" width="3.5703125" style="103" customWidth="1"/>
    <col min="8997" max="8997" width="11.28515625" style="103" customWidth="1"/>
    <col min="8998" max="8998" width="3.5703125" style="103" customWidth="1"/>
    <col min="8999" max="8999" width="11.28515625" style="103" customWidth="1"/>
    <col min="9000" max="9000" width="3.5703125" style="103" customWidth="1"/>
    <col min="9001" max="9001" width="11.28515625" style="103" customWidth="1"/>
    <col min="9002" max="9002" width="3.5703125" style="103" customWidth="1"/>
    <col min="9003" max="9003" width="11.28515625" style="103" customWidth="1"/>
    <col min="9004" max="9004" width="3.5703125" style="103" customWidth="1"/>
    <col min="9005" max="9005" width="11.28515625" style="103" customWidth="1"/>
    <col min="9006" max="9006" width="3.5703125" style="103" customWidth="1"/>
    <col min="9007" max="9007" width="11.28515625" style="103" customWidth="1"/>
    <col min="9008" max="9008" width="3.5703125" style="103" customWidth="1"/>
    <col min="9009" max="9009" width="11.28515625" style="103" customWidth="1"/>
    <col min="9010" max="9010" width="3.5703125" style="103" customWidth="1"/>
    <col min="9011" max="9011" width="11.28515625" style="103" customWidth="1"/>
    <col min="9012" max="9012" width="3.5703125" style="103" customWidth="1"/>
    <col min="9013" max="9013" width="11.28515625" style="103" customWidth="1"/>
    <col min="9014" max="9014" width="3.5703125" style="103" customWidth="1"/>
    <col min="9015" max="9015" width="11.28515625" style="103" customWidth="1"/>
    <col min="9016" max="9016" width="3.5703125" style="103" customWidth="1"/>
    <col min="9017" max="9017" width="11.28515625" style="103" customWidth="1"/>
    <col min="9018" max="9018" width="3.5703125" style="103" customWidth="1"/>
    <col min="9019" max="9019" width="11.28515625" style="103" customWidth="1"/>
    <col min="9020" max="9020" width="3.5703125" style="103" customWidth="1"/>
    <col min="9021" max="9021" width="11.28515625" style="103" customWidth="1"/>
    <col min="9022" max="9022" width="3.5703125" style="103" customWidth="1"/>
    <col min="9023" max="9023" width="11.28515625" style="103" customWidth="1"/>
    <col min="9024" max="9024" width="3.5703125" style="103" customWidth="1"/>
    <col min="9025" max="9025" width="11.28515625" style="103" customWidth="1"/>
    <col min="9026" max="9026" width="3.5703125" style="103" customWidth="1"/>
    <col min="9027" max="9027" width="11.28515625" style="103" customWidth="1"/>
    <col min="9028" max="9028" width="3.5703125" style="103" customWidth="1"/>
    <col min="9029" max="9029" width="11.28515625" style="103" customWidth="1"/>
    <col min="9030" max="9030" width="3.5703125" style="103" customWidth="1"/>
    <col min="9031" max="9031" width="11.28515625" style="103" customWidth="1"/>
    <col min="9032" max="9032" width="3.5703125" style="103" customWidth="1"/>
    <col min="9033" max="9033" width="11.28515625" style="103" customWidth="1"/>
    <col min="9034" max="9034" width="3.5703125" style="103" customWidth="1"/>
    <col min="9035" max="9035" width="11.28515625" style="103" customWidth="1"/>
    <col min="9036" max="9036" width="3.5703125" style="103" customWidth="1"/>
    <col min="9037" max="9037" width="11.28515625" style="103" customWidth="1"/>
    <col min="9038" max="9038" width="3.5703125" style="103" customWidth="1"/>
    <col min="9039" max="9039" width="11.28515625" style="103" customWidth="1"/>
    <col min="9040" max="9040" width="3.5703125" style="103" customWidth="1"/>
    <col min="9041" max="9041" width="11.28515625" style="103" customWidth="1"/>
    <col min="9042" max="9042" width="3.5703125" style="103" customWidth="1"/>
    <col min="9043" max="9043" width="11.28515625" style="103" customWidth="1"/>
    <col min="9044" max="9044" width="3.5703125" style="103" customWidth="1"/>
    <col min="9045" max="9045" width="11.28515625" style="103" customWidth="1"/>
    <col min="9046" max="9046" width="3.5703125" style="103" customWidth="1"/>
    <col min="9047" max="9047" width="11.28515625" style="103" customWidth="1"/>
    <col min="9048" max="9048" width="3.5703125" style="103" customWidth="1"/>
    <col min="9049" max="9049" width="11.28515625" style="103" customWidth="1"/>
    <col min="9050" max="9050" width="3.5703125" style="103" customWidth="1"/>
    <col min="9051" max="9051" width="11.28515625" style="103" customWidth="1"/>
    <col min="9052" max="9052" width="3.5703125" style="103" customWidth="1"/>
    <col min="9053" max="9053" width="11.28515625" style="103" customWidth="1"/>
    <col min="9054" max="9054" width="3.5703125" style="103" customWidth="1"/>
    <col min="9055" max="9055" width="11.28515625" style="103" customWidth="1"/>
    <col min="9056" max="9056" width="3.5703125" style="103" customWidth="1"/>
    <col min="9057" max="9057" width="11.28515625" style="103" customWidth="1"/>
    <col min="9058" max="9058" width="3.5703125" style="103" customWidth="1"/>
    <col min="9059" max="9059" width="11.28515625" style="103" customWidth="1"/>
    <col min="9060" max="9060" width="3.5703125" style="103" customWidth="1"/>
    <col min="9061" max="9061" width="11.28515625" style="103" customWidth="1"/>
    <col min="9062" max="9062" width="3.5703125" style="103" customWidth="1"/>
    <col min="9063" max="9063" width="11.28515625" style="103" customWidth="1"/>
    <col min="9064" max="9064" width="3.5703125" style="103" customWidth="1"/>
    <col min="9065" max="9065" width="11.28515625" style="103" customWidth="1"/>
    <col min="9066" max="9066" width="3.5703125" style="103" customWidth="1"/>
    <col min="9067" max="9067" width="11.28515625" style="103" customWidth="1"/>
    <col min="9068" max="9068" width="3.5703125" style="103" customWidth="1"/>
    <col min="9069" max="9069" width="11.28515625" style="103" customWidth="1"/>
    <col min="9070" max="9070" width="3.5703125" style="103" customWidth="1"/>
    <col min="9071" max="9071" width="11.28515625" style="103" customWidth="1"/>
    <col min="9072" max="9072" width="3.5703125" style="103" customWidth="1"/>
    <col min="9073" max="9073" width="11.28515625" style="103" customWidth="1"/>
    <col min="9074" max="9074" width="3.5703125" style="103" customWidth="1"/>
    <col min="9075" max="9075" width="11.28515625" style="103" customWidth="1"/>
    <col min="9076" max="9076" width="3.5703125" style="103" customWidth="1"/>
    <col min="9077" max="9077" width="11.28515625" style="103" customWidth="1"/>
    <col min="9078" max="9078" width="3.5703125" style="103" customWidth="1"/>
    <col min="9079" max="9079" width="11.28515625" style="103" customWidth="1"/>
    <col min="9080" max="9080" width="3.5703125" style="103" customWidth="1"/>
    <col min="9081" max="9081" width="11.28515625" style="103" customWidth="1"/>
    <col min="9082" max="9082" width="3.5703125" style="103" customWidth="1"/>
    <col min="9083" max="9083" width="11.28515625" style="103" customWidth="1"/>
    <col min="9084" max="9084" width="3.5703125" style="103" customWidth="1"/>
    <col min="9085" max="9085" width="11.28515625" style="103" customWidth="1"/>
    <col min="9086" max="9086" width="3.5703125" style="103" customWidth="1"/>
    <col min="9087" max="9087" width="11.28515625" style="103" customWidth="1"/>
    <col min="9088" max="9088" width="3.5703125" style="103" customWidth="1"/>
    <col min="9089" max="9089" width="11.28515625" style="103" customWidth="1"/>
    <col min="9090" max="9215" width="12.5703125" style="103"/>
    <col min="9216" max="9216" width="7.140625" style="103" customWidth="1"/>
    <col min="9217" max="9219" width="3.5703125" style="103" customWidth="1"/>
    <col min="9220" max="9220" width="50.5703125" style="103" customWidth="1"/>
    <col min="9221" max="9221" width="6.140625" style="103" customWidth="1"/>
    <col min="9222" max="9222" width="8.42578125" style="103" bestFit="1" customWidth="1"/>
    <col min="9223" max="9223" width="7.42578125" style="103" customWidth="1"/>
    <col min="9224" max="9224" width="14.7109375" style="103" bestFit="1" customWidth="1"/>
    <col min="9225" max="9225" width="7.140625" style="103" customWidth="1"/>
    <col min="9226" max="9226" width="3.5703125" style="103" customWidth="1"/>
    <col min="9227" max="9227" width="11.28515625" style="103" customWidth="1"/>
    <col min="9228" max="9228" width="3.5703125" style="103" customWidth="1"/>
    <col min="9229" max="9229" width="11.28515625" style="103" customWidth="1"/>
    <col min="9230" max="9230" width="3.5703125" style="103" customWidth="1"/>
    <col min="9231" max="9231" width="11.28515625" style="103" customWidth="1"/>
    <col min="9232" max="9232" width="3.5703125" style="103" customWidth="1"/>
    <col min="9233" max="9233" width="11.28515625" style="103" customWidth="1"/>
    <col min="9234" max="9234" width="3.5703125" style="103" customWidth="1"/>
    <col min="9235" max="9235" width="11.28515625" style="103" customWidth="1"/>
    <col min="9236" max="9236" width="3.5703125" style="103" customWidth="1"/>
    <col min="9237" max="9237" width="11.28515625" style="103" customWidth="1"/>
    <col min="9238" max="9238" width="3.5703125" style="103" customWidth="1"/>
    <col min="9239" max="9239" width="11.28515625" style="103" customWidth="1"/>
    <col min="9240" max="9240" width="3.5703125" style="103" customWidth="1"/>
    <col min="9241" max="9241" width="11.28515625" style="103" customWidth="1"/>
    <col min="9242" max="9242" width="3.5703125" style="103" customWidth="1"/>
    <col min="9243" max="9243" width="11.28515625" style="103" customWidth="1"/>
    <col min="9244" max="9244" width="3.5703125" style="103" customWidth="1"/>
    <col min="9245" max="9245" width="11.28515625" style="103" customWidth="1"/>
    <col min="9246" max="9246" width="3.5703125" style="103" customWidth="1"/>
    <col min="9247" max="9247" width="11.28515625" style="103" customWidth="1"/>
    <col min="9248" max="9248" width="3.5703125" style="103" customWidth="1"/>
    <col min="9249" max="9249" width="11.28515625" style="103" customWidth="1"/>
    <col min="9250" max="9250" width="3.5703125" style="103" customWidth="1"/>
    <col min="9251" max="9251" width="11.28515625" style="103" customWidth="1"/>
    <col min="9252" max="9252" width="3.5703125" style="103" customWidth="1"/>
    <col min="9253" max="9253" width="11.28515625" style="103" customWidth="1"/>
    <col min="9254" max="9254" width="3.5703125" style="103" customWidth="1"/>
    <col min="9255" max="9255" width="11.28515625" style="103" customWidth="1"/>
    <col min="9256" max="9256" width="3.5703125" style="103" customWidth="1"/>
    <col min="9257" max="9257" width="11.28515625" style="103" customWidth="1"/>
    <col min="9258" max="9258" width="3.5703125" style="103" customWidth="1"/>
    <col min="9259" max="9259" width="11.28515625" style="103" customWidth="1"/>
    <col min="9260" max="9260" width="3.5703125" style="103" customWidth="1"/>
    <col min="9261" max="9261" width="11.28515625" style="103" customWidth="1"/>
    <col min="9262" max="9262" width="3.5703125" style="103" customWidth="1"/>
    <col min="9263" max="9263" width="11.28515625" style="103" customWidth="1"/>
    <col min="9264" max="9264" width="3.5703125" style="103" customWidth="1"/>
    <col min="9265" max="9265" width="11.28515625" style="103" customWidth="1"/>
    <col min="9266" max="9266" width="3.5703125" style="103" customWidth="1"/>
    <col min="9267" max="9267" width="11.28515625" style="103" customWidth="1"/>
    <col min="9268" max="9268" width="3.5703125" style="103" customWidth="1"/>
    <col min="9269" max="9269" width="11.28515625" style="103" customWidth="1"/>
    <col min="9270" max="9270" width="3.5703125" style="103" customWidth="1"/>
    <col min="9271" max="9271" width="11.28515625" style="103" customWidth="1"/>
    <col min="9272" max="9272" width="3.5703125" style="103" customWidth="1"/>
    <col min="9273" max="9273" width="11.28515625" style="103" customWidth="1"/>
    <col min="9274" max="9274" width="3.5703125" style="103" customWidth="1"/>
    <col min="9275" max="9275" width="11.28515625" style="103" customWidth="1"/>
    <col min="9276" max="9276" width="3.5703125" style="103" customWidth="1"/>
    <col min="9277" max="9277" width="11.28515625" style="103" customWidth="1"/>
    <col min="9278" max="9278" width="3.5703125" style="103" customWidth="1"/>
    <col min="9279" max="9279" width="11.28515625" style="103" customWidth="1"/>
    <col min="9280" max="9280" width="3.5703125" style="103" customWidth="1"/>
    <col min="9281" max="9281" width="11.28515625" style="103" customWidth="1"/>
    <col min="9282" max="9282" width="3.5703125" style="103" customWidth="1"/>
    <col min="9283" max="9283" width="11.28515625" style="103" customWidth="1"/>
    <col min="9284" max="9284" width="3.5703125" style="103" customWidth="1"/>
    <col min="9285" max="9285" width="11.28515625" style="103" customWidth="1"/>
    <col min="9286" max="9286" width="3.5703125" style="103" customWidth="1"/>
    <col min="9287" max="9287" width="11.28515625" style="103" customWidth="1"/>
    <col min="9288" max="9288" width="3.5703125" style="103" customWidth="1"/>
    <col min="9289" max="9289" width="11.28515625" style="103" customWidth="1"/>
    <col min="9290" max="9290" width="3.5703125" style="103" customWidth="1"/>
    <col min="9291" max="9291" width="11.28515625" style="103" customWidth="1"/>
    <col min="9292" max="9292" width="3.5703125" style="103" customWidth="1"/>
    <col min="9293" max="9293" width="11.28515625" style="103" customWidth="1"/>
    <col min="9294" max="9294" width="3.5703125" style="103" customWidth="1"/>
    <col min="9295" max="9295" width="11.28515625" style="103" customWidth="1"/>
    <col min="9296" max="9296" width="3.5703125" style="103" customWidth="1"/>
    <col min="9297" max="9297" width="11.28515625" style="103" customWidth="1"/>
    <col min="9298" max="9298" width="3.5703125" style="103" customWidth="1"/>
    <col min="9299" max="9299" width="11.28515625" style="103" customWidth="1"/>
    <col min="9300" max="9300" width="3.5703125" style="103" customWidth="1"/>
    <col min="9301" max="9301" width="11.28515625" style="103" customWidth="1"/>
    <col min="9302" max="9302" width="3.5703125" style="103" customWidth="1"/>
    <col min="9303" max="9303" width="11.28515625" style="103" customWidth="1"/>
    <col min="9304" max="9304" width="3.5703125" style="103" customWidth="1"/>
    <col min="9305" max="9305" width="11.28515625" style="103" customWidth="1"/>
    <col min="9306" max="9306" width="3.5703125" style="103" customWidth="1"/>
    <col min="9307" max="9307" width="11.28515625" style="103" customWidth="1"/>
    <col min="9308" max="9308" width="3.5703125" style="103" customWidth="1"/>
    <col min="9309" max="9309" width="11.28515625" style="103" customWidth="1"/>
    <col min="9310" max="9310" width="3.5703125" style="103" customWidth="1"/>
    <col min="9311" max="9311" width="11.28515625" style="103" customWidth="1"/>
    <col min="9312" max="9312" width="3.5703125" style="103" customWidth="1"/>
    <col min="9313" max="9313" width="11.28515625" style="103" customWidth="1"/>
    <col min="9314" max="9314" width="3.5703125" style="103" customWidth="1"/>
    <col min="9315" max="9315" width="11.28515625" style="103" customWidth="1"/>
    <col min="9316" max="9316" width="3.5703125" style="103" customWidth="1"/>
    <col min="9317" max="9317" width="11.28515625" style="103" customWidth="1"/>
    <col min="9318" max="9318" width="3.5703125" style="103" customWidth="1"/>
    <col min="9319" max="9319" width="11.28515625" style="103" customWidth="1"/>
    <col min="9320" max="9320" width="3.5703125" style="103" customWidth="1"/>
    <col min="9321" max="9321" width="11.28515625" style="103" customWidth="1"/>
    <col min="9322" max="9322" width="3.5703125" style="103" customWidth="1"/>
    <col min="9323" max="9323" width="11.28515625" style="103" customWidth="1"/>
    <col min="9324" max="9324" width="3.5703125" style="103" customWidth="1"/>
    <col min="9325" max="9325" width="11.28515625" style="103" customWidth="1"/>
    <col min="9326" max="9326" width="3.5703125" style="103" customWidth="1"/>
    <col min="9327" max="9327" width="11.28515625" style="103" customWidth="1"/>
    <col min="9328" max="9328" width="3.5703125" style="103" customWidth="1"/>
    <col min="9329" max="9329" width="11.28515625" style="103" customWidth="1"/>
    <col min="9330" max="9330" width="3.5703125" style="103" customWidth="1"/>
    <col min="9331" max="9331" width="11.28515625" style="103" customWidth="1"/>
    <col min="9332" max="9332" width="3.5703125" style="103" customWidth="1"/>
    <col min="9333" max="9333" width="11.28515625" style="103" customWidth="1"/>
    <col min="9334" max="9334" width="3.5703125" style="103" customWidth="1"/>
    <col min="9335" max="9335" width="11.28515625" style="103" customWidth="1"/>
    <col min="9336" max="9336" width="3.5703125" style="103" customWidth="1"/>
    <col min="9337" max="9337" width="11.28515625" style="103" customWidth="1"/>
    <col min="9338" max="9338" width="3.5703125" style="103" customWidth="1"/>
    <col min="9339" max="9339" width="11.28515625" style="103" customWidth="1"/>
    <col min="9340" max="9340" width="3.5703125" style="103" customWidth="1"/>
    <col min="9341" max="9341" width="11.28515625" style="103" customWidth="1"/>
    <col min="9342" max="9342" width="3.5703125" style="103" customWidth="1"/>
    <col min="9343" max="9343" width="11.28515625" style="103" customWidth="1"/>
    <col min="9344" max="9344" width="3.5703125" style="103" customWidth="1"/>
    <col min="9345" max="9345" width="11.28515625" style="103" customWidth="1"/>
    <col min="9346" max="9471" width="12.5703125" style="103"/>
    <col min="9472" max="9472" width="7.140625" style="103" customWidth="1"/>
    <col min="9473" max="9475" width="3.5703125" style="103" customWidth="1"/>
    <col min="9476" max="9476" width="50.5703125" style="103" customWidth="1"/>
    <col min="9477" max="9477" width="6.140625" style="103" customWidth="1"/>
    <col min="9478" max="9478" width="8.42578125" style="103" bestFit="1" customWidth="1"/>
    <col min="9479" max="9479" width="7.42578125" style="103" customWidth="1"/>
    <col min="9480" max="9480" width="14.7109375" style="103" bestFit="1" customWidth="1"/>
    <col min="9481" max="9481" width="7.140625" style="103" customWidth="1"/>
    <col min="9482" max="9482" width="3.5703125" style="103" customWidth="1"/>
    <col min="9483" max="9483" width="11.28515625" style="103" customWidth="1"/>
    <col min="9484" max="9484" width="3.5703125" style="103" customWidth="1"/>
    <col min="9485" max="9485" width="11.28515625" style="103" customWidth="1"/>
    <col min="9486" max="9486" width="3.5703125" style="103" customWidth="1"/>
    <col min="9487" max="9487" width="11.28515625" style="103" customWidth="1"/>
    <col min="9488" max="9488" width="3.5703125" style="103" customWidth="1"/>
    <col min="9489" max="9489" width="11.28515625" style="103" customWidth="1"/>
    <col min="9490" max="9490" width="3.5703125" style="103" customWidth="1"/>
    <col min="9491" max="9491" width="11.28515625" style="103" customWidth="1"/>
    <col min="9492" max="9492" width="3.5703125" style="103" customWidth="1"/>
    <col min="9493" max="9493" width="11.28515625" style="103" customWidth="1"/>
    <col min="9494" max="9494" width="3.5703125" style="103" customWidth="1"/>
    <col min="9495" max="9495" width="11.28515625" style="103" customWidth="1"/>
    <col min="9496" max="9496" width="3.5703125" style="103" customWidth="1"/>
    <col min="9497" max="9497" width="11.28515625" style="103" customWidth="1"/>
    <col min="9498" max="9498" width="3.5703125" style="103" customWidth="1"/>
    <col min="9499" max="9499" width="11.28515625" style="103" customWidth="1"/>
    <col min="9500" max="9500" width="3.5703125" style="103" customWidth="1"/>
    <col min="9501" max="9501" width="11.28515625" style="103" customWidth="1"/>
    <col min="9502" max="9502" width="3.5703125" style="103" customWidth="1"/>
    <col min="9503" max="9503" width="11.28515625" style="103" customWidth="1"/>
    <col min="9504" max="9504" width="3.5703125" style="103" customWidth="1"/>
    <col min="9505" max="9505" width="11.28515625" style="103" customWidth="1"/>
    <col min="9506" max="9506" width="3.5703125" style="103" customWidth="1"/>
    <col min="9507" max="9507" width="11.28515625" style="103" customWidth="1"/>
    <col min="9508" max="9508" width="3.5703125" style="103" customWidth="1"/>
    <col min="9509" max="9509" width="11.28515625" style="103" customWidth="1"/>
    <col min="9510" max="9510" width="3.5703125" style="103" customWidth="1"/>
    <col min="9511" max="9511" width="11.28515625" style="103" customWidth="1"/>
    <col min="9512" max="9512" width="3.5703125" style="103" customWidth="1"/>
    <col min="9513" max="9513" width="11.28515625" style="103" customWidth="1"/>
    <col min="9514" max="9514" width="3.5703125" style="103" customWidth="1"/>
    <col min="9515" max="9515" width="11.28515625" style="103" customWidth="1"/>
    <col min="9516" max="9516" width="3.5703125" style="103" customWidth="1"/>
    <col min="9517" max="9517" width="11.28515625" style="103" customWidth="1"/>
    <col min="9518" max="9518" width="3.5703125" style="103" customWidth="1"/>
    <col min="9519" max="9519" width="11.28515625" style="103" customWidth="1"/>
    <col min="9520" max="9520" width="3.5703125" style="103" customWidth="1"/>
    <col min="9521" max="9521" width="11.28515625" style="103" customWidth="1"/>
    <col min="9522" max="9522" width="3.5703125" style="103" customWidth="1"/>
    <col min="9523" max="9523" width="11.28515625" style="103" customWidth="1"/>
    <col min="9524" max="9524" width="3.5703125" style="103" customWidth="1"/>
    <col min="9525" max="9525" width="11.28515625" style="103" customWidth="1"/>
    <col min="9526" max="9526" width="3.5703125" style="103" customWidth="1"/>
    <col min="9527" max="9527" width="11.28515625" style="103" customWidth="1"/>
    <col min="9528" max="9528" width="3.5703125" style="103" customWidth="1"/>
    <col min="9529" max="9529" width="11.28515625" style="103" customWidth="1"/>
    <col min="9530" max="9530" width="3.5703125" style="103" customWidth="1"/>
    <col min="9531" max="9531" width="11.28515625" style="103" customWidth="1"/>
    <col min="9532" max="9532" width="3.5703125" style="103" customWidth="1"/>
    <col min="9533" max="9533" width="11.28515625" style="103" customWidth="1"/>
    <col min="9534" max="9534" width="3.5703125" style="103" customWidth="1"/>
    <col min="9535" max="9535" width="11.28515625" style="103" customWidth="1"/>
    <col min="9536" max="9536" width="3.5703125" style="103" customWidth="1"/>
    <col min="9537" max="9537" width="11.28515625" style="103" customWidth="1"/>
    <col min="9538" max="9538" width="3.5703125" style="103" customWidth="1"/>
    <col min="9539" max="9539" width="11.28515625" style="103" customWidth="1"/>
    <col min="9540" max="9540" width="3.5703125" style="103" customWidth="1"/>
    <col min="9541" max="9541" width="11.28515625" style="103" customWidth="1"/>
    <col min="9542" max="9542" width="3.5703125" style="103" customWidth="1"/>
    <col min="9543" max="9543" width="11.28515625" style="103" customWidth="1"/>
    <col min="9544" max="9544" width="3.5703125" style="103" customWidth="1"/>
    <col min="9545" max="9545" width="11.28515625" style="103" customWidth="1"/>
    <col min="9546" max="9546" width="3.5703125" style="103" customWidth="1"/>
    <col min="9547" max="9547" width="11.28515625" style="103" customWidth="1"/>
    <col min="9548" max="9548" width="3.5703125" style="103" customWidth="1"/>
    <col min="9549" max="9549" width="11.28515625" style="103" customWidth="1"/>
    <col min="9550" max="9550" width="3.5703125" style="103" customWidth="1"/>
    <col min="9551" max="9551" width="11.28515625" style="103" customWidth="1"/>
    <col min="9552" max="9552" width="3.5703125" style="103" customWidth="1"/>
    <col min="9553" max="9553" width="11.28515625" style="103" customWidth="1"/>
    <col min="9554" max="9554" width="3.5703125" style="103" customWidth="1"/>
    <col min="9555" max="9555" width="11.28515625" style="103" customWidth="1"/>
    <col min="9556" max="9556" width="3.5703125" style="103" customWidth="1"/>
    <col min="9557" max="9557" width="11.28515625" style="103" customWidth="1"/>
    <col min="9558" max="9558" width="3.5703125" style="103" customWidth="1"/>
    <col min="9559" max="9559" width="11.28515625" style="103" customWidth="1"/>
    <col min="9560" max="9560" width="3.5703125" style="103" customWidth="1"/>
    <col min="9561" max="9561" width="11.28515625" style="103" customWidth="1"/>
    <col min="9562" max="9562" width="3.5703125" style="103" customWidth="1"/>
    <col min="9563" max="9563" width="11.28515625" style="103" customWidth="1"/>
    <col min="9564" max="9564" width="3.5703125" style="103" customWidth="1"/>
    <col min="9565" max="9565" width="11.28515625" style="103" customWidth="1"/>
    <col min="9566" max="9566" width="3.5703125" style="103" customWidth="1"/>
    <col min="9567" max="9567" width="11.28515625" style="103" customWidth="1"/>
    <col min="9568" max="9568" width="3.5703125" style="103" customWidth="1"/>
    <col min="9569" max="9569" width="11.28515625" style="103" customWidth="1"/>
    <col min="9570" max="9570" width="3.5703125" style="103" customWidth="1"/>
    <col min="9571" max="9571" width="11.28515625" style="103" customWidth="1"/>
    <col min="9572" max="9572" width="3.5703125" style="103" customWidth="1"/>
    <col min="9573" max="9573" width="11.28515625" style="103" customWidth="1"/>
    <col min="9574" max="9574" width="3.5703125" style="103" customWidth="1"/>
    <col min="9575" max="9575" width="11.28515625" style="103" customWidth="1"/>
    <col min="9576" max="9576" width="3.5703125" style="103" customWidth="1"/>
    <col min="9577" max="9577" width="11.28515625" style="103" customWidth="1"/>
    <col min="9578" max="9578" width="3.5703125" style="103" customWidth="1"/>
    <col min="9579" max="9579" width="11.28515625" style="103" customWidth="1"/>
    <col min="9580" max="9580" width="3.5703125" style="103" customWidth="1"/>
    <col min="9581" max="9581" width="11.28515625" style="103" customWidth="1"/>
    <col min="9582" max="9582" width="3.5703125" style="103" customWidth="1"/>
    <col min="9583" max="9583" width="11.28515625" style="103" customWidth="1"/>
    <col min="9584" max="9584" width="3.5703125" style="103" customWidth="1"/>
    <col min="9585" max="9585" width="11.28515625" style="103" customWidth="1"/>
    <col min="9586" max="9586" width="3.5703125" style="103" customWidth="1"/>
    <col min="9587" max="9587" width="11.28515625" style="103" customWidth="1"/>
    <col min="9588" max="9588" width="3.5703125" style="103" customWidth="1"/>
    <col min="9589" max="9589" width="11.28515625" style="103" customWidth="1"/>
    <col min="9590" max="9590" width="3.5703125" style="103" customWidth="1"/>
    <col min="9591" max="9591" width="11.28515625" style="103" customWidth="1"/>
    <col min="9592" max="9592" width="3.5703125" style="103" customWidth="1"/>
    <col min="9593" max="9593" width="11.28515625" style="103" customWidth="1"/>
    <col min="9594" max="9594" width="3.5703125" style="103" customWidth="1"/>
    <col min="9595" max="9595" width="11.28515625" style="103" customWidth="1"/>
    <col min="9596" max="9596" width="3.5703125" style="103" customWidth="1"/>
    <col min="9597" max="9597" width="11.28515625" style="103" customWidth="1"/>
    <col min="9598" max="9598" width="3.5703125" style="103" customWidth="1"/>
    <col min="9599" max="9599" width="11.28515625" style="103" customWidth="1"/>
    <col min="9600" max="9600" width="3.5703125" style="103" customWidth="1"/>
    <col min="9601" max="9601" width="11.28515625" style="103" customWidth="1"/>
    <col min="9602" max="9727" width="12.5703125" style="103"/>
    <col min="9728" max="9728" width="7.140625" style="103" customWidth="1"/>
    <col min="9729" max="9731" width="3.5703125" style="103" customWidth="1"/>
    <col min="9732" max="9732" width="50.5703125" style="103" customWidth="1"/>
    <col min="9733" max="9733" width="6.140625" style="103" customWidth="1"/>
    <col min="9734" max="9734" width="8.42578125" style="103" bestFit="1" customWidth="1"/>
    <col min="9735" max="9735" width="7.42578125" style="103" customWidth="1"/>
    <col min="9736" max="9736" width="14.7109375" style="103" bestFit="1" customWidth="1"/>
    <col min="9737" max="9737" width="7.140625" style="103" customWidth="1"/>
    <col min="9738" max="9738" width="3.5703125" style="103" customWidth="1"/>
    <col min="9739" max="9739" width="11.28515625" style="103" customWidth="1"/>
    <col min="9740" max="9740" width="3.5703125" style="103" customWidth="1"/>
    <col min="9741" max="9741" width="11.28515625" style="103" customWidth="1"/>
    <col min="9742" max="9742" width="3.5703125" style="103" customWidth="1"/>
    <col min="9743" max="9743" width="11.28515625" style="103" customWidth="1"/>
    <col min="9744" max="9744" width="3.5703125" style="103" customWidth="1"/>
    <col min="9745" max="9745" width="11.28515625" style="103" customWidth="1"/>
    <col min="9746" max="9746" width="3.5703125" style="103" customWidth="1"/>
    <col min="9747" max="9747" width="11.28515625" style="103" customWidth="1"/>
    <col min="9748" max="9748" width="3.5703125" style="103" customWidth="1"/>
    <col min="9749" max="9749" width="11.28515625" style="103" customWidth="1"/>
    <col min="9750" max="9750" width="3.5703125" style="103" customWidth="1"/>
    <col min="9751" max="9751" width="11.28515625" style="103" customWidth="1"/>
    <col min="9752" max="9752" width="3.5703125" style="103" customWidth="1"/>
    <col min="9753" max="9753" width="11.28515625" style="103" customWidth="1"/>
    <col min="9754" max="9754" width="3.5703125" style="103" customWidth="1"/>
    <col min="9755" max="9755" width="11.28515625" style="103" customWidth="1"/>
    <col min="9756" max="9756" width="3.5703125" style="103" customWidth="1"/>
    <col min="9757" max="9757" width="11.28515625" style="103" customWidth="1"/>
    <col min="9758" max="9758" width="3.5703125" style="103" customWidth="1"/>
    <col min="9759" max="9759" width="11.28515625" style="103" customWidth="1"/>
    <col min="9760" max="9760" width="3.5703125" style="103" customWidth="1"/>
    <col min="9761" max="9761" width="11.28515625" style="103" customWidth="1"/>
    <col min="9762" max="9762" width="3.5703125" style="103" customWidth="1"/>
    <col min="9763" max="9763" width="11.28515625" style="103" customWidth="1"/>
    <col min="9764" max="9764" width="3.5703125" style="103" customWidth="1"/>
    <col min="9765" max="9765" width="11.28515625" style="103" customWidth="1"/>
    <col min="9766" max="9766" width="3.5703125" style="103" customWidth="1"/>
    <col min="9767" max="9767" width="11.28515625" style="103" customWidth="1"/>
    <col min="9768" max="9768" width="3.5703125" style="103" customWidth="1"/>
    <col min="9769" max="9769" width="11.28515625" style="103" customWidth="1"/>
    <col min="9770" max="9770" width="3.5703125" style="103" customWidth="1"/>
    <col min="9771" max="9771" width="11.28515625" style="103" customWidth="1"/>
    <col min="9772" max="9772" width="3.5703125" style="103" customWidth="1"/>
    <col min="9773" max="9773" width="11.28515625" style="103" customWidth="1"/>
    <col min="9774" max="9774" width="3.5703125" style="103" customWidth="1"/>
    <col min="9775" max="9775" width="11.28515625" style="103" customWidth="1"/>
    <col min="9776" max="9776" width="3.5703125" style="103" customWidth="1"/>
    <col min="9777" max="9777" width="11.28515625" style="103" customWidth="1"/>
    <col min="9778" max="9778" width="3.5703125" style="103" customWidth="1"/>
    <col min="9779" max="9779" width="11.28515625" style="103" customWidth="1"/>
    <col min="9780" max="9780" width="3.5703125" style="103" customWidth="1"/>
    <col min="9781" max="9781" width="11.28515625" style="103" customWidth="1"/>
    <col min="9782" max="9782" width="3.5703125" style="103" customWidth="1"/>
    <col min="9783" max="9783" width="11.28515625" style="103" customWidth="1"/>
    <col min="9784" max="9784" width="3.5703125" style="103" customWidth="1"/>
    <col min="9785" max="9785" width="11.28515625" style="103" customWidth="1"/>
    <col min="9786" max="9786" width="3.5703125" style="103" customWidth="1"/>
    <col min="9787" max="9787" width="11.28515625" style="103" customWidth="1"/>
    <col min="9788" max="9788" width="3.5703125" style="103" customWidth="1"/>
    <col min="9789" max="9789" width="11.28515625" style="103" customWidth="1"/>
    <col min="9790" max="9790" width="3.5703125" style="103" customWidth="1"/>
    <col min="9791" max="9791" width="11.28515625" style="103" customWidth="1"/>
    <col min="9792" max="9792" width="3.5703125" style="103" customWidth="1"/>
    <col min="9793" max="9793" width="11.28515625" style="103" customWidth="1"/>
    <col min="9794" max="9794" width="3.5703125" style="103" customWidth="1"/>
    <col min="9795" max="9795" width="11.28515625" style="103" customWidth="1"/>
    <col min="9796" max="9796" width="3.5703125" style="103" customWidth="1"/>
    <col min="9797" max="9797" width="11.28515625" style="103" customWidth="1"/>
    <col min="9798" max="9798" width="3.5703125" style="103" customWidth="1"/>
    <col min="9799" max="9799" width="11.28515625" style="103" customWidth="1"/>
    <col min="9800" max="9800" width="3.5703125" style="103" customWidth="1"/>
    <col min="9801" max="9801" width="11.28515625" style="103" customWidth="1"/>
    <col min="9802" max="9802" width="3.5703125" style="103" customWidth="1"/>
    <col min="9803" max="9803" width="11.28515625" style="103" customWidth="1"/>
    <col min="9804" max="9804" width="3.5703125" style="103" customWidth="1"/>
    <col min="9805" max="9805" width="11.28515625" style="103" customWidth="1"/>
    <col min="9806" max="9806" width="3.5703125" style="103" customWidth="1"/>
    <col min="9807" max="9807" width="11.28515625" style="103" customWidth="1"/>
    <col min="9808" max="9808" width="3.5703125" style="103" customWidth="1"/>
    <col min="9809" max="9809" width="11.28515625" style="103" customWidth="1"/>
    <col min="9810" max="9810" width="3.5703125" style="103" customWidth="1"/>
    <col min="9811" max="9811" width="11.28515625" style="103" customWidth="1"/>
    <col min="9812" max="9812" width="3.5703125" style="103" customWidth="1"/>
    <col min="9813" max="9813" width="11.28515625" style="103" customWidth="1"/>
    <col min="9814" max="9814" width="3.5703125" style="103" customWidth="1"/>
    <col min="9815" max="9815" width="11.28515625" style="103" customWidth="1"/>
    <col min="9816" max="9816" width="3.5703125" style="103" customWidth="1"/>
    <col min="9817" max="9817" width="11.28515625" style="103" customWidth="1"/>
    <col min="9818" max="9818" width="3.5703125" style="103" customWidth="1"/>
    <col min="9819" max="9819" width="11.28515625" style="103" customWidth="1"/>
    <col min="9820" max="9820" width="3.5703125" style="103" customWidth="1"/>
    <col min="9821" max="9821" width="11.28515625" style="103" customWidth="1"/>
    <col min="9822" max="9822" width="3.5703125" style="103" customWidth="1"/>
    <col min="9823" max="9823" width="11.28515625" style="103" customWidth="1"/>
    <col min="9824" max="9824" width="3.5703125" style="103" customWidth="1"/>
    <col min="9825" max="9825" width="11.28515625" style="103" customWidth="1"/>
    <col min="9826" max="9826" width="3.5703125" style="103" customWidth="1"/>
    <col min="9827" max="9827" width="11.28515625" style="103" customWidth="1"/>
    <col min="9828" max="9828" width="3.5703125" style="103" customWidth="1"/>
    <col min="9829" max="9829" width="11.28515625" style="103" customWidth="1"/>
    <col min="9830" max="9830" width="3.5703125" style="103" customWidth="1"/>
    <col min="9831" max="9831" width="11.28515625" style="103" customWidth="1"/>
    <col min="9832" max="9832" width="3.5703125" style="103" customWidth="1"/>
    <col min="9833" max="9833" width="11.28515625" style="103" customWidth="1"/>
    <col min="9834" max="9834" width="3.5703125" style="103" customWidth="1"/>
    <col min="9835" max="9835" width="11.28515625" style="103" customWidth="1"/>
    <col min="9836" max="9836" width="3.5703125" style="103" customWidth="1"/>
    <col min="9837" max="9837" width="11.28515625" style="103" customWidth="1"/>
    <col min="9838" max="9838" width="3.5703125" style="103" customWidth="1"/>
    <col min="9839" max="9839" width="11.28515625" style="103" customWidth="1"/>
    <col min="9840" max="9840" width="3.5703125" style="103" customWidth="1"/>
    <col min="9841" max="9841" width="11.28515625" style="103" customWidth="1"/>
    <col min="9842" max="9842" width="3.5703125" style="103" customWidth="1"/>
    <col min="9843" max="9843" width="11.28515625" style="103" customWidth="1"/>
    <col min="9844" max="9844" width="3.5703125" style="103" customWidth="1"/>
    <col min="9845" max="9845" width="11.28515625" style="103" customWidth="1"/>
    <col min="9846" max="9846" width="3.5703125" style="103" customWidth="1"/>
    <col min="9847" max="9847" width="11.28515625" style="103" customWidth="1"/>
    <col min="9848" max="9848" width="3.5703125" style="103" customWidth="1"/>
    <col min="9849" max="9849" width="11.28515625" style="103" customWidth="1"/>
    <col min="9850" max="9850" width="3.5703125" style="103" customWidth="1"/>
    <col min="9851" max="9851" width="11.28515625" style="103" customWidth="1"/>
    <col min="9852" max="9852" width="3.5703125" style="103" customWidth="1"/>
    <col min="9853" max="9853" width="11.28515625" style="103" customWidth="1"/>
    <col min="9854" max="9854" width="3.5703125" style="103" customWidth="1"/>
    <col min="9855" max="9855" width="11.28515625" style="103" customWidth="1"/>
    <col min="9856" max="9856" width="3.5703125" style="103" customWidth="1"/>
    <col min="9857" max="9857" width="11.28515625" style="103" customWidth="1"/>
    <col min="9858" max="9983" width="12.5703125" style="103"/>
    <col min="9984" max="9984" width="7.140625" style="103" customWidth="1"/>
    <col min="9985" max="9987" width="3.5703125" style="103" customWidth="1"/>
    <col min="9988" max="9988" width="50.5703125" style="103" customWidth="1"/>
    <col min="9989" max="9989" width="6.140625" style="103" customWidth="1"/>
    <col min="9990" max="9990" width="8.42578125" style="103" bestFit="1" customWidth="1"/>
    <col min="9991" max="9991" width="7.42578125" style="103" customWidth="1"/>
    <col min="9992" max="9992" width="14.7109375" style="103" bestFit="1" customWidth="1"/>
    <col min="9993" max="9993" width="7.140625" style="103" customWidth="1"/>
    <col min="9994" max="9994" width="3.5703125" style="103" customWidth="1"/>
    <col min="9995" max="9995" width="11.28515625" style="103" customWidth="1"/>
    <col min="9996" max="9996" width="3.5703125" style="103" customWidth="1"/>
    <col min="9997" max="9997" width="11.28515625" style="103" customWidth="1"/>
    <col min="9998" max="9998" width="3.5703125" style="103" customWidth="1"/>
    <col min="9999" max="9999" width="11.28515625" style="103" customWidth="1"/>
    <col min="10000" max="10000" width="3.5703125" style="103" customWidth="1"/>
    <col min="10001" max="10001" width="11.28515625" style="103" customWidth="1"/>
    <col min="10002" max="10002" width="3.5703125" style="103" customWidth="1"/>
    <col min="10003" max="10003" width="11.28515625" style="103" customWidth="1"/>
    <col min="10004" max="10004" width="3.5703125" style="103" customWidth="1"/>
    <col min="10005" max="10005" width="11.28515625" style="103" customWidth="1"/>
    <col min="10006" max="10006" width="3.5703125" style="103" customWidth="1"/>
    <col min="10007" max="10007" width="11.28515625" style="103" customWidth="1"/>
    <col min="10008" max="10008" width="3.5703125" style="103" customWidth="1"/>
    <col min="10009" max="10009" width="11.28515625" style="103" customWidth="1"/>
    <col min="10010" max="10010" width="3.5703125" style="103" customWidth="1"/>
    <col min="10011" max="10011" width="11.28515625" style="103" customWidth="1"/>
    <col min="10012" max="10012" width="3.5703125" style="103" customWidth="1"/>
    <col min="10013" max="10013" width="11.28515625" style="103" customWidth="1"/>
    <col min="10014" max="10014" width="3.5703125" style="103" customWidth="1"/>
    <col min="10015" max="10015" width="11.28515625" style="103" customWidth="1"/>
    <col min="10016" max="10016" width="3.5703125" style="103" customWidth="1"/>
    <col min="10017" max="10017" width="11.28515625" style="103" customWidth="1"/>
    <col min="10018" max="10018" width="3.5703125" style="103" customWidth="1"/>
    <col min="10019" max="10019" width="11.28515625" style="103" customWidth="1"/>
    <col min="10020" max="10020" width="3.5703125" style="103" customWidth="1"/>
    <col min="10021" max="10021" width="11.28515625" style="103" customWidth="1"/>
    <col min="10022" max="10022" width="3.5703125" style="103" customWidth="1"/>
    <col min="10023" max="10023" width="11.28515625" style="103" customWidth="1"/>
    <col min="10024" max="10024" width="3.5703125" style="103" customWidth="1"/>
    <col min="10025" max="10025" width="11.28515625" style="103" customWidth="1"/>
    <col min="10026" max="10026" width="3.5703125" style="103" customWidth="1"/>
    <col min="10027" max="10027" width="11.28515625" style="103" customWidth="1"/>
    <col min="10028" max="10028" width="3.5703125" style="103" customWidth="1"/>
    <col min="10029" max="10029" width="11.28515625" style="103" customWidth="1"/>
    <col min="10030" max="10030" width="3.5703125" style="103" customWidth="1"/>
    <col min="10031" max="10031" width="11.28515625" style="103" customWidth="1"/>
    <col min="10032" max="10032" width="3.5703125" style="103" customWidth="1"/>
    <col min="10033" max="10033" width="11.28515625" style="103" customWidth="1"/>
    <col min="10034" max="10034" width="3.5703125" style="103" customWidth="1"/>
    <col min="10035" max="10035" width="11.28515625" style="103" customWidth="1"/>
    <col min="10036" max="10036" width="3.5703125" style="103" customWidth="1"/>
    <col min="10037" max="10037" width="11.28515625" style="103" customWidth="1"/>
    <col min="10038" max="10038" width="3.5703125" style="103" customWidth="1"/>
    <col min="10039" max="10039" width="11.28515625" style="103" customWidth="1"/>
    <col min="10040" max="10040" width="3.5703125" style="103" customWidth="1"/>
    <col min="10041" max="10041" width="11.28515625" style="103" customWidth="1"/>
    <col min="10042" max="10042" width="3.5703125" style="103" customWidth="1"/>
    <col min="10043" max="10043" width="11.28515625" style="103" customWidth="1"/>
    <col min="10044" max="10044" width="3.5703125" style="103" customWidth="1"/>
    <col min="10045" max="10045" width="11.28515625" style="103" customWidth="1"/>
    <col min="10046" max="10046" width="3.5703125" style="103" customWidth="1"/>
    <col min="10047" max="10047" width="11.28515625" style="103" customWidth="1"/>
    <col min="10048" max="10048" width="3.5703125" style="103" customWidth="1"/>
    <col min="10049" max="10049" width="11.28515625" style="103" customWidth="1"/>
    <col min="10050" max="10050" width="3.5703125" style="103" customWidth="1"/>
    <col min="10051" max="10051" width="11.28515625" style="103" customWidth="1"/>
    <col min="10052" max="10052" width="3.5703125" style="103" customWidth="1"/>
    <col min="10053" max="10053" width="11.28515625" style="103" customWidth="1"/>
    <col min="10054" max="10054" width="3.5703125" style="103" customWidth="1"/>
    <col min="10055" max="10055" width="11.28515625" style="103" customWidth="1"/>
    <col min="10056" max="10056" width="3.5703125" style="103" customWidth="1"/>
    <col min="10057" max="10057" width="11.28515625" style="103" customWidth="1"/>
    <col min="10058" max="10058" width="3.5703125" style="103" customWidth="1"/>
    <col min="10059" max="10059" width="11.28515625" style="103" customWidth="1"/>
    <col min="10060" max="10060" width="3.5703125" style="103" customWidth="1"/>
    <col min="10061" max="10061" width="11.28515625" style="103" customWidth="1"/>
    <col min="10062" max="10062" width="3.5703125" style="103" customWidth="1"/>
    <col min="10063" max="10063" width="11.28515625" style="103" customWidth="1"/>
    <col min="10064" max="10064" width="3.5703125" style="103" customWidth="1"/>
    <col min="10065" max="10065" width="11.28515625" style="103" customWidth="1"/>
    <col min="10066" max="10066" width="3.5703125" style="103" customWidth="1"/>
    <col min="10067" max="10067" width="11.28515625" style="103" customWidth="1"/>
    <col min="10068" max="10068" width="3.5703125" style="103" customWidth="1"/>
    <col min="10069" max="10069" width="11.28515625" style="103" customWidth="1"/>
    <col min="10070" max="10070" width="3.5703125" style="103" customWidth="1"/>
    <col min="10071" max="10071" width="11.28515625" style="103" customWidth="1"/>
    <col min="10072" max="10072" width="3.5703125" style="103" customWidth="1"/>
    <col min="10073" max="10073" width="11.28515625" style="103" customWidth="1"/>
    <col min="10074" max="10074" width="3.5703125" style="103" customWidth="1"/>
    <col min="10075" max="10075" width="11.28515625" style="103" customWidth="1"/>
    <col min="10076" max="10076" width="3.5703125" style="103" customWidth="1"/>
    <col min="10077" max="10077" width="11.28515625" style="103" customWidth="1"/>
    <col min="10078" max="10078" width="3.5703125" style="103" customWidth="1"/>
    <col min="10079" max="10079" width="11.28515625" style="103" customWidth="1"/>
    <col min="10080" max="10080" width="3.5703125" style="103" customWidth="1"/>
    <col min="10081" max="10081" width="11.28515625" style="103" customWidth="1"/>
    <col min="10082" max="10082" width="3.5703125" style="103" customWidth="1"/>
    <col min="10083" max="10083" width="11.28515625" style="103" customWidth="1"/>
    <col min="10084" max="10084" width="3.5703125" style="103" customWidth="1"/>
    <col min="10085" max="10085" width="11.28515625" style="103" customWidth="1"/>
    <col min="10086" max="10086" width="3.5703125" style="103" customWidth="1"/>
    <col min="10087" max="10087" width="11.28515625" style="103" customWidth="1"/>
    <col min="10088" max="10088" width="3.5703125" style="103" customWidth="1"/>
    <col min="10089" max="10089" width="11.28515625" style="103" customWidth="1"/>
    <col min="10090" max="10090" width="3.5703125" style="103" customWidth="1"/>
    <col min="10091" max="10091" width="11.28515625" style="103" customWidth="1"/>
    <col min="10092" max="10092" width="3.5703125" style="103" customWidth="1"/>
    <col min="10093" max="10093" width="11.28515625" style="103" customWidth="1"/>
    <col min="10094" max="10094" width="3.5703125" style="103" customWidth="1"/>
    <col min="10095" max="10095" width="11.28515625" style="103" customWidth="1"/>
    <col min="10096" max="10096" width="3.5703125" style="103" customWidth="1"/>
    <col min="10097" max="10097" width="11.28515625" style="103" customWidth="1"/>
    <col min="10098" max="10098" width="3.5703125" style="103" customWidth="1"/>
    <col min="10099" max="10099" width="11.28515625" style="103" customWidth="1"/>
    <col min="10100" max="10100" width="3.5703125" style="103" customWidth="1"/>
    <col min="10101" max="10101" width="11.28515625" style="103" customWidth="1"/>
    <col min="10102" max="10102" width="3.5703125" style="103" customWidth="1"/>
    <col min="10103" max="10103" width="11.28515625" style="103" customWidth="1"/>
    <col min="10104" max="10104" width="3.5703125" style="103" customWidth="1"/>
    <col min="10105" max="10105" width="11.28515625" style="103" customWidth="1"/>
    <col min="10106" max="10106" width="3.5703125" style="103" customWidth="1"/>
    <col min="10107" max="10107" width="11.28515625" style="103" customWidth="1"/>
    <col min="10108" max="10108" width="3.5703125" style="103" customWidth="1"/>
    <col min="10109" max="10109" width="11.28515625" style="103" customWidth="1"/>
    <col min="10110" max="10110" width="3.5703125" style="103" customWidth="1"/>
    <col min="10111" max="10111" width="11.28515625" style="103" customWidth="1"/>
    <col min="10112" max="10112" width="3.5703125" style="103" customWidth="1"/>
    <col min="10113" max="10113" width="11.28515625" style="103" customWidth="1"/>
    <col min="10114" max="10239" width="12.5703125" style="103"/>
    <col min="10240" max="10240" width="7.140625" style="103" customWidth="1"/>
    <col min="10241" max="10243" width="3.5703125" style="103" customWidth="1"/>
    <col min="10244" max="10244" width="50.5703125" style="103" customWidth="1"/>
    <col min="10245" max="10245" width="6.140625" style="103" customWidth="1"/>
    <col min="10246" max="10246" width="8.42578125" style="103" bestFit="1" customWidth="1"/>
    <col min="10247" max="10247" width="7.42578125" style="103" customWidth="1"/>
    <col min="10248" max="10248" width="14.7109375" style="103" bestFit="1" customWidth="1"/>
    <col min="10249" max="10249" width="7.140625" style="103" customWidth="1"/>
    <col min="10250" max="10250" width="3.5703125" style="103" customWidth="1"/>
    <col min="10251" max="10251" width="11.28515625" style="103" customWidth="1"/>
    <col min="10252" max="10252" width="3.5703125" style="103" customWidth="1"/>
    <col min="10253" max="10253" width="11.28515625" style="103" customWidth="1"/>
    <col min="10254" max="10254" width="3.5703125" style="103" customWidth="1"/>
    <col min="10255" max="10255" width="11.28515625" style="103" customWidth="1"/>
    <col min="10256" max="10256" width="3.5703125" style="103" customWidth="1"/>
    <col min="10257" max="10257" width="11.28515625" style="103" customWidth="1"/>
    <col min="10258" max="10258" width="3.5703125" style="103" customWidth="1"/>
    <col min="10259" max="10259" width="11.28515625" style="103" customWidth="1"/>
    <col min="10260" max="10260" width="3.5703125" style="103" customWidth="1"/>
    <col min="10261" max="10261" width="11.28515625" style="103" customWidth="1"/>
    <col min="10262" max="10262" width="3.5703125" style="103" customWidth="1"/>
    <col min="10263" max="10263" width="11.28515625" style="103" customWidth="1"/>
    <col min="10264" max="10264" width="3.5703125" style="103" customWidth="1"/>
    <col min="10265" max="10265" width="11.28515625" style="103" customWidth="1"/>
    <col min="10266" max="10266" width="3.5703125" style="103" customWidth="1"/>
    <col min="10267" max="10267" width="11.28515625" style="103" customWidth="1"/>
    <col min="10268" max="10268" width="3.5703125" style="103" customWidth="1"/>
    <col min="10269" max="10269" width="11.28515625" style="103" customWidth="1"/>
    <col min="10270" max="10270" width="3.5703125" style="103" customWidth="1"/>
    <col min="10271" max="10271" width="11.28515625" style="103" customWidth="1"/>
    <col min="10272" max="10272" width="3.5703125" style="103" customWidth="1"/>
    <col min="10273" max="10273" width="11.28515625" style="103" customWidth="1"/>
    <col min="10274" max="10274" width="3.5703125" style="103" customWidth="1"/>
    <col min="10275" max="10275" width="11.28515625" style="103" customWidth="1"/>
    <col min="10276" max="10276" width="3.5703125" style="103" customWidth="1"/>
    <col min="10277" max="10277" width="11.28515625" style="103" customWidth="1"/>
    <col min="10278" max="10278" width="3.5703125" style="103" customWidth="1"/>
    <col min="10279" max="10279" width="11.28515625" style="103" customWidth="1"/>
    <col min="10280" max="10280" width="3.5703125" style="103" customWidth="1"/>
    <col min="10281" max="10281" width="11.28515625" style="103" customWidth="1"/>
    <col min="10282" max="10282" width="3.5703125" style="103" customWidth="1"/>
    <col min="10283" max="10283" width="11.28515625" style="103" customWidth="1"/>
    <col min="10284" max="10284" width="3.5703125" style="103" customWidth="1"/>
    <col min="10285" max="10285" width="11.28515625" style="103" customWidth="1"/>
    <col min="10286" max="10286" width="3.5703125" style="103" customWidth="1"/>
    <col min="10287" max="10287" width="11.28515625" style="103" customWidth="1"/>
    <col min="10288" max="10288" width="3.5703125" style="103" customWidth="1"/>
    <col min="10289" max="10289" width="11.28515625" style="103" customWidth="1"/>
    <col min="10290" max="10290" width="3.5703125" style="103" customWidth="1"/>
    <col min="10291" max="10291" width="11.28515625" style="103" customWidth="1"/>
    <col min="10292" max="10292" width="3.5703125" style="103" customWidth="1"/>
    <col min="10293" max="10293" width="11.28515625" style="103" customWidth="1"/>
    <col min="10294" max="10294" width="3.5703125" style="103" customWidth="1"/>
    <col min="10295" max="10295" width="11.28515625" style="103" customWidth="1"/>
    <col min="10296" max="10296" width="3.5703125" style="103" customWidth="1"/>
    <col min="10297" max="10297" width="11.28515625" style="103" customWidth="1"/>
    <col min="10298" max="10298" width="3.5703125" style="103" customWidth="1"/>
    <col min="10299" max="10299" width="11.28515625" style="103" customWidth="1"/>
    <col min="10300" max="10300" width="3.5703125" style="103" customWidth="1"/>
    <col min="10301" max="10301" width="11.28515625" style="103" customWidth="1"/>
    <col min="10302" max="10302" width="3.5703125" style="103" customWidth="1"/>
    <col min="10303" max="10303" width="11.28515625" style="103" customWidth="1"/>
    <col min="10304" max="10304" width="3.5703125" style="103" customWidth="1"/>
    <col min="10305" max="10305" width="11.28515625" style="103" customWidth="1"/>
    <col min="10306" max="10306" width="3.5703125" style="103" customWidth="1"/>
    <col min="10307" max="10307" width="11.28515625" style="103" customWidth="1"/>
    <col min="10308" max="10308" width="3.5703125" style="103" customWidth="1"/>
    <col min="10309" max="10309" width="11.28515625" style="103" customWidth="1"/>
    <col min="10310" max="10310" width="3.5703125" style="103" customWidth="1"/>
    <col min="10311" max="10311" width="11.28515625" style="103" customWidth="1"/>
    <col min="10312" max="10312" width="3.5703125" style="103" customWidth="1"/>
    <col min="10313" max="10313" width="11.28515625" style="103" customWidth="1"/>
    <col min="10314" max="10314" width="3.5703125" style="103" customWidth="1"/>
    <col min="10315" max="10315" width="11.28515625" style="103" customWidth="1"/>
    <col min="10316" max="10316" width="3.5703125" style="103" customWidth="1"/>
    <col min="10317" max="10317" width="11.28515625" style="103" customWidth="1"/>
    <col min="10318" max="10318" width="3.5703125" style="103" customWidth="1"/>
    <col min="10319" max="10319" width="11.28515625" style="103" customWidth="1"/>
    <col min="10320" max="10320" width="3.5703125" style="103" customWidth="1"/>
    <col min="10321" max="10321" width="11.28515625" style="103" customWidth="1"/>
    <col min="10322" max="10322" width="3.5703125" style="103" customWidth="1"/>
    <col min="10323" max="10323" width="11.28515625" style="103" customWidth="1"/>
    <col min="10324" max="10324" width="3.5703125" style="103" customWidth="1"/>
    <col min="10325" max="10325" width="11.28515625" style="103" customWidth="1"/>
    <col min="10326" max="10326" width="3.5703125" style="103" customWidth="1"/>
    <col min="10327" max="10327" width="11.28515625" style="103" customWidth="1"/>
    <col min="10328" max="10328" width="3.5703125" style="103" customWidth="1"/>
    <col min="10329" max="10329" width="11.28515625" style="103" customWidth="1"/>
    <col min="10330" max="10330" width="3.5703125" style="103" customWidth="1"/>
    <col min="10331" max="10331" width="11.28515625" style="103" customWidth="1"/>
    <col min="10332" max="10332" width="3.5703125" style="103" customWidth="1"/>
    <col min="10333" max="10333" width="11.28515625" style="103" customWidth="1"/>
    <col min="10334" max="10334" width="3.5703125" style="103" customWidth="1"/>
    <col min="10335" max="10335" width="11.28515625" style="103" customWidth="1"/>
    <col min="10336" max="10336" width="3.5703125" style="103" customWidth="1"/>
    <col min="10337" max="10337" width="11.28515625" style="103" customWidth="1"/>
    <col min="10338" max="10338" width="3.5703125" style="103" customWidth="1"/>
    <col min="10339" max="10339" width="11.28515625" style="103" customWidth="1"/>
    <col min="10340" max="10340" width="3.5703125" style="103" customWidth="1"/>
    <col min="10341" max="10341" width="11.28515625" style="103" customWidth="1"/>
    <col min="10342" max="10342" width="3.5703125" style="103" customWidth="1"/>
    <col min="10343" max="10343" width="11.28515625" style="103" customWidth="1"/>
    <col min="10344" max="10344" width="3.5703125" style="103" customWidth="1"/>
    <col min="10345" max="10345" width="11.28515625" style="103" customWidth="1"/>
    <col min="10346" max="10346" width="3.5703125" style="103" customWidth="1"/>
    <col min="10347" max="10347" width="11.28515625" style="103" customWidth="1"/>
    <col min="10348" max="10348" width="3.5703125" style="103" customWidth="1"/>
    <col min="10349" max="10349" width="11.28515625" style="103" customWidth="1"/>
    <col min="10350" max="10350" width="3.5703125" style="103" customWidth="1"/>
    <col min="10351" max="10351" width="11.28515625" style="103" customWidth="1"/>
    <col min="10352" max="10352" width="3.5703125" style="103" customWidth="1"/>
    <col min="10353" max="10353" width="11.28515625" style="103" customWidth="1"/>
    <col min="10354" max="10354" width="3.5703125" style="103" customWidth="1"/>
    <col min="10355" max="10355" width="11.28515625" style="103" customWidth="1"/>
    <col min="10356" max="10356" width="3.5703125" style="103" customWidth="1"/>
    <col min="10357" max="10357" width="11.28515625" style="103" customWidth="1"/>
    <col min="10358" max="10358" width="3.5703125" style="103" customWidth="1"/>
    <col min="10359" max="10359" width="11.28515625" style="103" customWidth="1"/>
    <col min="10360" max="10360" width="3.5703125" style="103" customWidth="1"/>
    <col min="10361" max="10361" width="11.28515625" style="103" customWidth="1"/>
    <col min="10362" max="10362" width="3.5703125" style="103" customWidth="1"/>
    <col min="10363" max="10363" width="11.28515625" style="103" customWidth="1"/>
    <col min="10364" max="10364" width="3.5703125" style="103" customWidth="1"/>
    <col min="10365" max="10365" width="11.28515625" style="103" customWidth="1"/>
    <col min="10366" max="10366" width="3.5703125" style="103" customWidth="1"/>
    <col min="10367" max="10367" width="11.28515625" style="103" customWidth="1"/>
    <col min="10368" max="10368" width="3.5703125" style="103" customWidth="1"/>
    <col min="10369" max="10369" width="11.28515625" style="103" customWidth="1"/>
    <col min="10370" max="10495" width="12.5703125" style="103"/>
    <col min="10496" max="10496" width="7.140625" style="103" customWidth="1"/>
    <col min="10497" max="10499" width="3.5703125" style="103" customWidth="1"/>
    <col min="10500" max="10500" width="50.5703125" style="103" customWidth="1"/>
    <col min="10501" max="10501" width="6.140625" style="103" customWidth="1"/>
    <col min="10502" max="10502" width="8.42578125" style="103" bestFit="1" customWidth="1"/>
    <col min="10503" max="10503" width="7.42578125" style="103" customWidth="1"/>
    <col min="10504" max="10504" width="14.7109375" style="103" bestFit="1" customWidth="1"/>
    <col min="10505" max="10505" width="7.140625" style="103" customWidth="1"/>
    <col min="10506" max="10506" width="3.5703125" style="103" customWidth="1"/>
    <col min="10507" max="10507" width="11.28515625" style="103" customWidth="1"/>
    <col min="10508" max="10508" width="3.5703125" style="103" customWidth="1"/>
    <col min="10509" max="10509" width="11.28515625" style="103" customWidth="1"/>
    <col min="10510" max="10510" width="3.5703125" style="103" customWidth="1"/>
    <col min="10511" max="10511" width="11.28515625" style="103" customWidth="1"/>
    <col min="10512" max="10512" width="3.5703125" style="103" customWidth="1"/>
    <col min="10513" max="10513" width="11.28515625" style="103" customWidth="1"/>
    <col min="10514" max="10514" width="3.5703125" style="103" customWidth="1"/>
    <col min="10515" max="10515" width="11.28515625" style="103" customWidth="1"/>
    <col min="10516" max="10516" width="3.5703125" style="103" customWidth="1"/>
    <col min="10517" max="10517" width="11.28515625" style="103" customWidth="1"/>
    <col min="10518" max="10518" width="3.5703125" style="103" customWidth="1"/>
    <col min="10519" max="10519" width="11.28515625" style="103" customWidth="1"/>
    <col min="10520" max="10520" width="3.5703125" style="103" customWidth="1"/>
    <col min="10521" max="10521" width="11.28515625" style="103" customWidth="1"/>
    <col min="10522" max="10522" width="3.5703125" style="103" customWidth="1"/>
    <col min="10523" max="10523" width="11.28515625" style="103" customWidth="1"/>
    <col min="10524" max="10524" width="3.5703125" style="103" customWidth="1"/>
    <col min="10525" max="10525" width="11.28515625" style="103" customWidth="1"/>
    <col min="10526" max="10526" width="3.5703125" style="103" customWidth="1"/>
    <col min="10527" max="10527" width="11.28515625" style="103" customWidth="1"/>
    <col min="10528" max="10528" width="3.5703125" style="103" customWidth="1"/>
    <col min="10529" max="10529" width="11.28515625" style="103" customWidth="1"/>
    <col min="10530" max="10530" width="3.5703125" style="103" customWidth="1"/>
    <col min="10531" max="10531" width="11.28515625" style="103" customWidth="1"/>
    <col min="10532" max="10532" width="3.5703125" style="103" customWidth="1"/>
    <col min="10533" max="10533" width="11.28515625" style="103" customWidth="1"/>
    <col min="10534" max="10534" width="3.5703125" style="103" customWidth="1"/>
    <col min="10535" max="10535" width="11.28515625" style="103" customWidth="1"/>
    <col min="10536" max="10536" width="3.5703125" style="103" customWidth="1"/>
    <col min="10537" max="10537" width="11.28515625" style="103" customWidth="1"/>
    <col min="10538" max="10538" width="3.5703125" style="103" customWidth="1"/>
    <col min="10539" max="10539" width="11.28515625" style="103" customWidth="1"/>
    <col min="10540" max="10540" width="3.5703125" style="103" customWidth="1"/>
    <col min="10541" max="10541" width="11.28515625" style="103" customWidth="1"/>
    <col min="10542" max="10542" width="3.5703125" style="103" customWidth="1"/>
    <col min="10543" max="10543" width="11.28515625" style="103" customWidth="1"/>
    <col min="10544" max="10544" width="3.5703125" style="103" customWidth="1"/>
    <col min="10545" max="10545" width="11.28515625" style="103" customWidth="1"/>
    <col min="10546" max="10546" width="3.5703125" style="103" customWidth="1"/>
    <col min="10547" max="10547" width="11.28515625" style="103" customWidth="1"/>
    <col min="10548" max="10548" width="3.5703125" style="103" customWidth="1"/>
    <col min="10549" max="10549" width="11.28515625" style="103" customWidth="1"/>
    <col min="10550" max="10550" width="3.5703125" style="103" customWidth="1"/>
    <col min="10551" max="10551" width="11.28515625" style="103" customWidth="1"/>
    <col min="10552" max="10552" width="3.5703125" style="103" customWidth="1"/>
    <col min="10553" max="10553" width="11.28515625" style="103" customWidth="1"/>
    <col min="10554" max="10554" width="3.5703125" style="103" customWidth="1"/>
    <col min="10555" max="10555" width="11.28515625" style="103" customWidth="1"/>
    <col min="10556" max="10556" width="3.5703125" style="103" customWidth="1"/>
    <col min="10557" max="10557" width="11.28515625" style="103" customWidth="1"/>
    <col min="10558" max="10558" width="3.5703125" style="103" customWidth="1"/>
    <col min="10559" max="10559" width="11.28515625" style="103" customWidth="1"/>
    <col min="10560" max="10560" width="3.5703125" style="103" customWidth="1"/>
    <col min="10561" max="10561" width="11.28515625" style="103" customWidth="1"/>
    <col min="10562" max="10562" width="3.5703125" style="103" customWidth="1"/>
    <col min="10563" max="10563" width="11.28515625" style="103" customWidth="1"/>
    <col min="10564" max="10564" width="3.5703125" style="103" customWidth="1"/>
    <col min="10565" max="10565" width="11.28515625" style="103" customWidth="1"/>
    <col min="10566" max="10566" width="3.5703125" style="103" customWidth="1"/>
    <col min="10567" max="10567" width="11.28515625" style="103" customWidth="1"/>
    <col min="10568" max="10568" width="3.5703125" style="103" customWidth="1"/>
    <col min="10569" max="10569" width="11.28515625" style="103" customWidth="1"/>
    <col min="10570" max="10570" width="3.5703125" style="103" customWidth="1"/>
    <col min="10571" max="10571" width="11.28515625" style="103" customWidth="1"/>
    <col min="10572" max="10572" width="3.5703125" style="103" customWidth="1"/>
    <col min="10573" max="10573" width="11.28515625" style="103" customWidth="1"/>
    <col min="10574" max="10574" width="3.5703125" style="103" customWidth="1"/>
    <col min="10575" max="10575" width="11.28515625" style="103" customWidth="1"/>
    <col min="10576" max="10576" width="3.5703125" style="103" customWidth="1"/>
    <col min="10577" max="10577" width="11.28515625" style="103" customWidth="1"/>
    <col min="10578" max="10578" width="3.5703125" style="103" customWidth="1"/>
    <col min="10579" max="10579" width="11.28515625" style="103" customWidth="1"/>
    <col min="10580" max="10580" width="3.5703125" style="103" customWidth="1"/>
    <col min="10581" max="10581" width="11.28515625" style="103" customWidth="1"/>
    <col min="10582" max="10582" width="3.5703125" style="103" customWidth="1"/>
    <col min="10583" max="10583" width="11.28515625" style="103" customWidth="1"/>
    <col min="10584" max="10584" width="3.5703125" style="103" customWidth="1"/>
    <col min="10585" max="10585" width="11.28515625" style="103" customWidth="1"/>
    <col min="10586" max="10586" width="3.5703125" style="103" customWidth="1"/>
    <col min="10587" max="10587" width="11.28515625" style="103" customWidth="1"/>
    <col min="10588" max="10588" width="3.5703125" style="103" customWidth="1"/>
    <col min="10589" max="10589" width="11.28515625" style="103" customWidth="1"/>
    <col min="10590" max="10590" width="3.5703125" style="103" customWidth="1"/>
    <col min="10591" max="10591" width="11.28515625" style="103" customWidth="1"/>
    <col min="10592" max="10592" width="3.5703125" style="103" customWidth="1"/>
    <col min="10593" max="10593" width="11.28515625" style="103" customWidth="1"/>
    <col min="10594" max="10594" width="3.5703125" style="103" customWidth="1"/>
    <col min="10595" max="10595" width="11.28515625" style="103" customWidth="1"/>
    <col min="10596" max="10596" width="3.5703125" style="103" customWidth="1"/>
    <col min="10597" max="10597" width="11.28515625" style="103" customWidth="1"/>
    <col min="10598" max="10598" width="3.5703125" style="103" customWidth="1"/>
    <col min="10599" max="10599" width="11.28515625" style="103" customWidth="1"/>
    <col min="10600" max="10600" width="3.5703125" style="103" customWidth="1"/>
    <col min="10601" max="10601" width="11.28515625" style="103" customWidth="1"/>
    <col min="10602" max="10602" width="3.5703125" style="103" customWidth="1"/>
    <col min="10603" max="10603" width="11.28515625" style="103" customWidth="1"/>
    <col min="10604" max="10604" width="3.5703125" style="103" customWidth="1"/>
    <col min="10605" max="10605" width="11.28515625" style="103" customWidth="1"/>
    <col min="10606" max="10606" width="3.5703125" style="103" customWidth="1"/>
    <col min="10607" max="10607" width="11.28515625" style="103" customWidth="1"/>
    <col min="10608" max="10608" width="3.5703125" style="103" customWidth="1"/>
    <col min="10609" max="10609" width="11.28515625" style="103" customWidth="1"/>
    <col min="10610" max="10610" width="3.5703125" style="103" customWidth="1"/>
    <col min="10611" max="10611" width="11.28515625" style="103" customWidth="1"/>
    <col min="10612" max="10612" width="3.5703125" style="103" customWidth="1"/>
    <col min="10613" max="10613" width="11.28515625" style="103" customWidth="1"/>
    <col min="10614" max="10614" width="3.5703125" style="103" customWidth="1"/>
    <col min="10615" max="10615" width="11.28515625" style="103" customWidth="1"/>
    <col min="10616" max="10616" width="3.5703125" style="103" customWidth="1"/>
    <col min="10617" max="10617" width="11.28515625" style="103" customWidth="1"/>
    <col min="10618" max="10618" width="3.5703125" style="103" customWidth="1"/>
    <col min="10619" max="10619" width="11.28515625" style="103" customWidth="1"/>
    <col min="10620" max="10620" width="3.5703125" style="103" customWidth="1"/>
    <col min="10621" max="10621" width="11.28515625" style="103" customWidth="1"/>
    <col min="10622" max="10622" width="3.5703125" style="103" customWidth="1"/>
    <col min="10623" max="10623" width="11.28515625" style="103" customWidth="1"/>
    <col min="10624" max="10624" width="3.5703125" style="103" customWidth="1"/>
    <col min="10625" max="10625" width="11.28515625" style="103" customWidth="1"/>
    <col min="10626" max="10751" width="12.5703125" style="103"/>
    <col min="10752" max="10752" width="7.140625" style="103" customWidth="1"/>
    <col min="10753" max="10755" width="3.5703125" style="103" customWidth="1"/>
    <col min="10756" max="10756" width="50.5703125" style="103" customWidth="1"/>
    <col min="10757" max="10757" width="6.140625" style="103" customWidth="1"/>
    <col min="10758" max="10758" width="8.42578125" style="103" bestFit="1" customWidth="1"/>
    <col min="10759" max="10759" width="7.42578125" style="103" customWidth="1"/>
    <col min="10760" max="10760" width="14.7109375" style="103" bestFit="1" customWidth="1"/>
    <col min="10761" max="10761" width="7.140625" style="103" customWidth="1"/>
    <col min="10762" max="10762" width="3.5703125" style="103" customWidth="1"/>
    <col min="10763" max="10763" width="11.28515625" style="103" customWidth="1"/>
    <col min="10764" max="10764" width="3.5703125" style="103" customWidth="1"/>
    <col min="10765" max="10765" width="11.28515625" style="103" customWidth="1"/>
    <col min="10766" max="10766" width="3.5703125" style="103" customWidth="1"/>
    <col min="10767" max="10767" width="11.28515625" style="103" customWidth="1"/>
    <col min="10768" max="10768" width="3.5703125" style="103" customWidth="1"/>
    <col min="10769" max="10769" width="11.28515625" style="103" customWidth="1"/>
    <col min="10770" max="10770" width="3.5703125" style="103" customWidth="1"/>
    <col min="10771" max="10771" width="11.28515625" style="103" customWidth="1"/>
    <col min="10772" max="10772" width="3.5703125" style="103" customWidth="1"/>
    <col min="10773" max="10773" width="11.28515625" style="103" customWidth="1"/>
    <col min="10774" max="10774" width="3.5703125" style="103" customWidth="1"/>
    <col min="10775" max="10775" width="11.28515625" style="103" customWidth="1"/>
    <col min="10776" max="10776" width="3.5703125" style="103" customWidth="1"/>
    <col min="10777" max="10777" width="11.28515625" style="103" customWidth="1"/>
    <col min="10778" max="10778" width="3.5703125" style="103" customWidth="1"/>
    <col min="10779" max="10779" width="11.28515625" style="103" customWidth="1"/>
    <col min="10780" max="10780" width="3.5703125" style="103" customWidth="1"/>
    <col min="10781" max="10781" width="11.28515625" style="103" customWidth="1"/>
    <col min="10782" max="10782" width="3.5703125" style="103" customWidth="1"/>
    <col min="10783" max="10783" width="11.28515625" style="103" customWidth="1"/>
    <col min="10784" max="10784" width="3.5703125" style="103" customWidth="1"/>
    <col min="10785" max="10785" width="11.28515625" style="103" customWidth="1"/>
    <col min="10786" max="10786" width="3.5703125" style="103" customWidth="1"/>
    <col min="10787" max="10787" width="11.28515625" style="103" customWidth="1"/>
    <col min="10788" max="10788" width="3.5703125" style="103" customWidth="1"/>
    <col min="10789" max="10789" width="11.28515625" style="103" customWidth="1"/>
    <col min="10790" max="10790" width="3.5703125" style="103" customWidth="1"/>
    <col min="10791" max="10791" width="11.28515625" style="103" customWidth="1"/>
    <col min="10792" max="10792" width="3.5703125" style="103" customWidth="1"/>
    <col min="10793" max="10793" width="11.28515625" style="103" customWidth="1"/>
    <col min="10794" max="10794" width="3.5703125" style="103" customWidth="1"/>
    <col min="10795" max="10795" width="11.28515625" style="103" customWidth="1"/>
    <col min="10796" max="10796" width="3.5703125" style="103" customWidth="1"/>
    <col min="10797" max="10797" width="11.28515625" style="103" customWidth="1"/>
    <col min="10798" max="10798" width="3.5703125" style="103" customWidth="1"/>
    <col min="10799" max="10799" width="11.28515625" style="103" customWidth="1"/>
    <col min="10800" max="10800" width="3.5703125" style="103" customWidth="1"/>
    <col min="10801" max="10801" width="11.28515625" style="103" customWidth="1"/>
    <col min="10802" max="10802" width="3.5703125" style="103" customWidth="1"/>
    <col min="10803" max="10803" width="11.28515625" style="103" customWidth="1"/>
    <col min="10804" max="10804" width="3.5703125" style="103" customWidth="1"/>
    <col min="10805" max="10805" width="11.28515625" style="103" customWidth="1"/>
    <col min="10806" max="10806" width="3.5703125" style="103" customWidth="1"/>
    <col min="10807" max="10807" width="11.28515625" style="103" customWidth="1"/>
    <col min="10808" max="10808" width="3.5703125" style="103" customWidth="1"/>
    <col min="10809" max="10809" width="11.28515625" style="103" customWidth="1"/>
    <col min="10810" max="10810" width="3.5703125" style="103" customWidth="1"/>
    <col min="10811" max="10811" width="11.28515625" style="103" customWidth="1"/>
    <col min="10812" max="10812" width="3.5703125" style="103" customWidth="1"/>
    <col min="10813" max="10813" width="11.28515625" style="103" customWidth="1"/>
    <col min="10814" max="10814" width="3.5703125" style="103" customWidth="1"/>
    <col min="10815" max="10815" width="11.28515625" style="103" customWidth="1"/>
    <col min="10816" max="10816" width="3.5703125" style="103" customWidth="1"/>
    <col min="10817" max="10817" width="11.28515625" style="103" customWidth="1"/>
    <col min="10818" max="10818" width="3.5703125" style="103" customWidth="1"/>
    <col min="10819" max="10819" width="11.28515625" style="103" customWidth="1"/>
    <col min="10820" max="10820" width="3.5703125" style="103" customWidth="1"/>
    <col min="10821" max="10821" width="11.28515625" style="103" customWidth="1"/>
    <col min="10822" max="10822" width="3.5703125" style="103" customWidth="1"/>
    <col min="10823" max="10823" width="11.28515625" style="103" customWidth="1"/>
    <col min="10824" max="10824" width="3.5703125" style="103" customWidth="1"/>
    <col min="10825" max="10825" width="11.28515625" style="103" customWidth="1"/>
    <col min="10826" max="10826" width="3.5703125" style="103" customWidth="1"/>
    <col min="10827" max="10827" width="11.28515625" style="103" customWidth="1"/>
    <col min="10828" max="10828" width="3.5703125" style="103" customWidth="1"/>
    <col min="10829" max="10829" width="11.28515625" style="103" customWidth="1"/>
    <col min="10830" max="10830" width="3.5703125" style="103" customWidth="1"/>
    <col min="10831" max="10831" width="11.28515625" style="103" customWidth="1"/>
    <col min="10832" max="10832" width="3.5703125" style="103" customWidth="1"/>
    <col min="10833" max="10833" width="11.28515625" style="103" customWidth="1"/>
    <col min="10834" max="10834" width="3.5703125" style="103" customWidth="1"/>
    <col min="10835" max="10835" width="11.28515625" style="103" customWidth="1"/>
    <col min="10836" max="10836" width="3.5703125" style="103" customWidth="1"/>
    <col min="10837" max="10837" width="11.28515625" style="103" customWidth="1"/>
    <col min="10838" max="10838" width="3.5703125" style="103" customWidth="1"/>
    <col min="10839" max="10839" width="11.28515625" style="103" customWidth="1"/>
    <col min="10840" max="10840" width="3.5703125" style="103" customWidth="1"/>
    <col min="10841" max="10841" width="11.28515625" style="103" customWidth="1"/>
    <col min="10842" max="10842" width="3.5703125" style="103" customWidth="1"/>
    <col min="10843" max="10843" width="11.28515625" style="103" customWidth="1"/>
    <col min="10844" max="10844" width="3.5703125" style="103" customWidth="1"/>
    <col min="10845" max="10845" width="11.28515625" style="103" customWidth="1"/>
    <col min="10846" max="10846" width="3.5703125" style="103" customWidth="1"/>
    <col min="10847" max="10847" width="11.28515625" style="103" customWidth="1"/>
    <col min="10848" max="10848" width="3.5703125" style="103" customWidth="1"/>
    <col min="10849" max="10849" width="11.28515625" style="103" customWidth="1"/>
    <col min="10850" max="10850" width="3.5703125" style="103" customWidth="1"/>
    <col min="10851" max="10851" width="11.28515625" style="103" customWidth="1"/>
    <col min="10852" max="10852" width="3.5703125" style="103" customWidth="1"/>
    <col min="10853" max="10853" width="11.28515625" style="103" customWidth="1"/>
    <col min="10854" max="10854" width="3.5703125" style="103" customWidth="1"/>
    <col min="10855" max="10855" width="11.28515625" style="103" customWidth="1"/>
    <col min="10856" max="10856" width="3.5703125" style="103" customWidth="1"/>
    <col min="10857" max="10857" width="11.28515625" style="103" customWidth="1"/>
    <col min="10858" max="10858" width="3.5703125" style="103" customWidth="1"/>
    <col min="10859" max="10859" width="11.28515625" style="103" customWidth="1"/>
    <col min="10860" max="10860" width="3.5703125" style="103" customWidth="1"/>
    <col min="10861" max="10861" width="11.28515625" style="103" customWidth="1"/>
    <col min="10862" max="10862" width="3.5703125" style="103" customWidth="1"/>
    <col min="10863" max="10863" width="11.28515625" style="103" customWidth="1"/>
    <col min="10864" max="10864" width="3.5703125" style="103" customWidth="1"/>
    <col min="10865" max="10865" width="11.28515625" style="103" customWidth="1"/>
    <col min="10866" max="10866" width="3.5703125" style="103" customWidth="1"/>
    <col min="10867" max="10867" width="11.28515625" style="103" customWidth="1"/>
    <col min="10868" max="10868" width="3.5703125" style="103" customWidth="1"/>
    <col min="10869" max="10869" width="11.28515625" style="103" customWidth="1"/>
    <col min="10870" max="10870" width="3.5703125" style="103" customWidth="1"/>
    <col min="10871" max="10871" width="11.28515625" style="103" customWidth="1"/>
    <col min="10872" max="10872" width="3.5703125" style="103" customWidth="1"/>
    <col min="10873" max="10873" width="11.28515625" style="103" customWidth="1"/>
    <col min="10874" max="10874" width="3.5703125" style="103" customWidth="1"/>
    <col min="10875" max="10875" width="11.28515625" style="103" customWidth="1"/>
    <col min="10876" max="10876" width="3.5703125" style="103" customWidth="1"/>
    <col min="10877" max="10877" width="11.28515625" style="103" customWidth="1"/>
    <col min="10878" max="10878" width="3.5703125" style="103" customWidth="1"/>
    <col min="10879" max="10879" width="11.28515625" style="103" customWidth="1"/>
    <col min="10880" max="10880" width="3.5703125" style="103" customWidth="1"/>
    <col min="10881" max="10881" width="11.28515625" style="103" customWidth="1"/>
    <col min="10882" max="11007" width="12.5703125" style="103"/>
    <col min="11008" max="11008" width="7.140625" style="103" customWidth="1"/>
    <col min="11009" max="11011" width="3.5703125" style="103" customWidth="1"/>
    <col min="11012" max="11012" width="50.5703125" style="103" customWidth="1"/>
    <col min="11013" max="11013" width="6.140625" style="103" customWidth="1"/>
    <col min="11014" max="11014" width="8.42578125" style="103" bestFit="1" customWidth="1"/>
    <col min="11015" max="11015" width="7.42578125" style="103" customWidth="1"/>
    <col min="11016" max="11016" width="14.7109375" style="103" bestFit="1" customWidth="1"/>
    <col min="11017" max="11017" width="7.140625" style="103" customWidth="1"/>
    <col min="11018" max="11018" width="3.5703125" style="103" customWidth="1"/>
    <col min="11019" max="11019" width="11.28515625" style="103" customWidth="1"/>
    <col min="11020" max="11020" width="3.5703125" style="103" customWidth="1"/>
    <col min="11021" max="11021" width="11.28515625" style="103" customWidth="1"/>
    <col min="11022" max="11022" width="3.5703125" style="103" customWidth="1"/>
    <col min="11023" max="11023" width="11.28515625" style="103" customWidth="1"/>
    <col min="11024" max="11024" width="3.5703125" style="103" customWidth="1"/>
    <col min="11025" max="11025" width="11.28515625" style="103" customWidth="1"/>
    <col min="11026" max="11026" width="3.5703125" style="103" customWidth="1"/>
    <col min="11027" max="11027" width="11.28515625" style="103" customWidth="1"/>
    <col min="11028" max="11028" width="3.5703125" style="103" customWidth="1"/>
    <col min="11029" max="11029" width="11.28515625" style="103" customWidth="1"/>
    <col min="11030" max="11030" width="3.5703125" style="103" customWidth="1"/>
    <col min="11031" max="11031" width="11.28515625" style="103" customWidth="1"/>
    <col min="11032" max="11032" width="3.5703125" style="103" customWidth="1"/>
    <col min="11033" max="11033" width="11.28515625" style="103" customWidth="1"/>
    <col min="11034" max="11034" width="3.5703125" style="103" customWidth="1"/>
    <col min="11035" max="11035" width="11.28515625" style="103" customWidth="1"/>
    <col min="11036" max="11036" width="3.5703125" style="103" customWidth="1"/>
    <col min="11037" max="11037" width="11.28515625" style="103" customWidth="1"/>
    <col min="11038" max="11038" width="3.5703125" style="103" customWidth="1"/>
    <col min="11039" max="11039" width="11.28515625" style="103" customWidth="1"/>
    <col min="11040" max="11040" width="3.5703125" style="103" customWidth="1"/>
    <col min="11041" max="11041" width="11.28515625" style="103" customWidth="1"/>
    <col min="11042" max="11042" width="3.5703125" style="103" customWidth="1"/>
    <col min="11043" max="11043" width="11.28515625" style="103" customWidth="1"/>
    <col min="11044" max="11044" width="3.5703125" style="103" customWidth="1"/>
    <col min="11045" max="11045" width="11.28515625" style="103" customWidth="1"/>
    <col min="11046" max="11046" width="3.5703125" style="103" customWidth="1"/>
    <col min="11047" max="11047" width="11.28515625" style="103" customWidth="1"/>
    <col min="11048" max="11048" width="3.5703125" style="103" customWidth="1"/>
    <col min="11049" max="11049" width="11.28515625" style="103" customWidth="1"/>
    <col min="11050" max="11050" width="3.5703125" style="103" customWidth="1"/>
    <col min="11051" max="11051" width="11.28515625" style="103" customWidth="1"/>
    <col min="11052" max="11052" width="3.5703125" style="103" customWidth="1"/>
    <col min="11053" max="11053" width="11.28515625" style="103" customWidth="1"/>
    <col min="11054" max="11054" width="3.5703125" style="103" customWidth="1"/>
    <col min="11055" max="11055" width="11.28515625" style="103" customWidth="1"/>
    <col min="11056" max="11056" width="3.5703125" style="103" customWidth="1"/>
    <col min="11057" max="11057" width="11.28515625" style="103" customWidth="1"/>
    <col min="11058" max="11058" width="3.5703125" style="103" customWidth="1"/>
    <col min="11059" max="11059" width="11.28515625" style="103" customWidth="1"/>
    <col min="11060" max="11060" width="3.5703125" style="103" customWidth="1"/>
    <col min="11061" max="11061" width="11.28515625" style="103" customWidth="1"/>
    <col min="11062" max="11062" width="3.5703125" style="103" customWidth="1"/>
    <col min="11063" max="11063" width="11.28515625" style="103" customWidth="1"/>
    <col min="11064" max="11064" width="3.5703125" style="103" customWidth="1"/>
    <col min="11065" max="11065" width="11.28515625" style="103" customWidth="1"/>
    <col min="11066" max="11066" width="3.5703125" style="103" customWidth="1"/>
    <col min="11067" max="11067" width="11.28515625" style="103" customWidth="1"/>
    <col min="11068" max="11068" width="3.5703125" style="103" customWidth="1"/>
    <col min="11069" max="11069" width="11.28515625" style="103" customWidth="1"/>
    <col min="11070" max="11070" width="3.5703125" style="103" customWidth="1"/>
    <col min="11071" max="11071" width="11.28515625" style="103" customWidth="1"/>
    <col min="11072" max="11072" width="3.5703125" style="103" customWidth="1"/>
    <col min="11073" max="11073" width="11.28515625" style="103" customWidth="1"/>
    <col min="11074" max="11074" width="3.5703125" style="103" customWidth="1"/>
    <col min="11075" max="11075" width="11.28515625" style="103" customWidth="1"/>
    <col min="11076" max="11076" width="3.5703125" style="103" customWidth="1"/>
    <col min="11077" max="11077" width="11.28515625" style="103" customWidth="1"/>
    <col min="11078" max="11078" width="3.5703125" style="103" customWidth="1"/>
    <col min="11079" max="11079" width="11.28515625" style="103" customWidth="1"/>
    <col min="11080" max="11080" width="3.5703125" style="103" customWidth="1"/>
    <col min="11081" max="11081" width="11.28515625" style="103" customWidth="1"/>
    <col min="11082" max="11082" width="3.5703125" style="103" customWidth="1"/>
    <col min="11083" max="11083" width="11.28515625" style="103" customWidth="1"/>
    <col min="11084" max="11084" width="3.5703125" style="103" customWidth="1"/>
    <col min="11085" max="11085" width="11.28515625" style="103" customWidth="1"/>
    <col min="11086" max="11086" width="3.5703125" style="103" customWidth="1"/>
    <col min="11087" max="11087" width="11.28515625" style="103" customWidth="1"/>
    <col min="11088" max="11088" width="3.5703125" style="103" customWidth="1"/>
    <col min="11089" max="11089" width="11.28515625" style="103" customWidth="1"/>
    <col min="11090" max="11090" width="3.5703125" style="103" customWidth="1"/>
    <col min="11091" max="11091" width="11.28515625" style="103" customWidth="1"/>
    <col min="11092" max="11092" width="3.5703125" style="103" customWidth="1"/>
    <col min="11093" max="11093" width="11.28515625" style="103" customWidth="1"/>
    <col min="11094" max="11094" width="3.5703125" style="103" customWidth="1"/>
    <col min="11095" max="11095" width="11.28515625" style="103" customWidth="1"/>
    <col min="11096" max="11096" width="3.5703125" style="103" customWidth="1"/>
    <col min="11097" max="11097" width="11.28515625" style="103" customWidth="1"/>
    <col min="11098" max="11098" width="3.5703125" style="103" customWidth="1"/>
    <col min="11099" max="11099" width="11.28515625" style="103" customWidth="1"/>
    <col min="11100" max="11100" width="3.5703125" style="103" customWidth="1"/>
    <col min="11101" max="11101" width="11.28515625" style="103" customWidth="1"/>
    <col min="11102" max="11102" width="3.5703125" style="103" customWidth="1"/>
    <col min="11103" max="11103" width="11.28515625" style="103" customWidth="1"/>
    <col min="11104" max="11104" width="3.5703125" style="103" customWidth="1"/>
    <col min="11105" max="11105" width="11.28515625" style="103" customWidth="1"/>
    <col min="11106" max="11106" width="3.5703125" style="103" customWidth="1"/>
    <col min="11107" max="11107" width="11.28515625" style="103" customWidth="1"/>
    <col min="11108" max="11108" width="3.5703125" style="103" customWidth="1"/>
    <col min="11109" max="11109" width="11.28515625" style="103" customWidth="1"/>
    <col min="11110" max="11110" width="3.5703125" style="103" customWidth="1"/>
    <col min="11111" max="11111" width="11.28515625" style="103" customWidth="1"/>
    <col min="11112" max="11112" width="3.5703125" style="103" customWidth="1"/>
    <col min="11113" max="11113" width="11.28515625" style="103" customWidth="1"/>
    <col min="11114" max="11114" width="3.5703125" style="103" customWidth="1"/>
    <col min="11115" max="11115" width="11.28515625" style="103" customWidth="1"/>
    <col min="11116" max="11116" width="3.5703125" style="103" customWidth="1"/>
    <col min="11117" max="11117" width="11.28515625" style="103" customWidth="1"/>
    <col min="11118" max="11118" width="3.5703125" style="103" customWidth="1"/>
    <col min="11119" max="11119" width="11.28515625" style="103" customWidth="1"/>
    <col min="11120" max="11120" width="3.5703125" style="103" customWidth="1"/>
    <col min="11121" max="11121" width="11.28515625" style="103" customWidth="1"/>
    <col min="11122" max="11122" width="3.5703125" style="103" customWidth="1"/>
    <col min="11123" max="11123" width="11.28515625" style="103" customWidth="1"/>
    <col min="11124" max="11124" width="3.5703125" style="103" customWidth="1"/>
    <col min="11125" max="11125" width="11.28515625" style="103" customWidth="1"/>
    <col min="11126" max="11126" width="3.5703125" style="103" customWidth="1"/>
    <col min="11127" max="11127" width="11.28515625" style="103" customWidth="1"/>
    <col min="11128" max="11128" width="3.5703125" style="103" customWidth="1"/>
    <col min="11129" max="11129" width="11.28515625" style="103" customWidth="1"/>
    <col min="11130" max="11130" width="3.5703125" style="103" customWidth="1"/>
    <col min="11131" max="11131" width="11.28515625" style="103" customWidth="1"/>
    <col min="11132" max="11132" width="3.5703125" style="103" customWidth="1"/>
    <col min="11133" max="11133" width="11.28515625" style="103" customWidth="1"/>
    <col min="11134" max="11134" width="3.5703125" style="103" customWidth="1"/>
    <col min="11135" max="11135" width="11.28515625" style="103" customWidth="1"/>
    <col min="11136" max="11136" width="3.5703125" style="103" customWidth="1"/>
    <col min="11137" max="11137" width="11.28515625" style="103" customWidth="1"/>
    <col min="11138" max="11263" width="12.5703125" style="103"/>
    <col min="11264" max="11264" width="7.140625" style="103" customWidth="1"/>
    <col min="11265" max="11267" width="3.5703125" style="103" customWidth="1"/>
    <col min="11268" max="11268" width="50.5703125" style="103" customWidth="1"/>
    <col min="11269" max="11269" width="6.140625" style="103" customWidth="1"/>
    <col min="11270" max="11270" width="8.42578125" style="103" bestFit="1" customWidth="1"/>
    <col min="11271" max="11271" width="7.42578125" style="103" customWidth="1"/>
    <col min="11272" max="11272" width="14.7109375" style="103" bestFit="1" customWidth="1"/>
    <col min="11273" max="11273" width="7.140625" style="103" customWidth="1"/>
    <col min="11274" max="11274" width="3.5703125" style="103" customWidth="1"/>
    <col min="11275" max="11275" width="11.28515625" style="103" customWidth="1"/>
    <col min="11276" max="11276" width="3.5703125" style="103" customWidth="1"/>
    <col min="11277" max="11277" width="11.28515625" style="103" customWidth="1"/>
    <col min="11278" max="11278" width="3.5703125" style="103" customWidth="1"/>
    <col min="11279" max="11279" width="11.28515625" style="103" customWidth="1"/>
    <col min="11280" max="11280" width="3.5703125" style="103" customWidth="1"/>
    <col min="11281" max="11281" width="11.28515625" style="103" customWidth="1"/>
    <col min="11282" max="11282" width="3.5703125" style="103" customWidth="1"/>
    <col min="11283" max="11283" width="11.28515625" style="103" customWidth="1"/>
    <col min="11284" max="11284" width="3.5703125" style="103" customWidth="1"/>
    <col min="11285" max="11285" width="11.28515625" style="103" customWidth="1"/>
    <col min="11286" max="11286" width="3.5703125" style="103" customWidth="1"/>
    <col min="11287" max="11287" width="11.28515625" style="103" customWidth="1"/>
    <col min="11288" max="11288" width="3.5703125" style="103" customWidth="1"/>
    <col min="11289" max="11289" width="11.28515625" style="103" customWidth="1"/>
    <col min="11290" max="11290" width="3.5703125" style="103" customWidth="1"/>
    <col min="11291" max="11291" width="11.28515625" style="103" customWidth="1"/>
    <col min="11292" max="11292" width="3.5703125" style="103" customWidth="1"/>
    <col min="11293" max="11293" width="11.28515625" style="103" customWidth="1"/>
    <col min="11294" max="11294" width="3.5703125" style="103" customWidth="1"/>
    <col min="11295" max="11295" width="11.28515625" style="103" customWidth="1"/>
    <col min="11296" max="11296" width="3.5703125" style="103" customWidth="1"/>
    <col min="11297" max="11297" width="11.28515625" style="103" customWidth="1"/>
    <col min="11298" max="11298" width="3.5703125" style="103" customWidth="1"/>
    <col min="11299" max="11299" width="11.28515625" style="103" customWidth="1"/>
    <col min="11300" max="11300" width="3.5703125" style="103" customWidth="1"/>
    <col min="11301" max="11301" width="11.28515625" style="103" customWidth="1"/>
    <col min="11302" max="11302" width="3.5703125" style="103" customWidth="1"/>
    <col min="11303" max="11303" width="11.28515625" style="103" customWidth="1"/>
    <col min="11304" max="11304" width="3.5703125" style="103" customWidth="1"/>
    <col min="11305" max="11305" width="11.28515625" style="103" customWidth="1"/>
    <col min="11306" max="11306" width="3.5703125" style="103" customWidth="1"/>
    <col min="11307" max="11307" width="11.28515625" style="103" customWidth="1"/>
    <col min="11308" max="11308" width="3.5703125" style="103" customWidth="1"/>
    <col min="11309" max="11309" width="11.28515625" style="103" customWidth="1"/>
    <col min="11310" max="11310" width="3.5703125" style="103" customWidth="1"/>
    <col min="11311" max="11311" width="11.28515625" style="103" customWidth="1"/>
    <col min="11312" max="11312" width="3.5703125" style="103" customWidth="1"/>
    <col min="11313" max="11313" width="11.28515625" style="103" customWidth="1"/>
    <col min="11314" max="11314" width="3.5703125" style="103" customWidth="1"/>
    <col min="11315" max="11315" width="11.28515625" style="103" customWidth="1"/>
    <col min="11316" max="11316" width="3.5703125" style="103" customWidth="1"/>
    <col min="11317" max="11317" width="11.28515625" style="103" customWidth="1"/>
    <col min="11318" max="11318" width="3.5703125" style="103" customWidth="1"/>
    <col min="11319" max="11319" width="11.28515625" style="103" customWidth="1"/>
    <col min="11320" max="11320" width="3.5703125" style="103" customWidth="1"/>
    <col min="11321" max="11321" width="11.28515625" style="103" customWidth="1"/>
    <col min="11322" max="11322" width="3.5703125" style="103" customWidth="1"/>
    <col min="11323" max="11323" width="11.28515625" style="103" customWidth="1"/>
    <col min="11324" max="11324" width="3.5703125" style="103" customWidth="1"/>
    <col min="11325" max="11325" width="11.28515625" style="103" customWidth="1"/>
    <col min="11326" max="11326" width="3.5703125" style="103" customWidth="1"/>
    <col min="11327" max="11327" width="11.28515625" style="103" customWidth="1"/>
    <col min="11328" max="11328" width="3.5703125" style="103" customWidth="1"/>
    <col min="11329" max="11329" width="11.28515625" style="103" customWidth="1"/>
    <col min="11330" max="11330" width="3.5703125" style="103" customWidth="1"/>
    <col min="11331" max="11331" width="11.28515625" style="103" customWidth="1"/>
    <col min="11332" max="11332" width="3.5703125" style="103" customWidth="1"/>
    <col min="11333" max="11333" width="11.28515625" style="103" customWidth="1"/>
    <col min="11334" max="11334" width="3.5703125" style="103" customWidth="1"/>
    <col min="11335" max="11335" width="11.28515625" style="103" customWidth="1"/>
    <col min="11336" max="11336" width="3.5703125" style="103" customWidth="1"/>
    <col min="11337" max="11337" width="11.28515625" style="103" customWidth="1"/>
    <col min="11338" max="11338" width="3.5703125" style="103" customWidth="1"/>
    <col min="11339" max="11339" width="11.28515625" style="103" customWidth="1"/>
    <col min="11340" max="11340" width="3.5703125" style="103" customWidth="1"/>
    <col min="11341" max="11341" width="11.28515625" style="103" customWidth="1"/>
    <col min="11342" max="11342" width="3.5703125" style="103" customWidth="1"/>
    <col min="11343" max="11343" width="11.28515625" style="103" customWidth="1"/>
    <col min="11344" max="11344" width="3.5703125" style="103" customWidth="1"/>
    <col min="11345" max="11345" width="11.28515625" style="103" customWidth="1"/>
    <col min="11346" max="11346" width="3.5703125" style="103" customWidth="1"/>
    <col min="11347" max="11347" width="11.28515625" style="103" customWidth="1"/>
    <col min="11348" max="11348" width="3.5703125" style="103" customWidth="1"/>
    <col min="11349" max="11349" width="11.28515625" style="103" customWidth="1"/>
    <col min="11350" max="11350" width="3.5703125" style="103" customWidth="1"/>
    <col min="11351" max="11351" width="11.28515625" style="103" customWidth="1"/>
    <col min="11352" max="11352" width="3.5703125" style="103" customWidth="1"/>
    <col min="11353" max="11353" width="11.28515625" style="103" customWidth="1"/>
    <col min="11354" max="11354" width="3.5703125" style="103" customWidth="1"/>
    <col min="11355" max="11355" width="11.28515625" style="103" customWidth="1"/>
    <col min="11356" max="11356" width="3.5703125" style="103" customWidth="1"/>
    <col min="11357" max="11357" width="11.28515625" style="103" customWidth="1"/>
    <col min="11358" max="11358" width="3.5703125" style="103" customWidth="1"/>
    <col min="11359" max="11359" width="11.28515625" style="103" customWidth="1"/>
    <col min="11360" max="11360" width="3.5703125" style="103" customWidth="1"/>
    <col min="11361" max="11361" width="11.28515625" style="103" customWidth="1"/>
    <col min="11362" max="11362" width="3.5703125" style="103" customWidth="1"/>
    <col min="11363" max="11363" width="11.28515625" style="103" customWidth="1"/>
    <col min="11364" max="11364" width="3.5703125" style="103" customWidth="1"/>
    <col min="11365" max="11365" width="11.28515625" style="103" customWidth="1"/>
    <col min="11366" max="11366" width="3.5703125" style="103" customWidth="1"/>
    <col min="11367" max="11367" width="11.28515625" style="103" customWidth="1"/>
    <col min="11368" max="11368" width="3.5703125" style="103" customWidth="1"/>
    <col min="11369" max="11369" width="11.28515625" style="103" customWidth="1"/>
    <col min="11370" max="11370" width="3.5703125" style="103" customWidth="1"/>
    <col min="11371" max="11371" width="11.28515625" style="103" customWidth="1"/>
    <col min="11372" max="11372" width="3.5703125" style="103" customWidth="1"/>
    <col min="11373" max="11373" width="11.28515625" style="103" customWidth="1"/>
    <col min="11374" max="11374" width="3.5703125" style="103" customWidth="1"/>
    <col min="11375" max="11375" width="11.28515625" style="103" customWidth="1"/>
    <col min="11376" max="11376" width="3.5703125" style="103" customWidth="1"/>
    <col min="11377" max="11377" width="11.28515625" style="103" customWidth="1"/>
    <col min="11378" max="11378" width="3.5703125" style="103" customWidth="1"/>
    <col min="11379" max="11379" width="11.28515625" style="103" customWidth="1"/>
    <col min="11380" max="11380" width="3.5703125" style="103" customWidth="1"/>
    <col min="11381" max="11381" width="11.28515625" style="103" customWidth="1"/>
    <col min="11382" max="11382" width="3.5703125" style="103" customWidth="1"/>
    <col min="11383" max="11383" width="11.28515625" style="103" customWidth="1"/>
    <col min="11384" max="11384" width="3.5703125" style="103" customWidth="1"/>
    <col min="11385" max="11385" width="11.28515625" style="103" customWidth="1"/>
    <col min="11386" max="11386" width="3.5703125" style="103" customWidth="1"/>
    <col min="11387" max="11387" width="11.28515625" style="103" customWidth="1"/>
    <col min="11388" max="11388" width="3.5703125" style="103" customWidth="1"/>
    <col min="11389" max="11389" width="11.28515625" style="103" customWidth="1"/>
    <col min="11390" max="11390" width="3.5703125" style="103" customWidth="1"/>
    <col min="11391" max="11391" width="11.28515625" style="103" customWidth="1"/>
    <col min="11392" max="11392" width="3.5703125" style="103" customWidth="1"/>
    <col min="11393" max="11393" width="11.28515625" style="103" customWidth="1"/>
    <col min="11394" max="11519" width="12.5703125" style="103"/>
    <col min="11520" max="11520" width="7.140625" style="103" customWidth="1"/>
    <col min="11521" max="11523" width="3.5703125" style="103" customWidth="1"/>
    <col min="11524" max="11524" width="50.5703125" style="103" customWidth="1"/>
    <col min="11525" max="11525" width="6.140625" style="103" customWidth="1"/>
    <col min="11526" max="11526" width="8.42578125" style="103" bestFit="1" customWidth="1"/>
    <col min="11527" max="11527" width="7.42578125" style="103" customWidth="1"/>
    <col min="11528" max="11528" width="14.7109375" style="103" bestFit="1" customWidth="1"/>
    <col min="11529" max="11529" width="7.140625" style="103" customWidth="1"/>
    <col min="11530" max="11530" width="3.5703125" style="103" customWidth="1"/>
    <col min="11531" max="11531" width="11.28515625" style="103" customWidth="1"/>
    <col min="11532" max="11532" width="3.5703125" style="103" customWidth="1"/>
    <col min="11533" max="11533" width="11.28515625" style="103" customWidth="1"/>
    <col min="11534" max="11534" width="3.5703125" style="103" customWidth="1"/>
    <col min="11535" max="11535" width="11.28515625" style="103" customWidth="1"/>
    <col min="11536" max="11536" width="3.5703125" style="103" customWidth="1"/>
    <col min="11537" max="11537" width="11.28515625" style="103" customWidth="1"/>
    <col min="11538" max="11538" width="3.5703125" style="103" customWidth="1"/>
    <col min="11539" max="11539" width="11.28515625" style="103" customWidth="1"/>
    <col min="11540" max="11540" width="3.5703125" style="103" customWidth="1"/>
    <col min="11541" max="11541" width="11.28515625" style="103" customWidth="1"/>
    <col min="11542" max="11542" width="3.5703125" style="103" customWidth="1"/>
    <col min="11543" max="11543" width="11.28515625" style="103" customWidth="1"/>
    <col min="11544" max="11544" width="3.5703125" style="103" customWidth="1"/>
    <col min="11545" max="11545" width="11.28515625" style="103" customWidth="1"/>
    <col min="11546" max="11546" width="3.5703125" style="103" customWidth="1"/>
    <col min="11547" max="11547" width="11.28515625" style="103" customWidth="1"/>
    <col min="11548" max="11548" width="3.5703125" style="103" customWidth="1"/>
    <col min="11549" max="11549" width="11.28515625" style="103" customWidth="1"/>
    <col min="11550" max="11550" width="3.5703125" style="103" customWidth="1"/>
    <col min="11551" max="11551" width="11.28515625" style="103" customWidth="1"/>
    <col min="11552" max="11552" width="3.5703125" style="103" customWidth="1"/>
    <col min="11553" max="11553" width="11.28515625" style="103" customWidth="1"/>
    <col min="11554" max="11554" width="3.5703125" style="103" customWidth="1"/>
    <col min="11555" max="11555" width="11.28515625" style="103" customWidth="1"/>
    <col min="11556" max="11556" width="3.5703125" style="103" customWidth="1"/>
    <col min="11557" max="11557" width="11.28515625" style="103" customWidth="1"/>
    <col min="11558" max="11558" width="3.5703125" style="103" customWidth="1"/>
    <col min="11559" max="11559" width="11.28515625" style="103" customWidth="1"/>
    <col min="11560" max="11560" width="3.5703125" style="103" customWidth="1"/>
    <col min="11561" max="11561" width="11.28515625" style="103" customWidth="1"/>
    <col min="11562" max="11562" width="3.5703125" style="103" customWidth="1"/>
    <col min="11563" max="11563" width="11.28515625" style="103" customWidth="1"/>
    <col min="11564" max="11564" width="3.5703125" style="103" customWidth="1"/>
    <col min="11565" max="11565" width="11.28515625" style="103" customWidth="1"/>
    <col min="11566" max="11566" width="3.5703125" style="103" customWidth="1"/>
    <col min="11567" max="11567" width="11.28515625" style="103" customWidth="1"/>
    <col min="11568" max="11568" width="3.5703125" style="103" customWidth="1"/>
    <col min="11569" max="11569" width="11.28515625" style="103" customWidth="1"/>
    <col min="11570" max="11570" width="3.5703125" style="103" customWidth="1"/>
    <col min="11571" max="11571" width="11.28515625" style="103" customWidth="1"/>
    <col min="11572" max="11572" width="3.5703125" style="103" customWidth="1"/>
    <col min="11573" max="11573" width="11.28515625" style="103" customWidth="1"/>
    <col min="11574" max="11574" width="3.5703125" style="103" customWidth="1"/>
    <col min="11575" max="11575" width="11.28515625" style="103" customWidth="1"/>
    <col min="11576" max="11576" width="3.5703125" style="103" customWidth="1"/>
    <col min="11577" max="11577" width="11.28515625" style="103" customWidth="1"/>
    <col min="11578" max="11578" width="3.5703125" style="103" customWidth="1"/>
    <col min="11579" max="11579" width="11.28515625" style="103" customWidth="1"/>
    <col min="11580" max="11580" width="3.5703125" style="103" customWidth="1"/>
    <col min="11581" max="11581" width="11.28515625" style="103" customWidth="1"/>
    <col min="11582" max="11582" width="3.5703125" style="103" customWidth="1"/>
    <col min="11583" max="11583" width="11.28515625" style="103" customWidth="1"/>
    <col min="11584" max="11584" width="3.5703125" style="103" customWidth="1"/>
    <col min="11585" max="11585" width="11.28515625" style="103" customWidth="1"/>
    <col min="11586" max="11586" width="3.5703125" style="103" customWidth="1"/>
    <col min="11587" max="11587" width="11.28515625" style="103" customWidth="1"/>
    <col min="11588" max="11588" width="3.5703125" style="103" customWidth="1"/>
    <col min="11589" max="11589" width="11.28515625" style="103" customWidth="1"/>
    <col min="11590" max="11590" width="3.5703125" style="103" customWidth="1"/>
    <col min="11591" max="11591" width="11.28515625" style="103" customWidth="1"/>
    <col min="11592" max="11592" width="3.5703125" style="103" customWidth="1"/>
    <col min="11593" max="11593" width="11.28515625" style="103" customWidth="1"/>
    <col min="11594" max="11594" width="3.5703125" style="103" customWidth="1"/>
    <col min="11595" max="11595" width="11.28515625" style="103" customWidth="1"/>
    <col min="11596" max="11596" width="3.5703125" style="103" customWidth="1"/>
    <col min="11597" max="11597" width="11.28515625" style="103" customWidth="1"/>
    <col min="11598" max="11598" width="3.5703125" style="103" customWidth="1"/>
    <col min="11599" max="11599" width="11.28515625" style="103" customWidth="1"/>
    <col min="11600" max="11600" width="3.5703125" style="103" customWidth="1"/>
    <col min="11601" max="11601" width="11.28515625" style="103" customWidth="1"/>
    <col min="11602" max="11602" width="3.5703125" style="103" customWidth="1"/>
    <col min="11603" max="11603" width="11.28515625" style="103" customWidth="1"/>
    <col min="11604" max="11604" width="3.5703125" style="103" customWidth="1"/>
    <col min="11605" max="11605" width="11.28515625" style="103" customWidth="1"/>
    <col min="11606" max="11606" width="3.5703125" style="103" customWidth="1"/>
    <col min="11607" max="11607" width="11.28515625" style="103" customWidth="1"/>
    <col min="11608" max="11608" width="3.5703125" style="103" customWidth="1"/>
    <col min="11609" max="11609" width="11.28515625" style="103" customWidth="1"/>
    <col min="11610" max="11610" width="3.5703125" style="103" customWidth="1"/>
    <col min="11611" max="11611" width="11.28515625" style="103" customWidth="1"/>
    <col min="11612" max="11612" width="3.5703125" style="103" customWidth="1"/>
    <col min="11613" max="11613" width="11.28515625" style="103" customWidth="1"/>
    <col min="11614" max="11614" width="3.5703125" style="103" customWidth="1"/>
    <col min="11615" max="11615" width="11.28515625" style="103" customWidth="1"/>
    <col min="11616" max="11616" width="3.5703125" style="103" customWidth="1"/>
    <col min="11617" max="11617" width="11.28515625" style="103" customWidth="1"/>
    <col min="11618" max="11618" width="3.5703125" style="103" customWidth="1"/>
    <col min="11619" max="11619" width="11.28515625" style="103" customWidth="1"/>
    <col min="11620" max="11620" width="3.5703125" style="103" customWidth="1"/>
    <col min="11621" max="11621" width="11.28515625" style="103" customWidth="1"/>
    <col min="11622" max="11622" width="3.5703125" style="103" customWidth="1"/>
    <col min="11623" max="11623" width="11.28515625" style="103" customWidth="1"/>
    <col min="11624" max="11624" width="3.5703125" style="103" customWidth="1"/>
    <col min="11625" max="11625" width="11.28515625" style="103" customWidth="1"/>
    <col min="11626" max="11626" width="3.5703125" style="103" customWidth="1"/>
    <col min="11627" max="11627" width="11.28515625" style="103" customWidth="1"/>
    <col min="11628" max="11628" width="3.5703125" style="103" customWidth="1"/>
    <col min="11629" max="11629" width="11.28515625" style="103" customWidth="1"/>
    <col min="11630" max="11630" width="3.5703125" style="103" customWidth="1"/>
    <col min="11631" max="11631" width="11.28515625" style="103" customWidth="1"/>
    <col min="11632" max="11632" width="3.5703125" style="103" customWidth="1"/>
    <col min="11633" max="11633" width="11.28515625" style="103" customWidth="1"/>
    <col min="11634" max="11634" width="3.5703125" style="103" customWidth="1"/>
    <col min="11635" max="11635" width="11.28515625" style="103" customWidth="1"/>
    <col min="11636" max="11636" width="3.5703125" style="103" customWidth="1"/>
    <col min="11637" max="11637" width="11.28515625" style="103" customWidth="1"/>
    <col min="11638" max="11638" width="3.5703125" style="103" customWidth="1"/>
    <col min="11639" max="11639" width="11.28515625" style="103" customWidth="1"/>
    <col min="11640" max="11640" width="3.5703125" style="103" customWidth="1"/>
    <col min="11641" max="11641" width="11.28515625" style="103" customWidth="1"/>
    <col min="11642" max="11642" width="3.5703125" style="103" customWidth="1"/>
    <col min="11643" max="11643" width="11.28515625" style="103" customWidth="1"/>
    <col min="11644" max="11644" width="3.5703125" style="103" customWidth="1"/>
    <col min="11645" max="11645" width="11.28515625" style="103" customWidth="1"/>
    <col min="11646" max="11646" width="3.5703125" style="103" customWidth="1"/>
    <col min="11647" max="11647" width="11.28515625" style="103" customWidth="1"/>
    <col min="11648" max="11648" width="3.5703125" style="103" customWidth="1"/>
    <col min="11649" max="11649" width="11.28515625" style="103" customWidth="1"/>
    <col min="11650" max="11775" width="12.5703125" style="103"/>
    <col min="11776" max="11776" width="7.140625" style="103" customWidth="1"/>
    <col min="11777" max="11779" width="3.5703125" style="103" customWidth="1"/>
    <col min="11780" max="11780" width="50.5703125" style="103" customWidth="1"/>
    <col min="11781" max="11781" width="6.140625" style="103" customWidth="1"/>
    <col min="11782" max="11782" width="8.42578125" style="103" bestFit="1" customWidth="1"/>
    <col min="11783" max="11783" width="7.42578125" style="103" customWidth="1"/>
    <col min="11784" max="11784" width="14.7109375" style="103" bestFit="1" customWidth="1"/>
    <col min="11785" max="11785" width="7.140625" style="103" customWidth="1"/>
    <col min="11786" max="11786" width="3.5703125" style="103" customWidth="1"/>
    <col min="11787" max="11787" width="11.28515625" style="103" customWidth="1"/>
    <col min="11788" max="11788" width="3.5703125" style="103" customWidth="1"/>
    <col min="11789" max="11789" width="11.28515625" style="103" customWidth="1"/>
    <col min="11790" max="11790" width="3.5703125" style="103" customWidth="1"/>
    <col min="11791" max="11791" width="11.28515625" style="103" customWidth="1"/>
    <col min="11792" max="11792" width="3.5703125" style="103" customWidth="1"/>
    <col min="11793" max="11793" width="11.28515625" style="103" customWidth="1"/>
    <col min="11794" max="11794" width="3.5703125" style="103" customWidth="1"/>
    <col min="11795" max="11795" width="11.28515625" style="103" customWidth="1"/>
    <col min="11796" max="11796" width="3.5703125" style="103" customWidth="1"/>
    <col min="11797" max="11797" width="11.28515625" style="103" customWidth="1"/>
    <col min="11798" max="11798" width="3.5703125" style="103" customWidth="1"/>
    <col min="11799" max="11799" width="11.28515625" style="103" customWidth="1"/>
    <col min="11800" max="11800" width="3.5703125" style="103" customWidth="1"/>
    <col min="11801" max="11801" width="11.28515625" style="103" customWidth="1"/>
    <col min="11802" max="11802" width="3.5703125" style="103" customWidth="1"/>
    <col min="11803" max="11803" width="11.28515625" style="103" customWidth="1"/>
    <col min="11804" max="11804" width="3.5703125" style="103" customWidth="1"/>
    <col min="11805" max="11805" width="11.28515625" style="103" customWidth="1"/>
    <col min="11806" max="11806" width="3.5703125" style="103" customWidth="1"/>
    <col min="11807" max="11807" width="11.28515625" style="103" customWidth="1"/>
    <col min="11808" max="11808" width="3.5703125" style="103" customWidth="1"/>
    <col min="11809" max="11809" width="11.28515625" style="103" customWidth="1"/>
    <col min="11810" max="11810" width="3.5703125" style="103" customWidth="1"/>
    <col min="11811" max="11811" width="11.28515625" style="103" customWidth="1"/>
    <col min="11812" max="11812" width="3.5703125" style="103" customWidth="1"/>
    <col min="11813" max="11813" width="11.28515625" style="103" customWidth="1"/>
    <col min="11814" max="11814" width="3.5703125" style="103" customWidth="1"/>
    <col min="11815" max="11815" width="11.28515625" style="103" customWidth="1"/>
    <col min="11816" max="11816" width="3.5703125" style="103" customWidth="1"/>
    <col min="11817" max="11817" width="11.28515625" style="103" customWidth="1"/>
    <col min="11818" max="11818" width="3.5703125" style="103" customWidth="1"/>
    <col min="11819" max="11819" width="11.28515625" style="103" customWidth="1"/>
    <col min="11820" max="11820" width="3.5703125" style="103" customWidth="1"/>
    <col min="11821" max="11821" width="11.28515625" style="103" customWidth="1"/>
    <col min="11822" max="11822" width="3.5703125" style="103" customWidth="1"/>
    <col min="11823" max="11823" width="11.28515625" style="103" customWidth="1"/>
    <col min="11824" max="11824" width="3.5703125" style="103" customWidth="1"/>
    <col min="11825" max="11825" width="11.28515625" style="103" customWidth="1"/>
    <col min="11826" max="11826" width="3.5703125" style="103" customWidth="1"/>
    <col min="11827" max="11827" width="11.28515625" style="103" customWidth="1"/>
    <col min="11828" max="11828" width="3.5703125" style="103" customWidth="1"/>
    <col min="11829" max="11829" width="11.28515625" style="103" customWidth="1"/>
    <col min="11830" max="11830" width="3.5703125" style="103" customWidth="1"/>
    <col min="11831" max="11831" width="11.28515625" style="103" customWidth="1"/>
    <col min="11832" max="11832" width="3.5703125" style="103" customWidth="1"/>
    <col min="11833" max="11833" width="11.28515625" style="103" customWidth="1"/>
    <col min="11834" max="11834" width="3.5703125" style="103" customWidth="1"/>
    <col min="11835" max="11835" width="11.28515625" style="103" customWidth="1"/>
    <col min="11836" max="11836" width="3.5703125" style="103" customWidth="1"/>
    <col min="11837" max="11837" width="11.28515625" style="103" customWidth="1"/>
    <col min="11838" max="11838" width="3.5703125" style="103" customWidth="1"/>
    <col min="11839" max="11839" width="11.28515625" style="103" customWidth="1"/>
    <col min="11840" max="11840" width="3.5703125" style="103" customWidth="1"/>
    <col min="11841" max="11841" width="11.28515625" style="103" customWidth="1"/>
    <col min="11842" max="11842" width="3.5703125" style="103" customWidth="1"/>
    <col min="11843" max="11843" width="11.28515625" style="103" customWidth="1"/>
    <col min="11844" max="11844" width="3.5703125" style="103" customWidth="1"/>
    <col min="11845" max="11845" width="11.28515625" style="103" customWidth="1"/>
    <col min="11846" max="11846" width="3.5703125" style="103" customWidth="1"/>
    <col min="11847" max="11847" width="11.28515625" style="103" customWidth="1"/>
    <col min="11848" max="11848" width="3.5703125" style="103" customWidth="1"/>
    <col min="11849" max="11849" width="11.28515625" style="103" customWidth="1"/>
    <col min="11850" max="11850" width="3.5703125" style="103" customWidth="1"/>
    <col min="11851" max="11851" width="11.28515625" style="103" customWidth="1"/>
    <col min="11852" max="11852" width="3.5703125" style="103" customWidth="1"/>
    <col min="11853" max="11853" width="11.28515625" style="103" customWidth="1"/>
    <col min="11854" max="11854" width="3.5703125" style="103" customWidth="1"/>
    <col min="11855" max="11855" width="11.28515625" style="103" customWidth="1"/>
    <col min="11856" max="11856" width="3.5703125" style="103" customWidth="1"/>
    <col min="11857" max="11857" width="11.28515625" style="103" customWidth="1"/>
    <col min="11858" max="11858" width="3.5703125" style="103" customWidth="1"/>
    <col min="11859" max="11859" width="11.28515625" style="103" customWidth="1"/>
    <col min="11860" max="11860" width="3.5703125" style="103" customWidth="1"/>
    <col min="11861" max="11861" width="11.28515625" style="103" customWidth="1"/>
    <col min="11862" max="11862" width="3.5703125" style="103" customWidth="1"/>
    <col min="11863" max="11863" width="11.28515625" style="103" customWidth="1"/>
    <col min="11864" max="11864" width="3.5703125" style="103" customWidth="1"/>
    <col min="11865" max="11865" width="11.28515625" style="103" customWidth="1"/>
    <col min="11866" max="11866" width="3.5703125" style="103" customWidth="1"/>
    <col min="11867" max="11867" width="11.28515625" style="103" customWidth="1"/>
    <col min="11868" max="11868" width="3.5703125" style="103" customWidth="1"/>
    <col min="11869" max="11869" width="11.28515625" style="103" customWidth="1"/>
    <col min="11870" max="11870" width="3.5703125" style="103" customWidth="1"/>
    <col min="11871" max="11871" width="11.28515625" style="103" customWidth="1"/>
    <col min="11872" max="11872" width="3.5703125" style="103" customWidth="1"/>
    <col min="11873" max="11873" width="11.28515625" style="103" customWidth="1"/>
    <col min="11874" max="11874" width="3.5703125" style="103" customWidth="1"/>
    <col min="11875" max="11875" width="11.28515625" style="103" customWidth="1"/>
    <col min="11876" max="11876" width="3.5703125" style="103" customWidth="1"/>
    <col min="11877" max="11877" width="11.28515625" style="103" customWidth="1"/>
    <col min="11878" max="11878" width="3.5703125" style="103" customWidth="1"/>
    <col min="11879" max="11879" width="11.28515625" style="103" customWidth="1"/>
    <col min="11880" max="11880" width="3.5703125" style="103" customWidth="1"/>
    <col min="11881" max="11881" width="11.28515625" style="103" customWidth="1"/>
    <col min="11882" max="11882" width="3.5703125" style="103" customWidth="1"/>
    <col min="11883" max="11883" width="11.28515625" style="103" customWidth="1"/>
    <col min="11884" max="11884" width="3.5703125" style="103" customWidth="1"/>
    <col min="11885" max="11885" width="11.28515625" style="103" customWidth="1"/>
    <col min="11886" max="11886" width="3.5703125" style="103" customWidth="1"/>
    <col min="11887" max="11887" width="11.28515625" style="103" customWidth="1"/>
    <col min="11888" max="11888" width="3.5703125" style="103" customWidth="1"/>
    <col min="11889" max="11889" width="11.28515625" style="103" customWidth="1"/>
    <col min="11890" max="11890" width="3.5703125" style="103" customWidth="1"/>
    <col min="11891" max="11891" width="11.28515625" style="103" customWidth="1"/>
    <col min="11892" max="11892" width="3.5703125" style="103" customWidth="1"/>
    <col min="11893" max="11893" width="11.28515625" style="103" customWidth="1"/>
    <col min="11894" max="11894" width="3.5703125" style="103" customWidth="1"/>
    <col min="11895" max="11895" width="11.28515625" style="103" customWidth="1"/>
    <col min="11896" max="11896" width="3.5703125" style="103" customWidth="1"/>
    <col min="11897" max="11897" width="11.28515625" style="103" customWidth="1"/>
    <col min="11898" max="11898" width="3.5703125" style="103" customWidth="1"/>
    <col min="11899" max="11899" width="11.28515625" style="103" customWidth="1"/>
    <col min="11900" max="11900" width="3.5703125" style="103" customWidth="1"/>
    <col min="11901" max="11901" width="11.28515625" style="103" customWidth="1"/>
    <col min="11902" max="11902" width="3.5703125" style="103" customWidth="1"/>
    <col min="11903" max="11903" width="11.28515625" style="103" customWidth="1"/>
    <col min="11904" max="11904" width="3.5703125" style="103" customWidth="1"/>
    <col min="11905" max="11905" width="11.28515625" style="103" customWidth="1"/>
    <col min="11906" max="12031" width="12.5703125" style="103"/>
    <col min="12032" max="12032" width="7.140625" style="103" customWidth="1"/>
    <col min="12033" max="12035" width="3.5703125" style="103" customWidth="1"/>
    <col min="12036" max="12036" width="50.5703125" style="103" customWidth="1"/>
    <col min="12037" max="12037" width="6.140625" style="103" customWidth="1"/>
    <col min="12038" max="12038" width="8.42578125" style="103" bestFit="1" customWidth="1"/>
    <col min="12039" max="12039" width="7.42578125" style="103" customWidth="1"/>
    <col min="12040" max="12040" width="14.7109375" style="103" bestFit="1" customWidth="1"/>
    <col min="12041" max="12041" width="7.140625" style="103" customWidth="1"/>
    <col min="12042" max="12042" width="3.5703125" style="103" customWidth="1"/>
    <col min="12043" max="12043" width="11.28515625" style="103" customWidth="1"/>
    <col min="12044" max="12044" width="3.5703125" style="103" customWidth="1"/>
    <col min="12045" max="12045" width="11.28515625" style="103" customWidth="1"/>
    <col min="12046" max="12046" width="3.5703125" style="103" customWidth="1"/>
    <col min="12047" max="12047" width="11.28515625" style="103" customWidth="1"/>
    <col min="12048" max="12048" width="3.5703125" style="103" customWidth="1"/>
    <col min="12049" max="12049" width="11.28515625" style="103" customWidth="1"/>
    <col min="12050" max="12050" width="3.5703125" style="103" customWidth="1"/>
    <col min="12051" max="12051" width="11.28515625" style="103" customWidth="1"/>
    <col min="12052" max="12052" width="3.5703125" style="103" customWidth="1"/>
    <col min="12053" max="12053" width="11.28515625" style="103" customWidth="1"/>
    <col min="12054" max="12054" width="3.5703125" style="103" customWidth="1"/>
    <col min="12055" max="12055" width="11.28515625" style="103" customWidth="1"/>
    <col min="12056" max="12056" width="3.5703125" style="103" customWidth="1"/>
    <col min="12057" max="12057" width="11.28515625" style="103" customWidth="1"/>
    <col min="12058" max="12058" width="3.5703125" style="103" customWidth="1"/>
    <col min="12059" max="12059" width="11.28515625" style="103" customWidth="1"/>
    <col min="12060" max="12060" width="3.5703125" style="103" customWidth="1"/>
    <col min="12061" max="12061" width="11.28515625" style="103" customWidth="1"/>
    <col min="12062" max="12062" width="3.5703125" style="103" customWidth="1"/>
    <col min="12063" max="12063" width="11.28515625" style="103" customWidth="1"/>
    <col min="12064" max="12064" width="3.5703125" style="103" customWidth="1"/>
    <col min="12065" max="12065" width="11.28515625" style="103" customWidth="1"/>
    <col min="12066" max="12066" width="3.5703125" style="103" customWidth="1"/>
    <col min="12067" max="12067" width="11.28515625" style="103" customWidth="1"/>
    <col min="12068" max="12068" width="3.5703125" style="103" customWidth="1"/>
    <col min="12069" max="12069" width="11.28515625" style="103" customWidth="1"/>
    <col min="12070" max="12070" width="3.5703125" style="103" customWidth="1"/>
    <col min="12071" max="12071" width="11.28515625" style="103" customWidth="1"/>
    <col min="12072" max="12072" width="3.5703125" style="103" customWidth="1"/>
    <col min="12073" max="12073" width="11.28515625" style="103" customWidth="1"/>
    <col min="12074" max="12074" width="3.5703125" style="103" customWidth="1"/>
    <col min="12075" max="12075" width="11.28515625" style="103" customWidth="1"/>
    <col min="12076" max="12076" width="3.5703125" style="103" customWidth="1"/>
    <col min="12077" max="12077" width="11.28515625" style="103" customWidth="1"/>
    <col min="12078" max="12078" width="3.5703125" style="103" customWidth="1"/>
    <col min="12079" max="12079" width="11.28515625" style="103" customWidth="1"/>
    <col min="12080" max="12080" width="3.5703125" style="103" customWidth="1"/>
    <col min="12081" max="12081" width="11.28515625" style="103" customWidth="1"/>
    <col min="12082" max="12082" width="3.5703125" style="103" customWidth="1"/>
    <col min="12083" max="12083" width="11.28515625" style="103" customWidth="1"/>
    <col min="12084" max="12084" width="3.5703125" style="103" customWidth="1"/>
    <col min="12085" max="12085" width="11.28515625" style="103" customWidth="1"/>
    <col min="12086" max="12086" width="3.5703125" style="103" customWidth="1"/>
    <col min="12087" max="12087" width="11.28515625" style="103" customWidth="1"/>
    <col min="12088" max="12088" width="3.5703125" style="103" customWidth="1"/>
    <col min="12089" max="12089" width="11.28515625" style="103" customWidth="1"/>
    <col min="12090" max="12090" width="3.5703125" style="103" customWidth="1"/>
    <col min="12091" max="12091" width="11.28515625" style="103" customWidth="1"/>
    <col min="12092" max="12092" width="3.5703125" style="103" customWidth="1"/>
    <col min="12093" max="12093" width="11.28515625" style="103" customWidth="1"/>
    <col min="12094" max="12094" width="3.5703125" style="103" customWidth="1"/>
    <col min="12095" max="12095" width="11.28515625" style="103" customWidth="1"/>
    <col min="12096" max="12096" width="3.5703125" style="103" customWidth="1"/>
    <col min="12097" max="12097" width="11.28515625" style="103" customWidth="1"/>
    <col min="12098" max="12098" width="3.5703125" style="103" customWidth="1"/>
    <col min="12099" max="12099" width="11.28515625" style="103" customWidth="1"/>
    <col min="12100" max="12100" width="3.5703125" style="103" customWidth="1"/>
    <col min="12101" max="12101" width="11.28515625" style="103" customWidth="1"/>
    <col min="12102" max="12102" width="3.5703125" style="103" customWidth="1"/>
    <col min="12103" max="12103" width="11.28515625" style="103" customWidth="1"/>
    <col min="12104" max="12104" width="3.5703125" style="103" customWidth="1"/>
    <col min="12105" max="12105" width="11.28515625" style="103" customWidth="1"/>
    <col min="12106" max="12106" width="3.5703125" style="103" customWidth="1"/>
    <col min="12107" max="12107" width="11.28515625" style="103" customWidth="1"/>
    <col min="12108" max="12108" width="3.5703125" style="103" customWidth="1"/>
    <col min="12109" max="12109" width="11.28515625" style="103" customWidth="1"/>
    <col min="12110" max="12110" width="3.5703125" style="103" customWidth="1"/>
    <col min="12111" max="12111" width="11.28515625" style="103" customWidth="1"/>
    <col min="12112" max="12112" width="3.5703125" style="103" customWidth="1"/>
    <col min="12113" max="12113" width="11.28515625" style="103" customWidth="1"/>
    <col min="12114" max="12114" width="3.5703125" style="103" customWidth="1"/>
    <col min="12115" max="12115" width="11.28515625" style="103" customWidth="1"/>
    <col min="12116" max="12116" width="3.5703125" style="103" customWidth="1"/>
    <col min="12117" max="12117" width="11.28515625" style="103" customWidth="1"/>
    <col min="12118" max="12118" width="3.5703125" style="103" customWidth="1"/>
    <col min="12119" max="12119" width="11.28515625" style="103" customWidth="1"/>
    <col min="12120" max="12120" width="3.5703125" style="103" customWidth="1"/>
    <col min="12121" max="12121" width="11.28515625" style="103" customWidth="1"/>
    <col min="12122" max="12122" width="3.5703125" style="103" customWidth="1"/>
    <col min="12123" max="12123" width="11.28515625" style="103" customWidth="1"/>
    <col min="12124" max="12124" width="3.5703125" style="103" customWidth="1"/>
    <col min="12125" max="12125" width="11.28515625" style="103" customWidth="1"/>
    <col min="12126" max="12126" width="3.5703125" style="103" customWidth="1"/>
    <col min="12127" max="12127" width="11.28515625" style="103" customWidth="1"/>
    <col min="12128" max="12128" width="3.5703125" style="103" customWidth="1"/>
    <col min="12129" max="12129" width="11.28515625" style="103" customWidth="1"/>
    <col min="12130" max="12130" width="3.5703125" style="103" customWidth="1"/>
    <col min="12131" max="12131" width="11.28515625" style="103" customWidth="1"/>
    <col min="12132" max="12132" width="3.5703125" style="103" customWidth="1"/>
    <col min="12133" max="12133" width="11.28515625" style="103" customWidth="1"/>
    <col min="12134" max="12134" width="3.5703125" style="103" customWidth="1"/>
    <col min="12135" max="12135" width="11.28515625" style="103" customWidth="1"/>
    <col min="12136" max="12136" width="3.5703125" style="103" customWidth="1"/>
    <col min="12137" max="12137" width="11.28515625" style="103" customWidth="1"/>
    <col min="12138" max="12138" width="3.5703125" style="103" customWidth="1"/>
    <col min="12139" max="12139" width="11.28515625" style="103" customWidth="1"/>
    <col min="12140" max="12140" width="3.5703125" style="103" customWidth="1"/>
    <col min="12141" max="12141" width="11.28515625" style="103" customWidth="1"/>
    <col min="12142" max="12142" width="3.5703125" style="103" customWidth="1"/>
    <col min="12143" max="12143" width="11.28515625" style="103" customWidth="1"/>
    <col min="12144" max="12144" width="3.5703125" style="103" customWidth="1"/>
    <col min="12145" max="12145" width="11.28515625" style="103" customWidth="1"/>
    <col min="12146" max="12146" width="3.5703125" style="103" customWidth="1"/>
    <col min="12147" max="12147" width="11.28515625" style="103" customWidth="1"/>
    <col min="12148" max="12148" width="3.5703125" style="103" customWidth="1"/>
    <col min="12149" max="12149" width="11.28515625" style="103" customWidth="1"/>
    <col min="12150" max="12150" width="3.5703125" style="103" customWidth="1"/>
    <col min="12151" max="12151" width="11.28515625" style="103" customWidth="1"/>
    <col min="12152" max="12152" width="3.5703125" style="103" customWidth="1"/>
    <col min="12153" max="12153" width="11.28515625" style="103" customWidth="1"/>
    <col min="12154" max="12154" width="3.5703125" style="103" customWidth="1"/>
    <col min="12155" max="12155" width="11.28515625" style="103" customWidth="1"/>
    <col min="12156" max="12156" width="3.5703125" style="103" customWidth="1"/>
    <col min="12157" max="12157" width="11.28515625" style="103" customWidth="1"/>
    <col min="12158" max="12158" width="3.5703125" style="103" customWidth="1"/>
    <col min="12159" max="12159" width="11.28515625" style="103" customWidth="1"/>
    <col min="12160" max="12160" width="3.5703125" style="103" customWidth="1"/>
    <col min="12161" max="12161" width="11.28515625" style="103" customWidth="1"/>
    <col min="12162" max="12287" width="12.5703125" style="103"/>
    <col min="12288" max="12288" width="7.140625" style="103" customWidth="1"/>
    <col min="12289" max="12291" width="3.5703125" style="103" customWidth="1"/>
    <col min="12292" max="12292" width="50.5703125" style="103" customWidth="1"/>
    <col min="12293" max="12293" width="6.140625" style="103" customWidth="1"/>
    <col min="12294" max="12294" width="8.42578125" style="103" bestFit="1" customWidth="1"/>
    <col min="12295" max="12295" width="7.42578125" style="103" customWidth="1"/>
    <col min="12296" max="12296" width="14.7109375" style="103" bestFit="1" customWidth="1"/>
    <col min="12297" max="12297" width="7.140625" style="103" customWidth="1"/>
    <col min="12298" max="12298" width="3.5703125" style="103" customWidth="1"/>
    <col min="12299" max="12299" width="11.28515625" style="103" customWidth="1"/>
    <col min="12300" max="12300" width="3.5703125" style="103" customWidth="1"/>
    <col min="12301" max="12301" width="11.28515625" style="103" customWidth="1"/>
    <col min="12302" max="12302" width="3.5703125" style="103" customWidth="1"/>
    <col min="12303" max="12303" width="11.28515625" style="103" customWidth="1"/>
    <col min="12304" max="12304" width="3.5703125" style="103" customWidth="1"/>
    <col min="12305" max="12305" width="11.28515625" style="103" customWidth="1"/>
    <col min="12306" max="12306" width="3.5703125" style="103" customWidth="1"/>
    <col min="12307" max="12307" width="11.28515625" style="103" customWidth="1"/>
    <col min="12308" max="12308" width="3.5703125" style="103" customWidth="1"/>
    <col min="12309" max="12309" width="11.28515625" style="103" customWidth="1"/>
    <col min="12310" max="12310" width="3.5703125" style="103" customWidth="1"/>
    <col min="12311" max="12311" width="11.28515625" style="103" customWidth="1"/>
    <col min="12312" max="12312" width="3.5703125" style="103" customWidth="1"/>
    <col min="12313" max="12313" width="11.28515625" style="103" customWidth="1"/>
    <col min="12314" max="12314" width="3.5703125" style="103" customWidth="1"/>
    <col min="12315" max="12315" width="11.28515625" style="103" customWidth="1"/>
    <col min="12316" max="12316" width="3.5703125" style="103" customWidth="1"/>
    <col min="12317" max="12317" width="11.28515625" style="103" customWidth="1"/>
    <col min="12318" max="12318" width="3.5703125" style="103" customWidth="1"/>
    <col min="12319" max="12319" width="11.28515625" style="103" customWidth="1"/>
    <col min="12320" max="12320" width="3.5703125" style="103" customWidth="1"/>
    <col min="12321" max="12321" width="11.28515625" style="103" customWidth="1"/>
    <col min="12322" max="12322" width="3.5703125" style="103" customWidth="1"/>
    <col min="12323" max="12323" width="11.28515625" style="103" customWidth="1"/>
    <col min="12324" max="12324" width="3.5703125" style="103" customWidth="1"/>
    <col min="12325" max="12325" width="11.28515625" style="103" customWidth="1"/>
    <col min="12326" max="12326" width="3.5703125" style="103" customWidth="1"/>
    <col min="12327" max="12327" width="11.28515625" style="103" customWidth="1"/>
    <col min="12328" max="12328" width="3.5703125" style="103" customWidth="1"/>
    <col min="12329" max="12329" width="11.28515625" style="103" customWidth="1"/>
    <col min="12330" max="12330" width="3.5703125" style="103" customWidth="1"/>
    <col min="12331" max="12331" width="11.28515625" style="103" customWidth="1"/>
    <col min="12332" max="12332" width="3.5703125" style="103" customWidth="1"/>
    <col min="12333" max="12333" width="11.28515625" style="103" customWidth="1"/>
    <col min="12334" max="12334" width="3.5703125" style="103" customWidth="1"/>
    <col min="12335" max="12335" width="11.28515625" style="103" customWidth="1"/>
    <col min="12336" max="12336" width="3.5703125" style="103" customWidth="1"/>
    <col min="12337" max="12337" width="11.28515625" style="103" customWidth="1"/>
    <col min="12338" max="12338" width="3.5703125" style="103" customWidth="1"/>
    <col min="12339" max="12339" width="11.28515625" style="103" customWidth="1"/>
    <col min="12340" max="12340" width="3.5703125" style="103" customWidth="1"/>
    <col min="12341" max="12341" width="11.28515625" style="103" customWidth="1"/>
    <col min="12342" max="12342" width="3.5703125" style="103" customWidth="1"/>
    <col min="12343" max="12343" width="11.28515625" style="103" customWidth="1"/>
    <col min="12344" max="12344" width="3.5703125" style="103" customWidth="1"/>
    <col min="12345" max="12345" width="11.28515625" style="103" customWidth="1"/>
    <col min="12346" max="12346" width="3.5703125" style="103" customWidth="1"/>
    <col min="12347" max="12347" width="11.28515625" style="103" customWidth="1"/>
    <col min="12348" max="12348" width="3.5703125" style="103" customWidth="1"/>
    <col min="12349" max="12349" width="11.28515625" style="103" customWidth="1"/>
    <col min="12350" max="12350" width="3.5703125" style="103" customWidth="1"/>
    <col min="12351" max="12351" width="11.28515625" style="103" customWidth="1"/>
    <col min="12352" max="12352" width="3.5703125" style="103" customWidth="1"/>
    <col min="12353" max="12353" width="11.28515625" style="103" customWidth="1"/>
    <col min="12354" max="12354" width="3.5703125" style="103" customWidth="1"/>
    <col min="12355" max="12355" width="11.28515625" style="103" customWidth="1"/>
    <col min="12356" max="12356" width="3.5703125" style="103" customWidth="1"/>
    <col min="12357" max="12357" width="11.28515625" style="103" customWidth="1"/>
    <col min="12358" max="12358" width="3.5703125" style="103" customWidth="1"/>
    <col min="12359" max="12359" width="11.28515625" style="103" customWidth="1"/>
    <col min="12360" max="12360" width="3.5703125" style="103" customWidth="1"/>
    <col min="12361" max="12361" width="11.28515625" style="103" customWidth="1"/>
    <col min="12362" max="12362" width="3.5703125" style="103" customWidth="1"/>
    <col min="12363" max="12363" width="11.28515625" style="103" customWidth="1"/>
    <col min="12364" max="12364" width="3.5703125" style="103" customWidth="1"/>
    <col min="12365" max="12365" width="11.28515625" style="103" customWidth="1"/>
    <col min="12366" max="12366" width="3.5703125" style="103" customWidth="1"/>
    <col min="12367" max="12367" width="11.28515625" style="103" customWidth="1"/>
    <col min="12368" max="12368" width="3.5703125" style="103" customWidth="1"/>
    <col min="12369" max="12369" width="11.28515625" style="103" customWidth="1"/>
    <col min="12370" max="12370" width="3.5703125" style="103" customWidth="1"/>
    <col min="12371" max="12371" width="11.28515625" style="103" customWidth="1"/>
    <col min="12372" max="12372" width="3.5703125" style="103" customWidth="1"/>
    <col min="12373" max="12373" width="11.28515625" style="103" customWidth="1"/>
    <col min="12374" max="12374" width="3.5703125" style="103" customWidth="1"/>
    <col min="12375" max="12375" width="11.28515625" style="103" customWidth="1"/>
    <col min="12376" max="12376" width="3.5703125" style="103" customWidth="1"/>
    <col min="12377" max="12377" width="11.28515625" style="103" customWidth="1"/>
    <col min="12378" max="12378" width="3.5703125" style="103" customWidth="1"/>
    <col min="12379" max="12379" width="11.28515625" style="103" customWidth="1"/>
    <col min="12380" max="12380" width="3.5703125" style="103" customWidth="1"/>
    <col min="12381" max="12381" width="11.28515625" style="103" customWidth="1"/>
    <col min="12382" max="12382" width="3.5703125" style="103" customWidth="1"/>
    <col min="12383" max="12383" width="11.28515625" style="103" customWidth="1"/>
    <col min="12384" max="12384" width="3.5703125" style="103" customWidth="1"/>
    <col min="12385" max="12385" width="11.28515625" style="103" customWidth="1"/>
    <col min="12386" max="12386" width="3.5703125" style="103" customWidth="1"/>
    <col min="12387" max="12387" width="11.28515625" style="103" customWidth="1"/>
    <col min="12388" max="12388" width="3.5703125" style="103" customWidth="1"/>
    <col min="12389" max="12389" width="11.28515625" style="103" customWidth="1"/>
    <col min="12390" max="12390" width="3.5703125" style="103" customWidth="1"/>
    <col min="12391" max="12391" width="11.28515625" style="103" customWidth="1"/>
    <col min="12392" max="12392" width="3.5703125" style="103" customWidth="1"/>
    <col min="12393" max="12393" width="11.28515625" style="103" customWidth="1"/>
    <col min="12394" max="12394" width="3.5703125" style="103" customWidth="1"/>
    <col min="12395" max="12395" width="11.28515625" style="103" customWidth="1"/>
    <col min="12396" max="12396" width="3.5703125" style="103" customWidth="1"/>
    <col min="12397" max="12397" width="11.28515625" style="103" customWidth="1"/>
    <col min="12398" max="12398" width="3.5703125" style="103" customWidth="1"/>
    <col min="12399" max="12399" width="11.28515625" style="103" customWidth="1"/>
    <col min="12400" max="12400" width="3.5703125" style="103" customWidth="1"/>
    <col min="12401" max="12401" width="11.28515625" style="103" customWidth="1"/>
    <col min="12402" max="12402" width="3.5703125" style="103" customWidth="1"/>
    <col min="12403" max="12403" width="11.28515625" style="103" customWidth="1"/>
    <col min="12404" max="12404" width="3.5703125" style="103" customWidth="1"/>
    <col min="12405" max="12405" width="11.28515625" style="103" customWidth="1"/>
    <col min="12406" max="12406" width="3.5703125" style="103" customWidth="1"/>
    <col min="12407" max="12407" width="11.28515625" style="103" customWidth="1"/>
    <col min="12408" max="12408" width="3.5703125" style="103" customWidth="1"/>
    <col min="12409" max="12409" width="11.28515625" style="103" customWidth="1"/>
    <col min="12410" max="12410" width="3.5703125" style="103" customWidth="1"/>
    <col min="12411" max="12411" width="11.28515625" style="103" customWidth="1"/>
    <col min="12412" max="12412" width="3.5703125" style="103" customWidth="1"/>
    <col min="12413" max="12413" width="11.28515625" style="103" customWidth="1"/>
    <col min="12414" max="12414" width="3.5703125" style="103" customWidth="1"/>
    <col min="12415" max="12415" width="11.28515625" style="103" customWidth="1"/>
    <col min="12416" max="12416" width="3.5703125" style="103" customWidth="1"/>
    <col min="12417" max="12417" width="11.28515625" style="103" customWidth="1"/>
    <col min="12418" max="12543" width="12.5703125" style="103"/>
    <col min="12544" max="12544" width="7.140625" style="103" customWidth="1"/>
    <col min="12545" max="12547" width="3.5703125" style="103" customWidth="1"/>
    <col min="12548" max="12548" width="50.5703125" style="103" customWidth="1"/>
    <col min="12549" max="12549" width="6.140625" style="103" customWidth="1"/>
    <col min="12550" max="12550" width="8.42578125" style="103" bestFit="1" customWidth="1"/>
    <col min="12551" max="12551" width="7.42578125" style="103" customWidth="1"/>
    <col min="12552" max="12552" width="14.7109375" style="103" bestFit="1" customWidth="1"/>
    <col min="12553" max="12553" width="7.140625" style="103" customWidth="1"/>
    <col min="12554" max="12554" width="3.5703125" style="103" customWidth="1"/>
    <col min="12555" max="12555" width="11.28515625" style="103" customWidth="1"/>
    <col min="12556" max="12556" width="3.5703125" style="103" customWidth="1"/>
    <col min="12557" max="12557" width="11.28515625" style="103" customWidth="1"/>
    <col min="12558" max="12558" width="3.5703125" style="103" customWidth="1"/>
    <col min="12559" max="12559" width="11.28515625" style="103" customWidth="1"/>
    <col min="12560" max="12560" width="3.5703125" style="103" customWidth="1"/>
    <col min="12561" max="12561" width="11.28515625" style="103" customWidth="1"/>
    <col min="12562" max="12562" width="3.5703125" style="103" customWidth="1"/>
    <col min="12563" max="12563" width="11.28515625" style="103" customWidth="1"/>
    <col min="12564" max="12564" width="3.5703125" style="103" customWidth="1"/>
    <col min="12565" max="12565" width="11.28515625" style="103" customWidth="1"/>
    <col min="12566" max="12566" width="3.5703125" style="103" customWidth="1"/>
    <col min="12567" max="12567" width="11.28515625" style="103" customWidth="1"/>
    <col min="12568" max="12568" width="3.5703125" style="103" customWidth="1"/>
    <col min="12569" max="12569" width="11.28515625" style="103" customWidth="1"/>
    <col min="12570" max="12570" width="3.5703125" style="103" customWidth="1"/>
    <col min="12571" max="12571" width="11.28515625" style="103" customWidth="1"/>
    <col min="12572" max="12572" width="3.5703125" style="103" customWidth="1"/>
    <col min="12573" max="12573" width="11.28515625" style="103" customWidth="1"/>
    <col min="12574" max="12574" width="3.5703125" style="103" customWidth="1"/>
    <col min="12575" max="12575" width="11.28515625" style="103" customWidth="1"/>
    <col min="12576" max="12576" width="3.5703125" style="103" customWidth="1"/>
    <col min="12577" max="12577" width="11.28515625" style="103" customWidth="1"/>
    <col min="12578" max="12578" width="3.5703125" style="103" customWidth="1"/>
    <col min="12579" max="12579" width="11.28515625" style="103" customWidth="1"/>
    <col min="12580" max="12580" width="3.5703125" style="103" customWidth="1"/>
    <col min="12581" max="12581" width="11.28515625" style="103" customWidth="1"/>
    <col min="12582" max="12582" width="3.5703125" style="103" customWidth="1"/>
    <col min="12583" max="12583" width="11.28515625" style="103" customWidth="1"/>
    <col min="12584" max="12584" width="3.5703125" style="103" customWidth="1"/>
    <col min="12585" max="12585" width="11.28515625" style="103" customWidth="1"/>
    <col min="12586" max="12586" width="3.5703125" style="103" customWidth="1"/>
    <col min="12587" max="12587" width="11.28515625" style="103" customWidth="1"/>
    <col min="12588" max="12588" width="3.5703125" style="103" customWidth="1"/>
    <col min="12589" max="12589" width="11.28515625" style="103" customWidth="1"/>
    <col min="12590" max="12590" width="3.5703125" style="103" customWidth="1"/>
    <col min="12591" max="12591" width="11.28515625" style="103" customWidth="1"/>
    <col min="12592" max="12592" width="3.5703125" style="103" customWidth="1"/>
    <col min="12593" max="12593" width="11.28515625" style="103" customWidth="1"/>
    <col min="12594" max="12594" width="3.5703125" style="103" customWidth="1"/>
    <col min="12595" max="12595" width="11.28515625" style="103" customWidth="1"/>
    <col min="12596" max="12596" width="3.5703125" style="103" customWidth="1"/>
    <col min="12597" max="12597" width="11.28515625" style="103" customWidth="1"/>
    <col min="12598" max="12598" width="3.5703125" style="103" customWidth="1"/>
    <col min="12599" max="12599" width="11.28515625" style="103" customWidth="1"/>
    <col min="12600" max="12600" width="3.5703125" style="103" customWidth="1"/>
    <col min="12601" max="12601" width="11.28515625" style="103" customWidth="1"/>
    <col min="12602" max="12602" width="3.5703125" style="103" customWidth="1"/>
    <col min="12603" max="12603" width="11.28515625" style="103" customWidth="1"/>
    <col min="12604" max="12604" width="3.5703125" style="103" customWidth="1"/>
    <col min="12605" max="12605" width="11.28515625" style="103" customWidth="1"/>
    <col min="12606" max="12606" width="3.5703125" style="103" customWidth="1"/>
    <col min="12607" max="12607" width="11.28515625" style="103" customWidth="1"/>
    <col min="12608" max="12608" width="3.5703125" style="103" customWidth="1"/>
    <col min="12609" max="12609" width="11.28515625" style="103" customWidth="1"/>
    <col min="12610" max="12610" width="3.5703125" style="103" customWidth="1"/>
    <col min="12611" max="12611" width="11.28515625" style="103" customWidth="1"/>
    <col min="12612" max="12612" width="3.5703125" style="103" customWidth="1"/>
    <col min="12613" max="12613" width="11.28515625" style="103" customWidth="1"/>
    <col min="12614" max="12614" width="3.5703125" style="103" customWidth="1"/>
    <col min="12615" max="12615" width="11.28515625" style="103" customWidth="1"/>
    <col min="12616" max="12616" width="3.5703125" style="103" customWidth="1"/>
    <col min="12617" max="12617" width="11.28515625" style="103" customWidth="1"/>
    <col min="12618" max="12618" width="3.5703125" style="103" customWidth="1"/>
    <col min="12619" max="12619" width="11.28515625" style="103" customWidth="1"/>
    <col min="12620" max="12620" width="3.5703125" style="103" customWidth="1"/>
    <col min="12621" max="12621" width="11.28515625" style="103" customWidth="1"/>
    <col min="12622" max="12622" width="3.5703125" style="103" customWidth="1"/>
    <col min="12623" max="12623" width="11.28515625" style="103" customWidth="1"/>
    <col min="12624" max="12624" width="3.5703125" style="103" customWidth="1"/>
    <col min="12625" max="12625" width="11.28515625" style="103" customWidth="1"/>
    <col min="12626" max="12626" width="3.5703125" style="103" customWidth="1"/>
    <col min="12627" max="12627" width="11.28515625" style="103" customWidth="1"/>
    <col min="12628" max="12628" width="3.5703125" style="103" customWidth="1"/>
    <col min="12629" max="12629" width="11.28515625" style="103" customWidth="1"/>
    <col min="12630" max="12630" width="3.5703125" style="103" customWidth="1"/>
    <col min="12631" max="12631" width="11.28515625" style="103" customWidth="1"/>
    <col min="12632" max="12632" width="3.5703125" style="103" customWidth="1"/>
    <col min="12633" max="12633" width="11.28515625" style="103" customWidth="1"/>
    <col min="12634" max="12634" width="3.5703125" style="103" customWidth="1"/>
    <col min="12635" max="12635" width="11.28515625" style="103" customWidth="1"/>
    <col min="12636" max="12636" width="3.5703125" style="103" customWidth="1"/>
    <col min="12637" max="12637" width="11.28515625" style="103" customWidth="1"/>
    <col min="12638" max="12638" width="3.5703125" style="103" customWidth="1"/>
    <col min="12639" max="12639" width="11.28515625" style="103" customWidth="1"/>
    <col min="12640" max="12640" width="3.5703125" style="103" customWidth="1"/>
    <col min="12641" max="12641" width="11.28515625" style="103" customWidth="1"/>
    <col min="12642" max="12642" width="3.5703125" style="103" customWidth="1"/>
    <col min="12643" max="12643" width="11.28515625" style="103" customWidth="1"/>
    <col min="12644" max="12644" width="3.5703125" style="103" customWidth="1"/>
    <col min="12645" max="12645" width="11.28515625" style="103" customWidth="1"/>
    <col min="12646" max="12646" width="3.5703125" style="103" customWidth="1"/>
    <col min="12647" max="12647" width="11.28515625" style="103" customWidth="1"/>
    <col min="12648" max="12648" width="3.5703125" style="103" customWidth="1"/>
    <col min="12649" max="12649" width="11.28515625" style="103" customWidth="1"/>
    <col min="12650" max="12650" width="3.5703125" style="103" customWidth="1"/>
    <col min="12651" max="12651" width="11.28515625" style="103" customWidth="1"/>
    <col min="12652" max="12652" width="3.5703125" style="103" customWidth="1"/>
    <col min="12653" max="12653" width="11.28515625" style="103" customWidth="1"/>
    <col min="12654" max="12654" width="3.5703125" style="103" customWidth="1"/>
    <col min="12655" max="12655" width="11.28515625" style="103" customWidth="1"/>
    <col min="12656" max="12656" width="3.5703125" style="103" customWidth="1"/>
    <col min="12657" max="12657" width="11.28515625" style="103" customWidth="1"/>
    <col min="12658" max="12658" width="3.5703125" style="103" customWidth="1"/>
    <col min="12659" max="12659" width="11.28515625" style="103" customWidth="1"/>
    <col min="12660" max="12660" width="3.5703125" style="103" customWidth="1"/>
    <col min="12661" max="12661" width="11.28515625" style="103" customWidth="1"/>
    <col min="12662" max="12662" width="3.5703125" style="103" customWidth="1"/>
    <col min="12663" max="12663" width="11.28515625" style="103" customWidth="1"/>
    <col min="12664" max="12664" width="3.5703125" style="103" customWidth="1"/>
    <col min="12665" max="12665" width="11.28515625" style="103" customWidth="1"/>
    <col min="12666" max="12666" width="3.5703125" style="103" customWidth="1"/>
    <col min="12667" max="12667" width="11.28515625" style="103" customWidth="1"/>
    <col min="12668" max="12668" width="3.5703125" style="103" customWidth="1"/>
    <col min="12669" max="12669" width="11.28515625" style="103" customWidth="1"/>
    <col min="12670" max="12670" width="3.5703125" style="103" customWidth="1"/>
    <col min="12671" max="12671" width="11.28515625" style="103" customWidth="1"/>
    <col min="12672" max="12672" width="3.5703125" style="103" customWidth="1"/>
    <col min="12673" max="12673" width="11.28515625" style="103" customWidth="1"/>
    <col min="12674" max="12799" width="12.5703125" style="103"/>
    <col min="12800" max="12800" width="7.140625" style="103" customWidth="1"/>
    <col min="12801" max="12803" width="3.5703125" style="103" customWidth="1"/>
    <col min="12804" max="12804" width="50.5703125" style="103" customWidth="1"/>
    <col min="12805" max="12805" width="6.140625" style="103" customWidth="1"/>
    <col min="12806" max="12806" width="8.42578125" style="103" bestFit="1" customWidth="1"/>
    <col min="12807" max="12807" width="7.42578125" style="103" customWidth="1"/>
    <col min="12808" max="12808" width="14.7109375" style="103" bestFit="1" customWidth="1"/>
    <col min="12809" max="12809" width="7.140625" style="103" customWidth="1"/>
    <col min="12810" max="12810" width="3.5703125" style="103" customWidth="1"/>
    <col min="12811" max="12811" width="11.28515625" style="103" customWidth="1"/>
    <col min="12812" max="12812" width="3.5703125" style="103" customWidth="1"/>
    <col min="12813" max="12813" width="11.28515625" style="103" customWidth="1"/>
    <col min="12814" max="12814" width="3.5703125" style="103" customWidth="1"/>
    <col min="12815" max="12815" width="11.28515625" style="103" customWidth="1"/>
    <col min="12816" max="12816" width="3.5703125" style="103" customWidth="1"/>
    <col min="12817" max="12817" width="11.28515625" style="103" customWidth="1"/>
    <col min="12818" max="12818" width="3.5703125" style="103" customWidth="1"/>
    <col min="12819" max="12819" width="11.28515625" style="103" customWidth="1"/>
    <col min="12820" max="12820" width="3.5703125" style="103" customWidth="1"/>
    <col min="12821" max="12821" width="11.28515625" style="103" customWidth="1"/>
    <col min="12822" max="12822" width="3.5703125" style="103" customWidth="1"/>
    <col min="12823" max="12823" width="11.28515625" style="103" customWidth="1"/>
    <col min="12824" max="12824" width="3.5703125" style="103" customWidth="1"/>
    <col min="12825" max="12825" width="11.28515625" style="103" customWidth="1"/>
    <col min="12826" max="12826" width="3.5703125" style="103" customWidth="1"/>
    <col min="12827" max="12827" width="11.28515625" style="103" customWidth="1"/>
    <col min="12828" max="12828" width="3.5703125" style="103" customWidth="1"/>
    <col min="12829" max="12829" width="11.28515625" style="103" customWidth="1"/>
    <col min="12830" max="12830" width="3.5703125" style="103" customWidth="1"/>
    <col min="12831" max="12831" width="11.28515625" style="103" customWidth="1"/>
    <col min="12832" max="12832" width="3.5703125" style="103" customWidth="1"/>
    <col min="12833" max="12833" width="11.28515625" style="103" customWidth="1"/>
    <col min="12834" max="12834" width="3.5703125" style="103" customWidth="1"/>
    <col min="12835" max="12835" width="11.28515625" style="103" customWidth="1"/>
    <col min="12836" max="12836" width="3.5703125" style="103" customWidth="1"/>
    <col min="12837" max="12837" width="11.28515625" style="103" customWidth="1"/>
    <col min="12838" max="12838" width="3.5703125" style="103" customWidth="1"/>
    <col min="12839" max="12839" width="11.28515625" style="103" customWidth="1"/>
    <col min="12840" max="12840" width="3.5703125" style="103" customWidth="1"/>
    <col min="12841" max="12841" width="11.28515625" style="103" customWidth="1"/>
    <col min="12842" max="12842" width="3.5703125" style="103" customWidth="1"/>
    <col min="12843" max="12843" width="11.28515625" style="103" customWidth="1"/>
    <col min="12844" max="12844" width="3.5703125" style="103" customWidth="1"/>
    <col min="12845" max="12845" width="11.28515625" style="103" customWidth="1"/>
    <col min="12846" max="12846" width="3.5703125" style="103" customWidth="1"/>
    <col min="12847" max="12847" width="11.28515625" style="103" customWidth="1"/>
    <col min="12848" max="12848" width="3.5703125" style="103" customWidth="1"/>
    <col min="12849" max="12849" width="11.28515625" style="103" customWidth="1"/>
    <col min="12850" max="12850" width="3.5703125" style="103" customWidth="1"/>
    <col min="12851" max="12851" width="11.28515625" style="103" customWidth="1"/>
    <col min="12852" max="12852" width="3.5703125" style="103" customWidth="1"/>
    <col min="12853" max="12853" width="11.28515625" style="103" customWidth="1"/>
    <col min="12854" max="12854" width="3.5703125" style="103" customWidth="1"/>
    <col min="12855" max="12855" width="11.28515625" style="103" customWidth="1"/>
    <col min="12856" max="12856" width="3.5703125" style="103" customWidth="1"/>
    <col min="12857" max="12857" width="11.28515625" style="103" customWidth="1"/>
    <col min="12858" max="12858" width="3.5703125" style="103" customWidth="1"/>
    <col min="12859" max="12859" width="11.28515625" style="103" customWidth="1"/>
    <col min="12860" max="12860" width="3.5703125" style="103" customWidth="1"/>
    <col min="12861" max="12861" width="11.28515625" style="103" customWidth="1"/>
    <col min="12862" max="12862" width="3.5703125" style="103" customWidth="1"/>
    <col min="12863" max="12863" width="11.28515625" style="103" customWidth="1"/>
    <col min="12864" max="12864" width="3.5703125" style="103" customWidth="1"/>
    <col min="12865" max="12865" width="11.28515625" style="103" customWidth="1"/>
    <col min="12866" max="12866" width="3.5703125" style="103" customWidth="1"/>
    <col min="12867" max="12867" width="11.28515625" style="103" customWidth="1"/>
    <col min="12868" max="12868" width="3.5703125" style="103" customWidth="1"/>
    <col min="12869" max="12869" width="11.28515625" style="103" customWidth="1"/>
    <col min="12870" max="12870" width="3.5703125" style="103" customWidth="1"/>
    <col min="12871" max="12871" width="11.28515625" style="103" customWidth="1"/>
    <col min="12872" max="12872" width="3.5703125" style="103" customWidth="1"/>
    <col min="12873" max="12873" width="11.28515625" style="103" customWidth="1"/>
    <col min="12874" max="12874" width="3.5703125" style="103" customWidth="1"/>
    <col min="12875" max="12875" width="11.28515625" style="103" customWidth="1"/>
    <col min="12876" max="12876" width="3.5703125" style="103" customWidth="1"/>
    <col min="12877" max="12877" width="11.28515625" style="103" customWidth="1"/>
    <col min="12878" max="12878" width="3.5703125" style="103" customWidth="1"/>
    <col min="12879" max="12879" width="11.28515625" style="103" customWidth="1"/>
    <col min="12880" max="12880" width="3.5703125" style="103" customWidth="1"/>
    <col min="12881" max="12881" width="11.28515625" style="103" customWidth="1"/>
    <col min="12882" max="12882" width="3.5703125" style="103" customWidth="1"/>
    <col min="12883" max="12883" width="11.28515625" style="103" customWidth="1"/>
    <col min="12884" max="12884" width="3.5703125" style="103" customWidth="1"/>
    <col min="12885" max="12885" width="11.28515625" style="103" customWidth="1"/>
    <col min="12886" max="12886" width="3.5703125" style="103" customWidth="1"/>
    <col min="12887" max="12887" width="11.28515625" style="103" customWidth="1"/>
    <col min="12888" max="12888" width="3.5703125" style="103" customWidth="1"/>
    <col min="12889" max="12889" width="11.28515625" style="103" customWidth="1"/>
    <col min="12890" max="12890" width="3.5703125" style="103" customWidth="1"/>
    <col min="12891" max="12891" width="11.28515625" style="103" customWidth="1"/>
    <col min="12892" max="12892" width="3.5703125" style="103" customWidth="1"/>
    <col min="12893" max="12893" width="11.28515625" style="103" customWidth="1"/>
    <col min="12894" max="12894" width="3.5703125" style="103" customWidth="1"/>
    <col min="12895" max="12895" width="11.28515625" style="103" customWidth="1"/>
    <col min="12896" max="12896" width="3.5703125" style="103" customWidth="1"/>
    <col min="12897" max="12897" width="11.28515625" style="103" customWidth="1"/>
    <col min="12898" max="12898" width="3.5703125" style="103" customWidth="1"/>
    <col min="12899" max="12899" width="11.28515625" style="103" customWidth="1"/>
    <col min="12900" max="12900" width="3.5703125" style="103" customWidth="1"/>
    <col min="12901" max="12901" width="11.28515625" style="103" customWidth="1"/>
    <col min="12902" max="12902" width="3.5703125" style="103" customWidth="1"/>
    <col min="12903" max="12903" width="11.28515625" style="103" customWidth="1"/>
    <col min="12904" max="12904" width="3.5703125" style="103" customWidth="1"/>
    <col min="12905" max="12905" width="11.28515625" style="103" customWidth="1"/>
    <col min="12906" max="12906" width="3.5703125" style="103" customWidth="1"/>
    <col min="12907" max="12907" width="11.28515625" style="103" customWidth="1"/>
    <col min="12908" max="12908" width="3.5703125" style="103" customWidth="1"/>
    <col min="12909" max="12909" width="11.28515625" style="103" customWidth="1"/>
    <col min="12910" max="12910" width="3.5703125" style="103" customWidth="1"/>
    <col min="12911" max="12911" width="11.28515625" style="103" customWidth="1"/>
    <col min="12912" max="12912" width="3.5703125" style="103" customWidth="1"/>
    <col min="12913" max="12913" width="11.28515625" style="103" customWidth="1"/>
    <col min="12914" max="12914" width="3.5703125" style="103" customWidth="1"/>
    <col min="12915" max="12915" width="11.28515625" style="103" customWidth="1"/>
    <col min="12916" max="12916" width="3.5703125" style="103" customWidth="1"/>
    <col min="12917" max="12917" width="11.28515625" style="103" customWidth="1"/>
    <col min="12918" max="12918" width="3.5703125" style="103" customWidth="1"/>
    <col min="12919" max="12919" width="11.28515625" style="103" customWidth="1"/>
    <col min="12920" max="12920" width="3.5703125" style="103" customWidth="1"/>
    <col min="12921" max="12921" width="11.28515625" style="103" customWidth="1"/>
    <col min="12922" max="12922" width="3.5703125" style="103" customWidth="1"/>
    <col min="12923" max="12923" width="11.28515625" style="103" customWidth="1"/>
    <col min="12924" max="12924" width="3.5703125" style="103" customWidth="1"/>
    <col min="12925" max="12925" width="11.28515625" style="103" customWidth="1"/>
    <col min="12926" max="12926" width="3.5703125" style="103" customWidth="1"/>
    <col min="12927" max="12927" width="11.28515625" style="103" customWidth="1"/>
    <col min="12928" max="12928" width="3.5703125" style="103" customWidth="1"/>
    <col min="12929" max="12929" width="11.28515625" style="103" customWidth="1"/>
    <col min="12930" max="13055" width="12.5703125" style="103"/>
    <col min="13056" max="13056" width="7.140625" style="103" customWidth="1"/>
    <col min="13057" max="13059" width="3.5703125" style="103" customWidth="1"/>
    <col min="13060" max="13060" width="50.5703125" style="103" customWidth="1"/>
    <col min="13061" max="13061" width="6.140625" style="103" customWidth="1"/>
    <col min="13062" max="13062" width="8.42578125" style="103" bestFit="1" customWidth="1"/>
    <col min="13063" max="13063" width="7.42578125" style="103" customWidth="1"/>
    <col min="13064" max="13064" width="14.7109375" style="103" bestFit="1" customWidth="1"/>
    <col min="13065" max="13065" width="7.140625" style="103" customWidth="1"/>
    <col min="13066" max="13066" width="3.5703125" style="103" customWidth="1"/>
    <col min="13067" max="13067" width="11.28515625" style="103" customWidth="1"/>
    <col min="13068" max="13068" width="3.5703125" style="103" customWidth="1"/>
    <col min="13069" max="13069" width="11.28515625" style="103" customWidth="1"/>
    <col min="13070" max="13070" width="3.5703125" style="103" customWidth="1"/>
    <col min="13071" max="13071" width="11.28515625" style="103" customWidth="1"/>
    <col min="13072" max="13072" width="3.5703125" style="103" customWidth="1"/>
    <col min="13073" max="13073" width="11.28515625" style="103" customWidth="1"/>
    <col min="13074" max="13074" width="3.5703125" style="103" customWidth="1"/>
    <col min="13075" max="13075" width="11.28515625" style="103" customWidth="1"/>
    <col min="13076" max="13076" width="3.5703125" style="103" customWidth="1"/>
    <col min="13077" max="13077" width="11.28515625" style="103" customWidth="1"/>
    <col min="13078" max="13078" width="3.5703125" style="103" customWidth="1"/>
    <col min="13079" max="13079" width="11.28515625" style="103" customWidth="1"/>
    <col min="13080" max="13080" width="3.5703125" style="103" customWidth="1"/>
    <col min="13081" max="13081" width="11.28515625" style="103" customWidth="1"/>
    <col min="13082" max="13082" width="3.5703125" style="103" customWidth="1"/>
    <col min="13083" max="13083" width="11.28515625" style="103" customWidth="1"/>
    <col min="13084" max="13084" width="3.5703125" style="103" customWidth="1"/>
    <col min="13085" max="13085" width="11.28515625" style="103" customWidth="1"/>
    <col min="13086" max="13086" width="3.5703125" style="103" customWidth="1"/>
    <col min="13087" max="13087" width="11.28515625" style="103" customWidth="1"/>
    <col min="13088" max="13088" width="3.5703125" style="103" customWidth="1"/>
    <col min="13089" max="13089" width="11.28515625" style="103" customWidth="1"/>
    <col min="13090" max="13090" width="3.5703125" style="103" customWidth="1"/>
    <col min="13091" max="13091" width="11.28515625" style="103" customWidth="1"/>
    <col min="13092" max="13092" width="3.5703125" style="103" customWidth="1"/>
    <col min="13093" max="13093" width="11.28515625" style="103" customWidth="1"/>
    <col min="13094" max="13094" width="3.5703125" style="103" customWidth="1"/>
    <col min="13095" max="13095" width="11.28515625" style="103" customWidth="1"/>
    <col min="13096" max="13096" width="3.5703125" style="103" customWidth="1"/>
    <col min="13097" max="13097" width="11.28515625" style="103" customWidth="1"/>
    <col min="13098" max="13098" width="3.5703125" style="103" customWidth="1"/>
    <col min="13099" max="13099" width="11.28515625" style="103" customWidth="1"/>
    <col min="13100" max="13100" width="3.5703125" style="103" customWidth="1"/>
    <col min="13101" max="13101" width="11.28515625" style="103" customWidth="1"/>
    <col min="13102" max="13102" width="3.5703125" style="103" customWidth="1"/>
    <col min="13103" max="13103" width="11.28515625" style="103" customWidth="1"/>
    <col min="13104" max="13104" width="3.5703125" style="103" customWidth="1"/>
    <col min="13105" max="13105" width="11.28515625" style="103" customWidth="1"/>
    <col min="13106" max="13106" width="3.5703125" style="103" customWidth="1"/>
    <col min="13107" max="13107" width="11.28515625" style="103" customWidth="1"/>
    <col min="13108" max="13108" width="3.5703125" style="103" customWidth="1"/>
    <col min="13109" max="13109" width="11.28515625" style="103" customWidth="1"/>
    <col min="13110" max="13110" width="3.5703125" style="103" customWidth="1"/>
    <col min="13111" max="13111" width="11.28515625" style="103" customWidth="1"/>
    <col min="13112" max="13112" width="3.5703125" style="103" customWidth="1"/>
    <col min="13113" max="13113" width="11.28515625" style="103" customWidth="1"/>
    <col min="13114" max="13114" width="3.5703125" style="103" customWidth="1"/>
    <col min="13115" max="13115" width="11.28515625" style="103" customWidth="1"/>
    <col min="13116" max="13116" width="3.5703125" style="103" customWidth="1"/>
    <col min="13117" max="13117" width="11.28515625" style="103" customWidth="1"/>
    <col min="13118" max="13118" width="3.5703125" style="103" customWidth="1"/>
    <col min="13119" max="13119" width="11.28515625" style="103" customWidth="1"/>
    <col min="13120" max="13120" width="3.5703125" style="103" customWidth="1"/>
    <col min="13121" max="13121" width="11.28515625" style="103" customWidth="1"/>
    <col min="13122" max="13122" width="3.5703125" style="103" customWidth="1"/>
    <col min="13123" max="13123" width="11.28515625" style="103" customWidth="1"/>
    <col min="13124" max="13124" width="3.5703125" style="103" customWidth="1"/>
    <col min="13125" max="13125" width="11.28515625" style="103" customWidth="1"/>
    <col min="13126" max="13126" width="3.5703125" style="103" customWidth="1"/>
    <col min="13127" max="13127" width="11.28515625" style="103" customWidth="1"/>
    <col min="13128" max="13128" width="3.5703125" style="103" customWidth="1"/>
    <col min="13129" max="13129" width="11.28515625" style="103" customWidth="1"/>
    <col min="13130" max="13130" width="3.5703125" style="103" customWidth="1"/>
    <col min="13131" max="13131" width="11.28515625" style="103" customWidth="1"/>
    <col min="13132" max="13132" width="3.5703125" style="103" customWidth="1"/>
    <col min="13133" max="13133" width="11.28515625" style="103" customWidth="1"/>
    <col min="13134" max="13134" width="3.5703125" style="103" customWidth="1"/>
    <col min="13135" max="13135" width="11.28515625" style="103" customWidth="1"/>
    <col min="13136" max="13136" width="3.5703125" style="103" customWidth="1"/>
    <col min="13137" max="13137" width="11.28515625" style="103" customWidth="1"/>
    <col min="13138" max="13138" width="3.5703125" style="103" customWidth="1"/>
    <col min="13139" max="13139" width="11.28515625" style="103" customWidth="1"/>
    <col min="13140" max="13140" width="3.5703125" style="103" customWidth="1"/>
    <col min="13141" max="13141" width="11.28515625" style="103" customWidth="1"/>
    <col min="13142" max="13142" width="3.5703125" style="103" customWidth="1"/>
    <col min="13143" max="13143" width="11.28515625" style="103" customWidth="1"/>
    <col min="13144" max="13144" width="3.5703125" style="103" customWidth="1"/>
    <col min="13145" max="13145" width="11.28515625" style="103" customWidth="1"/>
    <col min="13146" max="13146" width="3.5703125" style="103" customWidth="1"/>
    <col min="13147" max="13147" width="11.28515625" style="103" customWidth="1"/>
    <col min="13148" max="13148" width="3.5703125" style="103" customWidth="1"/>
    <col min="13149" max="13149" width="11.28515625" style="103" customWidth="1"/>
    <col min="13150" max="13150" width="3.5703125" style="103" customWidth="1"/>
    <col min="13151" max="13151" width="11.28515625" style="103" customWidth="1"/>
    <col min="13152" max="13152" width="3.5703125" style="103" customWidth="1"/>
    <col min="13153" max="13153" width="11.28515625" style="103" customWidth="1"/>
    <col min="13154" max="13154" width="3.5703125" style="103" customWidth="1"/>
    <col min="13155" max="13155" width="11.28515625" style="103" customWidth="1"/>
    <col min="13156" max="13156" width="3.5703125" style="103" customWidth="1"/>
    <col min="13157" max="13157" width="11.28515625" style="103" customWidth="1"/>
    <col min="13158" max="13158" width="3.5703125" style="103" customWidth="1"/>
    <col min="13159" max="13159" width="11.28515625" style="103" customWidth="1"/>
    <col min="13160" max="13160" width="3.5703125" style="103" customWidth="1"/>
    <col min="13161" max="13161" width="11.28515625" style="103" customWidth="1"/>
    <col min="13162" max="13162" width="3.5703125" style="103" customWidth="1"/>
    <col min="13163" max="13163" width="11.28515625" style="103" customWidth="1"/>
    <col min="13164" max="13164" width="3.5703125" style="103" customWidth="1"/>
    <col min="13165" max="13165" width="11.28515625" style="103" customWidth="1"/>
    <col min="13166" max="13166" width="3.5703125" style="103" customWidth="1"/>
    <col min="13167" max="13167" width="11.28515625" style="103" customWidth="1"/>
    <col min="13168" max="13168" width="3.5703125" style="103" customWidth="1"/>
    <col min="13169" max="13169" width="11.28515625" style="103" customWidth="1"/>
    <col min="13170" max="13170" width="3.5703125" style="103" customWidth="1"/>
    <col min="13171" max="13171" width="11.28515625" style="103" customWidth="1"/>
    <col min="13172" max="13172" width="3.5703125" style="103" customWidth="1"/>
    <col min="13173" max="13173" width="11.28515625" style="103" customWidth="1"/>
    <col min="13174" max="13174" width="3.5703125" style="103" customWidth="1"/>
    <col min="13175" max="13175" width="11.28515625" style="103" customWidth="1"/>
    <col min="13176" max="13176" width="3.5703125" style="103" customWidth="1"/>
    <col min="13177" max="13177" width="11.28515625" style="103" customWidth="1"/>
    <col min="13178" max="13178" width="3.5703125" style="103" customWidth="1"/>
    <col min="13179" max="13179" width="11.28515625" style="103" customWidth="1"/>
    <col min="13180" max="13180" width="3.5703125" style="103" customWidth="1"/>
    <col min="13181" max="13181" width="11.28515625" style="103" customWidth="1"/>
    <col min="13182" max="13182" width="3.5703125" style="103" customWidth="1"/>
    <col min="13183" max="13183" width="11.28515625" style="103" customWidth="1"/>
    <col min="13184" max="13184" width="3.5703125" style="103" customWidth="1"/>
    <col min="13185" max="13185" width="11.28515625" style="103" customWidth="1"/>
    <col min="13186" max="13311" width="12.5703125" style="103"/>
    <col min="13312" max="13312" width="7.140625" style="103" customWidth="1"/>
    <col min="13313" max="13315" width="3.5703125" style="103" customWidth="1"/>
    <col min="13316" max="13316" width="50.5703125" style="103" customWidth="1"/>
    <col min="13317" max="13317" width="6.140625" style="103" customWidth="1"/>
    <col min="13318" max="13318" width="8.42578125" style="103" bestFit="1" customWidth="1"/>
    <col min="13319" max="13319" width="7.42578125" style="103" customWidth="1"/>
    <col min="13320" max="13320" width="14.7109375" style="103" bestFit="1" customWidth="1"/>
    <col min="13321" max="13321" width="7.140625" style="103" customWidth="1"/>
    <col min="13322" max="13322" width="3.5703125" style="103" customWidth="1"/>
    <col min="13323" max="13323" width="11.28515625" style="103" customWidth="1"/>
    <col min="13324" max="13324" width="3.5703125" style="103" customWidth="1"/>
    <col min="13325" max="13325" width="11.28515625" style="103" customWidth="1"/>
    <col min="13326" max="13326" width="3.5703125" style="103" customWidth="1"/>
    <col min="13327" max="13327" width="11.28515625" style="103" customWidth="1"/>
    <col min="13328" max="13328" width="3.5703125" style="103" customWidth="1"/>
    <col min="13329" max="13329" width="11.28515625" style="103" customWidth="1"/>
    <col min="13330" max="13330" width="3.5703125" style="103" customWidth="1"/>
    <col min="13331" max="13331" width="11.28515625" style="103" customWidth="1"/>
    <col min="13332" max="13332" width="3.5703125" style="103" customWidth="1"/>
    <col min="13333" max="13333" width="11.28515625" style="103" customWidth="1"/>
    <col min="13334" max="13334" width="3.5703125" style="103" customWidth="1"/>
    <col min="13335" max="13335" width="11.28515625" style="103" customWidth="1"/>
    <col min="13336" max="13336" width="3.5703125" style="103" customWidth="1"/>
    <col min="13337" max="13337" width="11.28515625" style="103" customWidth="1"/>
    <col min="13338" max="13338" width="3.5703125" style="103" customWidth="1"/>
    <col min="13339" max="13339" width="11.28515625" style="103" customWidth="1"/>
    <col min="13340" max="13340" width="3.5703125" style="103" customWidth="1"/>
    <col min="13341" max="13341" width="11.28515625" style="103" customWidth="1"/>
    <col min="13342" max="13342" width="3.5703125" style="103" customWidth="1"/>
    <col min="13343" max="13343" width="11.28515625" style="103" customWidth="1"/>
    <col min="13344" max="13344" width="3.5703125" style="103" customWidth="1"/>
    <col min="13345" max="13345" width="11.28515625" style="103" customWidth="1"/>
    <col min="13346" max="13346" width="3.5703125" style="103" customWidth="1"/>
    <col min="13347" max="13347" width="11.28515625" style="103" customWidth="1"/>
    <col min="13348" max="13348" width="3.5703125" style="103" customWidth="1"/>
    <col min="13349" max="13349" width="11.28515625" style="103" customWidth="1"/>
    <col min="13350" max="13350" width="3.5703125" style="103" customWidth="1"/>
    <col min="13351" max="13351" width="11.28515625" style="103" customWidth="1"/>
    <col min="13352" max="13352" width="3.5703125" style="103" customWidth="1"/>
    <col min="13353" max="13353" width="11.28515625" style="103" customWidth="1"/>
    <col min="13354" max="13354" width="3.5703125" style="103" customWidth="1"/>
    <col min="13355" max="13355" width="11.28515625" style="103" customWidth="1"/>
    <col min="13356" max="13356" width="3.5703125" style="103" customWidth="1"/>
    <col min="13357" max="13357" width="11.28515625" style="103" customWidth="1"/>
    <col min="13358" max="13358" width="3.5703125" style="103" customWidth="1"/>
    <col min="13359" max="13359" width="11.28515625" style="103" customWidth="1"/>
    <col min="13360" max="13360" width="3.5703125" style="103" customWidth="1"/>
    <col min="13361" max="13361" width="11.28515625" style="103" customWidth="1"/>
    <col min="13362" max="13362" width="3.5703125" style="103" customWidth="1"/>
    <col min="13363" max="13363" width="11.28515625" style="103" customWidth="1"/>
    <col min="13364" max="13364" width="3.5703125" style="103" customWidth="1"/>
    <col min="13365" max="13365" width="11.28515625" style="103" customWidth="1"/>
    <col min="13366" max="13366" width="3.5703125" style="103" customWidth="1"/>
    <col min="13367" max="13367" width="11.28515625" style="103" customWidth="1"/>
    <col min="13368" max="13368" width="3.5703125" style="103" customWidth="1"/>
    <col min="13369" max="13369" width="11.28515625" style="103" customWidth="1"/>
    <col min="13370" max="13370" width="3.5703125" style="103" customWidth="1"/>
    <col min="13371" max="13371" width="11.28515625" style="103" customWidth="1"/>
    <col min="13372" max="13372" width="3.5703125" style="103" customWidth="1"/>
    <col min="13373" max="13373" width="11.28515625" style="103" customWidth="1"/>
    <col min="13374" max="13374" width="3.5703125" style="103" customWidth="1"/>
    <col min="13375" max="13375" width="11.28515625" style="103" customWidth="1"/>
    <col min="13376" max="13376" width="3.5703125" style="103" customWidth="1"/>
    <col min="13377" max="13377" width="11.28515625" style="103" customWidth="1"/>
    <col min="13378" max="13378" width="3.5703125" style="103" customWidth="1"/>
    <col min="13379" max="13379" width="11.28515625" style="103" customWidth="1"/>
    <col min="13380" max="13380" width="3.5703125" style="103" customWidth="1"/>
    <col min="13381" max="13381" width="11.28515625" style="103" customWidth="1"/>
    <col min="13382" max="13382" width="3.5703125" style="103" customWidth="1"/>
    <col min="13383" max="13383" width="11.28515625" style="103" customWidth="1"/>
    <col min="13384" max="13384" width="3.5703125" style="103" customWidth="1"/>
    <col min="13385" max="13385" width="11.28515625" style="103" customWidth="1"/>
    <col min="13386" max="13386" width="3.5703125" style="103" customWidth="1"/>
    <col min="13387" max="13387" width="11.28515625" style="103" customWidth="1"/>
    <col min="13388" max="13388" width="3.5703125" style="103" customWidth="1"/>
    <col min="13389" max="13389" width="11.28515625" style="103" customWidth="1"/>
    <col min="13390" max="13390" width="3.5703125" style="103" customWidth="1"/>
    <col min="13391" max="13391" width="11.28515625" style="103" customWidth="1"/>
    <col min="13392" max="13392" width="3.5703125" style="103" customWidth="1"/>
    <col min="13393" max="13393" width="11.28515625" style="103" customWidth="1"/>
    <col min="13394" max="13394" width="3.5703125" style="103" customWidth="1"/>
    <col min="13395" max="13395" width="11.28515625" style="103" customWidth="1"/>
    <col min="13396" max="13396" width="3.5703125" style="103" customWidth="1"/>
    <col min="13397" max="13397" width="11.28515625" style="103" customWidth="1"/>
    <col min="13398" max="13398" width="3.5703125" style="103" customWidth="1"/>
    <col min="13399" max="13399" width="11.28515625" style="103" customWidth="1"/>
    <col min="13400" max="13400" width="3.5703125" style="103" customWidth="1"/>
    <col min="13401" max="13401" width="11.28515625" style="103" customWidth="1"/>
    <col min="13402" max="13402" width="3.5703125" style="103" customWidth="1"/>
    <col min="13403" max="13403" width="11.28515625" style="103" customWidth="1"/>
    <col min="13404" max="13404" width="3.5703125" style="103" customWidth="1"/>
    <col min="13405" max="13405" width="11.28515625" style="103" customWidth="1"/>
    <col min="13406" max="13406" width="3.5703125" style="103" customWidth="1"/>
    <col min="13407" max="13407" width="11.28515625" style="103" customWidth="1"/>
    <col min="13408" max="13408" width="3.5703125" style="103" customWidth="1"/>
    <col min="13409" max="13409" width="11.28515625" style="103" customWidth="1"/>
    <col min="13410" max="13410" width="3.5703125" style="103" customWidth="1"/>
    <col min="13411" max="13411" width="11.28515625" style="103" customWidth="1"/>
    <col min="13412" max="13412" width="3.5703125" style="103" customWidth="1"/>
    <col min="13413" max="13413" width="11.28515625" style="103" customWidth="1"/>
    <col min="13414" max="13414" width="3.5703125" style="103" customWidth="1"/>
    <col min="13415" max="13415" width="11.28515625" style="103" customWidth="1"/>
    <col min="13416" max="13416" width="3.5703125" style="103" customWidth="1"/>
    <col min="13417" max="13417" width="11.28515625" style="103" customWidth="1"/>
    <col min="13418" max="13418" width="3.5703125" style="103" customWidth="1"/>
    <col min="13419" max="13419" width="11.28515625" style="103" customWidth="1"/>
    <col min="13420" max="13420" width="3.5703125" style="103" customWidth="1"/>
    <col min="13421" max="13421" width="11.28515625" style="103" customWidth="1"/>
    <col min="13422" max="13422" width="3.5703125" style="103" customWidth="1"/>
    <col min="13423" max="13423" width="11.28515625" style="103" customWidth="1"/>
    <col min="13424" max="13424" width="3.5703125" style="103" customWidth="1"/>
    <col min="13425" max="13425" width="11.28515625" style="103" customWidth="1"/>
    <col min="13426" max="13426" width="3.5703125" style="103" customWidth="1"/>
    <col min="13427" max="13427" width="11.28515625" style="103" customWidth="1"/>
    <col min="13428" max="13428" width="3.5703125" style="103" customWidth="1"/>
    <col min="13429" max="13429" width="11.28515625" style="103" customWidth="1"/>
    <col min="13430" max="13430" width="3.5703125" style="103" customWidth="1"/>
    <col min="13431" max="13431" width="11.28515625" style="103" customWidth="1"/>
    <col min="13432" max="13432" width="3.5703125" style="103" customWidth="1"/>
    <col min="13433" max="13433" width="11.28515625" style="103" customWidth="1"/>
    <col min="13434" max="13434" width="3.5703125" style="103" customWidth="1"/>
    <col min="13435" max="13435" width="11.28515625" style="103" customWidth="1"/>
    <col min="13436" max="13436" width="3.5703125" style="103" customWidth="1"/>
    <col min="13437" max="13437" width="11.28515625" style="103" customWidth="1"/>
    <col min="13438" max="13438" width="3.5703125" style="103" customWidth="1"/>
    <col min="13439" max="13439" width="11.28515625" style="103" customWidth="1"/>
    <col min="13440" max="13440" width="3.5703125" style="103" customWidth="1"/>
    <col min="13441" max="13441" width="11.28515625" style="103" customWidth="1"/>
    <col min="13442" max="13567" width="12.5703125" style="103"/>
    <col min="13568" max="13568" width="7.140625" style="103" customWidth="1"/>
    <col min="13569" max="13571" width="3.5703125" style="103" customWidth="1"/>
    <col min="13572" max="13572" width="50.5703125" style="103" customWidth="1"/>
    <col min="13573" max="13573" width="6.140625" style="103" customWidth="1"/>
    <col min="13574" max="13574" width="8.42578125" style="103" bestFit="1" customWidth="1"/>
    <col min="13575" max="13575" width="7.42578125" style="103" customWidth="1"/>
    <col min="13576" max="13576" width="14.7109375" style="103" bestFit="1" customWidth="1"/>
    <col min="13577" max="13577" width="7.140625" style="103" customWidth="1"/>
    <col min="13578" max="13578" width="3.5703125" style="103" customWidth="1"/>
    <col min="13579" max="13579" width="11.28515625" style="103" customWidth="1"/>
    <col min="13580" max="13580" width="3.5703125" style="103" customWidth="1"/>
    <col min="13581" max="13581" width="11.28515625" style="103" customWidth="1"/>
    <col min="13582" max="13582" width="3.5703125" style="103" customWidth="1"/>
    <col min="13583" max="13583" width="11.28515625" style="103" customWidth="1"/>
    <col min="13584" max="13584" width="3.5703125" style="103" customWidth="1"/>
    <col min="13585" max="13585" width="11.28515625" style="103" customWidth="1"/>
    <col min="13586" max="13586" width="3.5703125" style="103" customWidth="1"/>
    <col min="13587" max="13587" width="11.28515625" style="103" customWidth="1"/>
    <col min="13588" max="13588" width="3.5703125" style="103" customWidth="1"/>
    <col min="13589" max="13589" width="11.28515625" style="103" customWidth="1"/>
    <col min="13590" max="13590" width="3.5703125" style="103" customWidth="1"/>
    <col min="13591" max="13591" width="11.28515625" style="103" customWidth="1"/>
    <col min="13592" max="13592" width="3.5703125" style="103" customWidth="1"/>
    <col min="13593" max="13593" width="11.28515625" style="103" customWidth="1"/>
    <col min="13594" max="13594" width="3.5703125" style="103" customWidth="1"/>
    <col min="13595" max="13595" width="11.28515625" style="103" customWidth="1"/>
    <col min="13596" max="13596" width="3.5703125" style="103" customWidth="1"/>
    <col min="13597" max="13597" width="11.28515625" style="103" customWidth="1"/>
    <col min="13598" max="13598" width="3.5703125" style="103" customWidth="1"/>
    <col min="13599" max="13599" width="11.28515625" style="103" customWidth="1"/>
    <col min="13600" max="13600" width="3.5703125" style="103" customWidth="1"/>
    <col min="13601" max="13601" width="11.28515625" style="103" customWidth="1"/>
    <col min="13602" max="13602" width="3.5703125" style="103" customWidth="1"/>
    <col min="13603" max="13603" width="11.28515625" style="103" customWidth="1"/>
    <col min="13604" max="13604" width="3.5703125" style="103" customWidth="1"/>
    <col min="13605" max="13605" width="11.28515625" style="103" customWidth="1"/>
    <col min="13606" max="13606" width="3.5703125" style="103" customWidth="1"/>
    <col min="13607" max="13607" width="11.28515625" style="103" customWidth="1"/>
    <col min="13608" max="13608" width="3.5703125" style="103" customWidth="1"/>
    <col min="13609" max="13609" width="11.28515625" style="103" customWidth="1"/>
    <col min="13610" max="13610" width="3.5703125" style="103" customWidth="1"/>
    <col min="13611" max="13611" width="11.28515625" style="103" customWidth="1"/>
    <col min="13612" max="13612" width="3.5703125" style="103" customWidth="1"/>
    <col min="13613" max="13613" width="11.28515625" style="103" customWidth="1"/>
    <col min="13614" max="13614" width="3.5703125" style="103" customWidth="1"/>
    <col min="13615" max="13615" width="11.28515625" style="103" customWidth="1"/>
    <col min="13616" max="13616" width="3.5703125" style="103" customWidth="1"/>
    <col min="13617" max="13617" width="11.28515625" style="103" customWidth="1"/>
    <col min="13618" max="13618" width="3.5703125" style="103" customWidth="1"/>
    <col min="13619" max="13619" width="11.28515625" style="103" customWidth="1"/>
    <col min="13620" max="13620" width="3.5703125" style="103" customWidth="1"/>
    <col min="13621" max="13621" width="11.28515625" style="103" customWidth="1"/>
    <col min="13622" max="13622" width="3.5703125" style="103" customWidth="1"/>
    <col min="13623" max="13623" width="11.28515625" style="103" customWidth="1"/>
    <col min="13624" max="13624" width="3.5703125" style="103" customWidth="1"/>
    <col min="13625" max="13625" width="11.28515625" style="103" customWidth="1"/>
    <col min="13626" max="13626" width="3.5703125" style="103" customWidth="1"/>
    <col min="13627" max="13627" width="11.28515625" style="103" customWidth="1"/>
    <col min="13628" max="13628" width="3.5703125" style="103" customWidth="1"/>
    <col min="13629" max="13629" width="11.28515625" style="103" customWidth="1"/>
    <col min="13630" max="13630" width="3.5703125" style="103" customWidth="1"/>
    <col min="13631" max="13631" width="11.28515625" style="103" customWidth="1"/>
    <col min="13632" max="13632" width="3.5703125" style="103" customWidth="1"/>
    <col min="13633" max="13633" width="11.28515625" style="103" customWidth="1"/>
    <col min="13634" max="13634" width="3.5703125" style="103" customWidth="1"/>
    <col min="13635" max="13635" width="11.28515625" style="103" customWidth="1"/>
    <col min="13636" max="13636" width="3.5703125" style="103" customWidth="1"/>
    <col min="13637" max="13637" width="11.28515625" style="103" customWidth="1"/>
    <col min="13638" max="13638" width="3.5703125" style="103" customWidth="1"/>
    <col min="13639" max="13639" width="11.28515625" style="103" customWidth="1"/>
    <col min="13640" max="13640" width="3.5703125" style="103" customWidth="1"/>
    <col min="13641" max="13641" width="11.28515625" style="103" customWidth="1"/>
    <col min="13642" max="13642" width="3.5703125" style="103" customWidth="1"/>
    <col min="13643" max="13643" width="11.28515625" style="103" customWidth="1"/>
    <col min="13644" max="13644" width="3.5703125" style="103" customWidth="1"/>
    <col min="13645" max="13645" width="11.28515625" style="103" customWidth="1"/>
    <col min="13646" max="13646" width="3.5703125" style="103" customWidth="1"/>
    <col min="13647" max="13647" width="11.28515625" style="103" customWidth="1"/>
    <col min="13648" max="13648" width="3.5703125" style="103" customWidth="1"/>
    <col min="13649" max="13649" width="11.28515625" style="103" customWidth="1"/>
    <col min="13650" max="13650" width="3.5703125" style="103" customWidth="1"/>
    <col min="13651" max="13651" width="11.28515625" style="103" customWidth="1"/>
    <col min="13652" max="13652" width="3.5703125" style="103" customWidth="1"/>
    <col min="13653" max="13653" width="11.28515625" style="103" customWidth="1"/>
    <col min="13654" max="13654" width="3.5703125" style="103" customWidth="1"/>
    <col min="13655" max="13655" width="11.28515625" style="103" customWidth="1"/>
    <col min="13656" max="13656" width="3.5703125" style="103" customWidth="1"/>
    <col min="13657" max="13657" width="11.28515625" style="103" customWidth="1"/>
    <col min="13658" max="13658" width="3.5703125" style="103" customWidth="1"/>
    <col min="13659" max="13659" width="11.28515625" style="103" customWidth="1"/>
    <col min="13660" max="13660" width="3.5703125" style="103" customWidth="1"/>
    <col min="13661" max="13661" width="11.28515625" style="103" customWidth="1"/>
    <col min="13662" max="13662" width="3.5703125" style="103" customWidth="1"/>
    <col min="13663" max="13663" width="11.28515625" style="103" customWidth="1"/>
    <col min="13664" max="13664" width="3.5703125" style="103" customWidth="1"/>
    <col min="13665" max="13665" width="11.28515625" style="103" customWidth="1"/>
    <col min="13666" max="13666" width="3.5703125" style="103" customWidth="1"/>
    <col min="13667" max="13667" width="11.28515625" style="103" customWidth="1"/>
    <col min="13668" max="13668" width="3.5703125" style="103" customWidth="1"/>
    <col min="13669" max="13669" width="11.28515625" style="103" customWidth="1"/>
    <col min="13670" max="13670" width="3.5703125" style="103" customWidth="1"/>
    <col min="13671" max="13671" width="11.28515625" style="103" customWidth="1"/>
    <col min="13672" max="13672" width="3.5703125" style="103" customWidth="1"/>
    <col min="13673" max="13673" width="11.28515625" style="103" customWidth="1"/>
    <col min="13674" max="13674" width="3.5703125" style="103" customWidth="1"/>
    <col min="13675" max="13675" width="11.28515625" style="103" customWidth="1"/>
    <col min="13676" max="13676" width="3.5703125" style="103" customWidth="1"/>
    <col min="13677" max="13677" width="11.28515625" style="103" customWidth="1"/>
    <col min="13678" max="13678" width="3.5703125" style="103" customWidth="1"/>
    <col min="13679" max="13679" width="11.28515625" style="103" customWidth="1"/>
    <col min="13680" max="13680" width="3.5703125" style="103" customWidth="1"/>
    <col min="13681" max="13681" width="11.28515625" style="103" customWidth="1"/>
    <col min="13682" max="13682" width="3.5703125" style="103" customWidth="1"/>
    <col min="13683" max="13683" width="11.28515625" style="103" customWidth="1"/>
    <col min="13684" max="13684" width="3.5703125" style="103" customWidth="1"/>
    <col min="13685" max="13685" width="11.28515625" style="103" customWidth="1"/>
    <col min="13686" max="13686" width="3.5703125" style="103" customWidth="1"/>
    <col min="13687" max="13687" width="11.28515625" style="103" customWidth="1"/>
    <col min="13688" max="13688" width="3.5703125" style="103" customWidth="1"/>
    <col min="13689" max="13689" width="11.28515625" style="103" customWidth="1"/>
    <col min="13690" max="13690" width="3.5703125" style="103" customWidth="1"/>
    <col min="13691" max="13691" width="11.28515625" style="103" customWidth="1"/>
    <col min="13692" max="13692" width="3.5703125" style="103" customWidth="1"/>
    <col min="13693" max="13693" width="11.28515625" style="103" customWidth="1"/>
    <col min="13694" max="13694" width="3.5703125" style="103" customWidth="1"/>
    <col min="13695" max="13695" width="11.28515625" style="103" customWidth="1"/>
    <col min="13696" max="13696" width="3.5703125" style="103" customWidth="1"/>
    <col min="13697" max="13697" width="11.28515625" style="103" customWidth="1"/>
    <col min="13698" max="13823" width="12.5703125" style="103"/>
    <col min="13824" max="13824" width="7.140625" style="103" customWidth="1"/>
    <col min="13825" max="13827" width="3.5703125" style="103" customWidth="1"/>
    <col min="13828" max="13828" width="50.5703125" style="103" customWidth="1"/>
    <col min="13829" max="13829" width="6.140625" style="103" customWidth="1"/>
    <col min="13830" max="13830" width="8.42578125" style="103" bestFit="1" customWidth="1"/>
    <col min="13831" max="13831" width="7.42578125" style="103" customWidth="1"/>
    <col min="13832" max="13832" width="14.7109375" style="103" bestFit="1" customWidth="1"/>
    <col min="13833" max="13833" width="7.140625" style="103" customWidth="1"/>
    <col min="13834" max="13834" width="3.5703125" style="103" customWidth="1"/>
    <col min="13835" max="13835" width="11.28515625" style="103" customWidth="1"/>
    <col min="13836" max="13836" width="3.5703125" style="103" customWidth="1"/>
    <col min="13837" max="13837" width="11.28515625" style="103" customWidth="1"/>
    <col min="13838" max="13838" width="3.5703125" style="103" customWidth="1"/>
    <col min="13839" max="13839" width="11.28515625" style="103" customWidth="1"/>
    <col min="13840" max="13840" width="3.5703125" style="103" customWidth="1"/>
    <col min="13841" max="13841" width="11.28515625" style="103" customWidth="1"/>
    <col min="13842" max="13842" width="3.5703125" style="103" customWidth="1"/>
    <col min="13843" max="13843" width="11.28515625" style="103" customWidth="1"/>
    <col min="13844" max="13844" width="3.5703125" style="103" customWidth="1"/>
    <col min="13845" max="13845" width="11.28515625" style="103" customWidth="1"/>
    <col min="13846" max="13846" width="3.5703125" style="103" customWidth="1"/>
    <col min="13847" max="13847" width="11.28515625" style="103" customWidth="1"/>
    <col min="13848" max="13848" width="3.5703125" style="103" customWidth="1"/>
    <col min="13849" max="13849" width="11.28515625" style="103" customWidth="1"/>
    <col min="13850" max="13850" width="3.5703125" style="103" customWidth="1"/>
    <col min="13851" max="13851" width="11.28515625" style="103" customWidth="1"/>
    <col min="13852" max="13852" width="3.5703125" style="103" customWidth="1"/>
    <col min="13853" max="13853" width="11.28515625" style="103" customWidth="1"/>
    <col min="13854" max="13854" width="3.5703125" style="103" customWidth="1"/>
    <col min="13855" max="13855" width="11.28515625" style="103" customWidth="1"/>
    <col min="13856" max="13856" width="3.5703125" style="103" customWidth="1"/>
    <col min="13857" max="13857" width="11.28515625" style="103" customWidth="1"/>
    <col min="13858" max="13858" width="3.5703125" style="103" customWidth="1"/>
    <col min="13859" max="13859" width="11.28515625" style="103" customWidth="1"/>
    <col min="13860" max="13860" width="3.5703125" style="103" customWidth="1"/>
    <col min="13861" max="13861" width="11.28515625" style="103" customWidth="1"/>
    <col min="13862" max="13862" width="3.5703125" style="103" customWidth="1"/>
    <col min="13863" max="13863" width="11.28515625" style="103" customWidth="1"/>
    <col min="13864" max="13864" width="3.5703125" style="103" customWidth="1"/>
    <col min="13865" max="13865" width="11.28515625" style="103" customWidth="1"/>
    <col min="13866" max="13866" width="3.5703125" style="103" customWidth="1"/>
    <col min="13867" max="13867" width="11.28515625" style="103" customWidth="1"/>
    <col min="13868" max="13868" width="3.5703125" style="103" customWidth="1"/>
    <col min="13869" max="13869" width="11.28515625" style="103" customWidth="1"/>
    <col min="13870" max="13870" width="3.5703125" style="103" customWidth="1"/>
    <col min="13871" max="13871" width="11.28515625" style="103" customWidth="1"/>
    <col min="13872" max="13872" width="3.5703125" style="103" customWidth="1"/>
    <col min="13873" max="13873" width="11.28515625" style="103" customWidth="1"/>
    <col min="13874" max="13874" width="3.5703125" style="103" customWidth="1"/>
    <col min="13875" max="13875" width="11.28515625" style="103" customWidth="1"/>
    <col min="13876" max="13876" width="3.5703125" style="103" customWidth="1"/>
    <col min="13877" max="13877" width="11.28515625" style="103" customWidth="1"/>
    <col min="13878" max="13878" width="3.5703125" style="103" customWidth="1"/>
    <col min="13879" max="13879" width="11.28515625" style="103" customWidth="1"/>
    <col min="13880" max="13880" width="3.5703125" style="103" customWidth="1"/>
    <col min="13881" max="13881" width="11.28515625" style="103" customWidth="1"/>
    <col min="13882" max="13882" width="3.5703125" style="103" customWidth="1"/>
    <col min="13883" max="13883" width="11.28515625" style="103" customWidth="1"/>
    <col min="13884" max="13884" width="3.5703125" style="103" customWidth="1"/>
    <col min="13885" max="13885" width="11.28515625" style="103" customWidth="1"/>
    <col min="13886" max="13886" width="3.5703125" style="103" customWidth="1"/>
    <col min="13887" max="13887" width="11.28515625" style="103" customWidth="1"/>
    <col min="13888" max="13888" width="3.5703125" style="103" customWidth="1"/>
    <col min="13889" max="13889" width="11.28515625" style="103" customWidth="1"/>
    <col min="13890" max="13890" width="3.5703125" style="103" customWidth="1"/>
    <col min="13891" max="13891" width="11.28515625" style="103" customWidth="1"/>
    <col min="13892" max="13892" width="3.5703125" style="103" customWidth="1"/>
    <col min="13893" max="13893" width="11.28515625" style="103" customWidth="1"/>
    <col min="13894" max="13894" width="3.5703125" style="103" customWidth="1"/>
    <col min="13895" max="13895" width="11.28515625" style="103" customWidth="1"/>
    <col min="13896" max="13896" width="3.5703125" style="103" customWidth="1"/>
    <col min="13897" max="13897" width="11.28515625" style="103" customWidth="1"/>
    <col min="13898" max="13898" width="3.5703125" style="103" customWidth="1"/>
    <col min="13899" max="13899" width="11.28515625" style="103" customWidth="1"/>
    <col min="13900" max="13900" width="3.5703125" style="103" customWidth="1"/>
    <col min="13901" max="13901" width="11.28515625" style="103" customWidth="1"/>
    <col min="13902" max="13902" width="3.5703125" style="103" customWidth="1"/>
    <col min="13903" max="13903" width="11.28515625" style="103" customWidth="1"/>
    <col min="13904" max="13904" width="3.5703125" style="103" customWidth="1"/>
    <col min="13905" max="13905" width="11.28515625" style="103" customWidth="1"/>
    <col min="13906" max="13906" width="3.5703125" style="103" customWidth="1"/>
    <col min="13907" max="13907" width="11.28515625" style="103" customWidth="1"/>
    <col min="13908" max="13908" width="3.5703125" style="103" customWidth="1"/>
    <col min="13909" max="13909" width="11.28515625" style="103" customWidth="1"/>
    <col min="13910" max="13910" width="3.5703125" style="103" customWidth="1"/>
    <col min="13911" max="13911" width="11.28515625" style="103" customWidth="1"/>
    <col min="13912" max="13912" width="3.5703125" style="103" customWidth="1"/>
    <col min="13913" max="13913" width="11.28515625" style="103" customWidth="1"/>
    <col min="13914" max="13914" width="3.5703125" style="103" customWidth="1"/>
    <col min="13915" max="13915" width="11.28515625" style="103" customWidth="1"/>
    <col min="13916" max="13916" width="3.5703125" style="103" customWidth="1"/>
    <col min="13917" max="13917" width="11.28515625" style="103" customWidth="1"/>
    <col min="13918" max="13918" width="3.5703125" style="103" customWidth="1"/>
    <col min="13919" max="13919" width="11.28515625" style="103" customWidth="1"/>
    <col min="13920" max="13920" width="3.5703125" style="103" customWidth="1"/>
    <col min="13921" max="13921" width="11.28515625" style="103" customWidth="1"/>
    <col min="13922" max="13922" width="3.5703125" style="103" customWidth="1"/>
    <col min="13923" max="13923" width="11.28515625" style="103" customWidth="1"/>
    <col min="13924" max="13924" width="3.5703125" style="103" customWidth="1"/>
    <col min="13925" max="13925" width="11.28515625" style="103" customWidth="1"/>
    <col min="13926" max="13926" width="3.5703125" style="103" customWidth="1"/>
    <col min="13927" max="13927" width="11.28515625" style="103" customWidth="1"/>
    <col min="13928" max="13928" width="3.5703125" style="103" customWidth="1"/>
    <col min="13929" max="13929" width="11.28515625" style="103" customWidth="1"/>
    <col min="13930" max="13930" width="3.5703125" style="103" customWidth="1"/>
    <col min="13931" max="13931" width="11.28515625" style="103" customWidth="1"/>
    <col min="13932" max="13932" width="3.5703125" style="103" customWidth="1"/>
    <col min="13933" max="13933" width="11.28515625" style="103" customWidth="1"/>
    <col min="13934" max="13934" width="3.5703125" style="103" customWidth="1"/>
    <col min="13935" max="13935" width="11.28515625" style="103" customWidth="1"/>
    <col min="13936" max="13936" width="3.5703125" style="103" customWidth="1"/>
    <col min="13937" max="13937" width="11.28515625" style="103" customWidth="1"/>
    <col min="13938" max="13938" width="3.5703125" style="103" customWidth="1"/>
    <col min="13939" max="13939" width="11.28515625" style="103" customWidth="1"/>
    <col min="13940" max="13940" width="3.5703125" style="103" customWidth="1"/>
    <col min="13941" max="13941" width="11.28515625" style="103" customWidth="1"/>
    <col min="13942" max="13942" width="3.5703125" style="103" customWidth="1"/>
    <col min="13943" max="13943" width="11.28515625" style="103" customWidth="1"/>
    <col min="13944" max="13944" width="3.5703125" style="103" customWidth="1"/>
    <col min="13945" max="13945" width="11.28515625" style="103" customWidth="1"/>
    <col min="13946" max="13946" width="3.5703125" style="103" customWidth="1"/>
    <col min="13947" max="13947" width="11.28515625" style="103" customWidth="1"/>
    <col min="13948" max="13948" width="3.5703125" style="103" customWidth="1"/>
    <col min="13949" max="13949" width="11.28515625" style="103" customWidth="1"/>
    <col min="13950" max="13950" width="3.5703125" style="103" customWidth="1"/>
    <col min="13951" max="13951" width="11.28515625" style="103" customWidth="1"/>
    <col min="13952" max="13952" width="3.5703125" style="103" customWidth="1"/>
    <col min="13953" max="13953" width="11.28515625" style="103" customWidth="1"/>
    <col min="13954" max="14079" width="12.5703125" style="103"/>
    <col min="14080" max="14080" width="7.140625" style="103" customWidth="1"/>
    <col min="14081" max="14083" width="3.5703125" style="103" customWidth="1"/>
    <col min="14084" max="14084" width="50.5703125" style="103" customWidth="1"/>
    <col min="14085" max="14085" width="6.140625" style="103" customWidth="1"/>
    <col min="14086" max="14086" width="8.42578125" style="103" bestFit="1" customWidth="1"/>
    <col min="14087" max="14087" width="7.42578125" style="103" customWidth="1"/>
    <col min="14088" max="14088" width="14.7109375" style="103" bestFit="1" customWidth="1"/>
    <col min="14089" max="14089" width="7.140625" style="103" customWidth="1"/>
    <col min="14090" max="14090" width="3.5703125" style="103" customWidth="1"/>
    <col min="14091" max="14091" width="11.28515625" style="103" customWidth="1"/>
    <col min="14092" max="14092" width="3.5703125" style="103" customWidth="1"/>
    <col min="14093" max="14093" width="11.28515625" style="103" customWidth="1"/>
    <col min="14094" max="14094" width="3.5703125" style="103" customWidth="1"/>
    <col min="14095" max="14095" width="11.28515625" style="103" customWidth="1"/>
    <col min="14096" max="14096" width="3.5703125" style="103" customWidth="1"/>
    <col min="14097" max="14097" width="11.28515625" style="103" customWidth="1"/>
    <col min="14098" max="14098" width="3.5703125" style="103" customWidth="1"/>
    <col min="14099" max="14099" width="11.28515625" style="103" customWidth="1"/>
    <col min="14100" max="14100" width="3.5703125" style="103" customWidth="1"/>
    <col min="14101" max="14101" width="11.28515625" style="103" customWidth="1"/>
    <col min="14102" max="14102" width="3.5703125" style="103" customWidth="1"/>
    <col min="14103" max="14103" width="11.28515625" style="103" customWidth="1"/>
    <col min="14104" max="14104" width="3.5703125" style="103" customWidth="1"/>
    <col min="14105" max="14105" width="11.28515625" style="103" customWidth="1"/>
    <col min="14106" max="14106" width="3.5703125" style="103" customWidth="1"/>
    <col min="14107" max="14107" width="11.28515625" style="103" customWidth="1"/>
    <col min="14108" max="14108" width="3.5703125" style="103" customWidth="1"/>
    <col min="14109" max="14109" width="11.28515625" style="103" customWidth="1"/>
    <col min="14110" max="14110" width="3.5703125" style="103" customWidth="1"/>
    <col min="14111" max="14111" width="11.28515625" style="103" customWidth="1"/>
    <col min="14112" max="14112" width="3.5703125" style="103" customWidth="1"/>
    <col min="14113" max="14113" width="11.28515625" style="103" customWidth="1"/>
    <col min="14114" max="14114" width="3.5703125" style="103" customWidth="1"/>
    <col min="14115" max="14115" width="11.28515625" style="103" customWidth="1"/>
    <col min="14116" max="14116" width="3.5703125" style="103" customWidth="1"/>
    <col min="14117" max="14117" width="11.28515625" style="103" customWidth="1"/>
    <col min="14118" max="14118" width="3.5703125" style="103" customWidth="1"/>
    <col min="14119" max="14119" width="11.28515625" style="103" customWidth="1"/>
    <col min="14120" max="14120" width="3.5703125" style="103" customWidth="1"/>
    <col min="14121" max="14121" width="11.28515625" style="103" customWidth="1"/>
    <col min="14122" max="14122" width="3.5703125" style="103" customWidth="1"/>
    <col min="14123" max="14123" width="11.28515625" style="103" customWidth="1"/>
    <col min="14124" max="14124" width="3.5703125" style="103" customWidth="1"/>
    <col min="14125" max="14125" width="11.28515625" style="103" customWidth="1"/>
    <col min="14126" max="14126" width="3.5703125" style="103" customWidth="1"/>
    <col min="14127" max="14127" width="11.28515625" style="103" customWidth="1"/>
    <col min="14128" max="14128" width="3.5703125" style="103" customWidth="1"/>
    <col min="14129" max="14129" width="11.28515625" style="103" customWidth="1"/>
    <col min="14130" max="14130" width="3.5703125" style="103" customWidth="1"/>
    <col min="14131" max="14131" width="11.28515625" style="103" customWidth="1"/>
    <col min="14132" max="14132" width="3.5703125" style="103" customWidth="1"/>
    <col min="14133" max="14133" width="11.28515625" style="103" customWidth="1"/>
    <col min="14134" max="14134" width="3.5703125" style="103" customWidth="1"/>
    <col min="14135" max="14135" width="11.28515625" style="103" customWidth="1"/>
    <col min="14136" max="14136" width="3.5703125" style="103" customWidth="1"/>
    <col min="14137" max="14137" width="11.28515625" style="103" customWidth="1"/>
    <col min="14138" max="14138" width="3.5703125" style="103" customWidth="1"/>
    <col min="14139" max="14139" width="11.28515625" style="103" customWidth="1"/>
    <col min="14140" max="14140" width="3.5703125" style="103" customWidth="1"/>
    <col min="14141" max="14141" width="11.28515625" style="103" customWidth="1"/>
    <col min="14142" max="14142" width="3.5703125" style="103" customWidth="1"/>
    <col min="14143" max="14143" width="11.28515625" style="103" customWidth="1"/>
    <col min="14144" max="14144" width="3.5703125" style="103" customWidth="1"/>
    <col min="14145" max="14145" width="11.28515625" style="103" customWidth="1"/>
    <col min="14146" max="14146" width="3.5703125" style="103" customWidth="1"/>
    <col min="14147" max="14147" width="11.28515625" style="103" customWidth="1"/>
    <col min="14148" max="14148" width="3.5703125" style="103" customWidth="1"/>
    <col min="14149" max="14149" width="11.28515625" style="103" customWidth="1"/>
    <col min="14150" max="14150" width="3.5703125" style="103" customWidth="1"/>
    <col min="14151" max="14151" width="11.28515625" style="103" customWidth="1"/>
    <col min="14152" max="14152" width="3.5703125" style="103" customWidth="1"/>
    <col min="14153" max="14153" width="11.28515625" style="103" customWidth="1"/>
    <col min="14154" max="14154" width="3.5703125" style="103" customWidth="1"/>
    <col min="14155" max="14155" width="11.28515625" style="103" customWidth="1"/>
    <col min="14156" max="14156" width="3.5703125" style="103" customWidth="1"/>
    <col min="14157" max="14157" width="11.28515625" style="103" customWidth="1"/>
    <col min="14158" max="14158" width="3.5703125" style="103" customWidth="1"/>
    <col min="14159" max="14159" width="11.28515625" style="103" customWidth="1"/>
    <col min="14160" max="14160" width="3.5703125" style="103" customWidth="1"/>
    <col min="14161" max="14161" width="11.28515625" style="103" customWidth="1"/>
    <col min="14162" max="14162" width="3.5703125" style="103" customWidth="1"/>
    <col min="14163" max="14163" width="11.28515625" style="103" customWidth="1"/>
    <col min="14164" max="14164" width="3.5703125" style="103" customWidth="1"/>
    <col min="14165" max="14165" width="11.28515625" style="103" customWidth="1"/>
    <col min="14166" max="14166" width="3.5703125" style="103" customWidth="1"/>
    <col min="14167" max="14167" width="11.28515625" style="103" customWidth="1"/>
    <col min="14168" max="14168" width="3.5703125" style="103" customWidth="1"/>
    <col min="14169" max="14169" width="11.28515625" style="103" customWidth="1"/>
    <col min="14170" max="14170" width="3.5703125" style="103" customWidth="1"/>
    <col min="14171" max="14171" width="11.28515625" style="103" customWidth="1"/>
    <col min="14172" max="14172" width="3.5703125" style="103" customWidth="1"/>
    <col min="14173" max="14173" width="11.28515625" style="103" customWidth="1"/>
    <col min="14174" max="14174" width="3.5703125" style="103" customWidth="1"/>
    <col min="14175" max="14175" width="11.28515625" style="103" customWidth="1"/>
    <col min="14176" max="14176" width="3.5703125" style="103" customWidth="1"/>
    <col min="14177" max="14177" width="11.28515625" style="103" customWidth="1"/>
    <col min="14178" max="14178" width="3.5703125" style="103" customWidth="1"/>
    <col min="14179" max="14179" width="11.28515625" style="103" customWidth="1"/>
    <col min="14180" max="14180" width="3.5703125" style="103" customWidth="1"/>
    <col min="14181" max="14181" width="11.28515625" style="103" customWidth="1"/>
    <col min="14182" max="14182" width="3.5703125" style="103" customWidth="1"/>
    <col min="14183" max="14183" width="11.28515625" style="103" customWidth="1"/>
    <col min="14184" max="14184" width="3.5703125" style="103" customWidth="1"/>
    <col min="14185" max="14185" width="11.28515625" style="103" customWidth="1"/>
    <col min="14186" max="14186" width="3.5703125" style="103" customWidth="1"/>
    <col min="14187" max="14187" width="11.28515625" style="103" customWidth="1"/>
    <col min="14188" max="14188" width="3.5703125" style="103" customWidth="1"/>
    <col min="14189" max="14189" width="11.28515625" style="103" customWidth="1"/>
    <col min="14190" max="14190" width="3.5703125" style="103" customWidth="1"/>
    <col min="14191" max="14191" width="11.28515625" style="103" customWidth="1"/>
    <col min="14192" max="14192" width="3.5703125" style="103" customWidth="1"/>
    <col min="14193" max="14193" width="11.28515625" style="103" customWidth="1"/>
    <col min="14194" max="14194" width="3.5703125" style="103" customWidth="1"/>
    <col min="14195" max="14195" width="11.28515625" style="103" customWidth="1"/>
    <col min="14196" max="14196" width="3.5703125" style="103" customWidth="1"/>
    <col min="14197" max="14197" width="11.28515625" style="103" customWidth="1"/>
    <col min="14198" max="14198" width="3.5703125" style="103" customWidth="1"/>
    <col min="14199" max="14199" width="11.28515625" style="103" customWidth="1"/>
    <col min="14200" max="14200" width="3.5703125" style="103" customWidth="1"/>
    <col min="14201" max="14201" width="11.28515625" style="103" customWidth="1"/>
    <col min="14202" max="14202" width="3.5703125" style="103" customWidth="1"/>
    <col min="14203" max="14203" width="11.28515625" style="103" customWidth="1"/>
    <col min="14204" max="14204" width="3.5703125" style="103" customWidth="1"/>
    <col min="14205" max="14205" width="11.28515625" style="103" customWidth="1"/>
    <col min="14206" max="14206" width="3.5703125" style="103" customWidth="1"/>
    <col min="14207" max="14207" width="11.28515625" style="103" customWidth="1"/>
    <col min="14208" max="14208" width="3.5703125" style="103" customWidth="1"/>
    <col min="14209" max="14209" width="11.28515625" style="103" customWidth="1"/>
    <col min="14210" max="14335" width="12.5703125" style="103"/>
    <col min="14336" max="14336" width="7.140625" style="103" customWidth="1"/>
    <col min="14337" max="14339" width="3.5703125" style="103" customWidth="1"/>
    <col min="14340" max="14340" width="50.5703125" style="103" customWidth="1"/>
    <col min="14341" max="14341" width="6.140625" style="103" customWidth="1"/>
    <col min="14342" max="14342" width="8.42578125" style="103" bestFit="1" customWidth="1"/>
    <col min="14343" max="14343" width="7.42578125" style="103" customWidth="1"/>
    <col min="14344" max="14344" width="14.7109375" style="103" bestFit="1" customWidth="1"/>
    <col min="14345" max="14345" width="7.140625" style="103" customWidth="1"/>
    <col min="14346" max="14346" width="3.5703125" style="103" customWidth="1"/>
    <col min="14347" max="14347" width="11.28515625" style="103" customWidth="1"/>
    <col min="14348" max="14348" width="3.5703125" style="103" customWidth="1"/>
    <col min="14349" max="14349" width="11.28515625" style="103" customWidth="1"/>
    <col min="14350" max="14350" width="3.5703125" style="103" customWidth="1"/>
    <col min="14351" max="14351" width="11.28515625" style="103" customWidth="1"/>
    <col min="14352" max="14352" width="3.5703125" style="103" customWidth="1"/>
    <col min="14353" max="14353" width="11.28515625" style="103" customWidth="1"/>
    <col min="14354" max="14354" width="3.5703125" style="103" customWidth="1"/>
    <col min="14355" max="14355" width="11.28515625" style="103" customWidth="1"/>
    <col min="14356" max="14356" width="3.5703125" style="103" customWidth="1"/>
    <col min="14357" max="14357" width="11.28515625" style="103" customWidth="1"/>
    <col min="14358" max="14358" width="3.5703125" style="103" customWidth="1"/>
    <col min="14359" max="14359" width="11.28515625" style="103" customWidth="1"/>
    <col min="14360" max="14360" width="3.5703125" style="103" customWidth="1"/>
    <col min="14361" max="14361" width="11.28515625" style="103" customWidth="1"/>
    <col min="14362" max="14362" width="3.5703125" style="103" customWidth="1"/>
    <col min="14363" max="14363" width="11.28515625" style="103" customWidth="1"/>
    <col min="14364" max="14364" width="3.5703125" style="103" customWidth="1"/>
    <col min="14365" max="14365" width="11.28515625" style="103" customWidth="1"/>
    <col min="14366" max="14366" width="3.5703125" style="103" customWidth="1"/>
    <col min="14367" max="14367" width="11.28515625" style="103" customWidth="1"/>
    <col min="14368" max="14368" width="3.5703125" style="103" customWidth="1"/>
    <col min="14369" max="14369" width="11.28515625" style="103" customWidth="1"/>
    <col min="14370" max="14370" width="3.5703125" style="103" customWidth="1"/>
    <col min="14371" max="14371" width="11.28515625" style="103" customWidth="1"/>
    <col min="14372" max="14372" width="3.5703125" style="103" customWidth="1"/>
    <col min="14373" max="14373" width="11.28515625" style="103" customWidth="1"/>
    <col min="14374" max="14374" width="3.5703125" style="103" customWidth="1"/>
    <col min="14375" max="14375" width="11.28515625" style="103" customWidth="1"/>
    <col min="14376" max="14376" width="3.5703125" style="103" customWidth="1"/>
    <col min="14377" max="14377" width="11.28515625" style="103" customWidth="1"/>
    <col min="14378" max="14378" width="3.5703125" style="103" customWidth="1"/>
    <col min="14379" max="14379" width="11.28515625" style="103" customWidth="1"/>
    <col min="14380" max="14380" width="3.5703125" style="103" customWidth="1"/>
    <col min="14381" max="14381" width="11.28515625" style="103" customWidth="1"/>
    <col min="14382" max="14382" width="3.5703125" style="103" customWidth="1"/>
    <col min="14383" max="14383" width="11.28515625" style="103" customWidth="1"/>
    <col min="14384" max="14384" width="3.5703125" style="103" customWidth="1"/>
    <col min="14385" max="14385" width="11.28515625" style="103" customWidth="1"/>
    <col min="14386" max="14386" width="3.5703125" style="103" customWidth="1"/>
    <col min="14387" max="14387" width="11.28515625" style="103" customWidth="1"/>
    <col min="14388" max="14388" width="3.5703125" style="103" customWidth="1"/>
    <col min="14389" max="14389" width="11.28515625" style="103" customWidth="1"/>
    <col min="14390" max="14390" width="3.5703125" style="103" customWidth="1"/>
    <col min="14391" max="14391" width="11.28515625" style="103" customWidth="1"/>
    <col min="14392" max="14392" width="3.5703125" style="103" customWidth="1"/>
    <col min="14393" max="14393" width="11.28515625" style="103" customWidth="1"/>
    <col min="14394" max="14394" width="3.5703125" style="103" customWidth="1"/>
    <col min="14395" max="14395" width="11.28515625" style="103" customWidth="1"/>
    <col min="14396" max="14396" width="3.5703125" style="103" customWidth="1"/>
    <col min="14397" max="14397" width="11.28515625" style="103" customWidth="1"/>
    <col min="14398" max="14398" width="3.5703125" style="103" customWidth="1"/>
    <col min="14399" max="14399" width="11.28515625" style="103" customWidth="1"/>
    <col min="14400" max="14400" width="3.5703125" style="103" customWidth="1"/>
    <col min="14401" max="14401" width="11.28515625" style="103" customWidth="1"/>
    <col min="14402" max="14402" width="3.5703125" style="103" customWidth="1"/>
    <col min="14403" max="14403" width="11.28515625" style="103" customWidth="1"/>
    <col min="14404" max="14404" width="3.5703125" style="103" customWidth="1"/>
    <col min="14405" max="14405" width="11.28515625" style="103" customWidth="1"/>
    <col min="14406" max="14406" width="3.5703125" style="103" customWidth="1"/>
    <col min="14407" max="14407" width="11.28515625" style="103" customWidth="1"/>
    <col min="14408" max="14408" width="3.5703125" style="103" customWidth="1"/>
    <col min="14409" max="14409" width="11.28515625" style="103" customWidth="1"/>
    <col min="14410" max="14410" width="3.5703125" style="103" customWidth="1"/>
    <col min="14411" max="14411" width="11.28515625" style="103" customWidth="1"/>
    <col min="14412" max="14412" width="3.5703125" style="103" customWidth="1"/>
    <col min="14413" max="14413" width="11.28515625" style="103" customWidth="1"/>
    <col min="14414" max="14414" width="3.5703125" style="103" customWidth="1"/>
    <col min="14415" max="14415" width="11.28515625" style="103" customWidth="1"/>
    <col min="14416" max="14416" width="3.5703125" style="103" customWidth="1"/>
    <col min="14417" max="14417" width="11.28515625" style="103" customWidth="1"/>
    <col min="14418" max="14418" width="3.5703125" style="103" customWidth="1"/>
    <col min="14419" max="14419" width="11.28515625" style="103" customWidth="1"/>
    <col min="14420" max="14420" width="3.5703125" style="103" customWidth="1"/>
    <col min="14421" max="14421" width="11.28515625" style="103" customWidth="1"/>
    <col min="14422" max="14422" width="3.5703125" style="103" customWidth="1"/>
    <col min="14423" max="14423" width="11.28515625" style="103" customWidth="1"/>
    <col min="14424" max="14424" width="3.5703125" style="103" customWidth="1"/>
    <col min="14425" max="14425" width="11.28515625" style="103" customWidth="1"/>
    <col min="14426" max="14426" width="3.5703125" style="103" customWidth="1"/>
    <col min="14427" max="14427" width="11.28515625" style="103" customWidth="1"/>
    <col min="14428" max="14428" width="3.5703125" style="103" customWidth="1"/>
    <col min="14429" max="14429" width="11.28515625" style="103" customWidth="1"/>
    <col min="14430" max="14430" width="3.5703125" style="103" customWidth="1"/>
    <col min="14431" max="14431" width="11.28515625" style="103" customWidth="1"/>
    <col min="14432" max="14432" width="3.5703125" style="103" customWidth="1"/>
    <col min="14433" max="14433" width="11.28515625" style="103" customWidth="1"/>
    <col min="14434" max="14434" width="3.5703125" style="103" customWidth="1"/>
    <col min="14435" max="14435" width="11.28515625" style="103" customWidth="1"/>
    <col min="14436" max="14436" width="3.5703125" style="103" customWidth="1"/>
    <col min="14437" max="14437" width="11.28515625" style="103" customWidth="1"/>
    <col min="14438" max="14438" width="3.5703125" style="103" customWidth="1"/>
    <col min="14439" max="14439" width="11.28515625" style="103" customWidth="1"/>
    <col min="14440" max="14440" width="3.5703125" style="103" customWidth="1"/>
    <col min="14441" max="14441" width="11.28515625" style="103" customWidth="1"/>
    <col min="14442" max="14442" width="3.5703125" style="103" customWidth="1"/>
    <col min="14443" max="14443" width="11.28515625" style="103" customWidth="1"/>
    <col min="14444" max="14444" width="3.5703125" style="103" customWidth="1"/>
    <col min="14445" max="14445" width="11.28515625" style="103" customWidth="1"/>
    <col min="14446" max="14446" width="3.5703125" style="103" customWidth="1"/>
    <col min="14447" max="14447" width="11.28515625" style="103" customWidth="1"/>
    <col min="14448" max="14448" width="3.5703125" style="103" customWidth="1"/>
    <col min="14449" max="14449" width="11.28515625" style="103" customWidth="1"/>
    <col min="14450" max="14450" width="3.5703125" style="103" customWidth="1"/>
    <col min="14451" max="14451" width="11.28515625" style="103" customWidth="1"/>
    <col min="14452" max="14452" width="3.5703125" style="103" customWidth="1"/>
    <col min="14453" max="14453" width="11.28515625" style="103" customWidth="1"/>
    <col min="14454" max="14454" width="3.5703125" style="103" customWidth="1"/>
    <col min="14455" max="14455" width="11.28515625" style="103" customWidth="1"/>
    <col min="14456" max="14456" width="3.5703125" style="103" customWidth="1"/>
    <col min="14457" max="14457" width="11.28515625" style="103" customWidth="1"/>
    <col min="14458" max="14458" width="3.5703125" style="103" customWidth="1"/>
    <col min="14459" max="14459" width="11.28515625" style="103" customWidth="1"/>
    <col min="14460" max="14460" width="3.5703125" style="103" customWidth="1"/>
    <col min="14461" max="14461" width="11.28515625" style="103" customWidth="1"/>
    <col min="14462" max="14462" width="3.5703125" style="103" customWidth="1"/>
    <col min="14463" max="14463" width="11.28515625" style="103" customWidth="1"/>
    <col min="14464" max="14464" width="3.5703125" style="103" customWidth="1"/>
    <col min="14465" max="14465" width="11.28515625" style="103" customWidth="1"/>
    <col min="14466" max="14591" width="12.5703125" style="103"/>
    <col min="14592" max="14592" width="7.140625" style="103" customWidth="1"/>
    <col min="14593" max="14595" width="3.5703125" style="103" customWidth="1"/>
    <col min="14596" max="14596" width="50.5703125" style="103" customWidth="1"/>
    <col min="14597" max="14597" width="6.140625" style="103" customWidth="1"/>
    <col min="14598" max="14598" width="8.42578125" style="103" bestFit="1" customWidth="1"/>
    <col min="14599" max="14599" width="7.42578125" style="103" customWidth="1"/>
    <col min="14600" max="14600" width="14.7109375" style="103" bestFit="1" customWidth="1"/>
    <col min="14601" max="14601" width="7.140625" style="103" customWidth="1"/>
    <col min="14602" max="14602" width="3.5703125" style="103" customWidth="1"/>
    <col min="14603" max="14603" width="11.28515625" style="103" customWidth="1"/>
    <col min="14604" max="14604" width="3.5703125" style="103" customWidth="1"/>
    <col min="14605" max="14605" width="11.28515625" style="103" customWidth="1"/>
    <col min="14606" max="14606" width="3.5703125" style="103" customWidth="1"/>
    <col min="14607" max="14607" width="11.28515625" style="103" customWidth="1"/>
    <col min="14608" max="14608" width="3.5703125" style="103" customWidth="1"/>
    <col min="14609" max="14609" width="11.28515625" style="103" customWidth="1"/>
    <col min="14610" max="14610" width="3.5703125" style="103" customWidth="1"/>
    <col min="14611" max="14611" width="11.28515625" style="103" customWidth="1"/>
    <col min="14612" max="14612" width="3.5703125" style="103" customWidth="1"/>
    <col min="14613" max="14613" width="11.28515625" style="103" customWidth="1"/>
    <col min="14614" max="14614" width="3.5703125" style="103" customWidth="1"/>
    <col min="14615" max="14615" width="11.28515625" style="103" customWidth="1"/>
    <col min="14616" max="14616" width="3.5703125" style="103" customWidth="1"/>
    <col min="14617" max="14617" width="11.28515625" style="103" customWidth="1"/>
    <col min="14618" max="14618" width="3.5703125" style="103" customWidth="1"/>
    <col min="14619" max="14619" width="11.28515625" style="103" customWidth="1"/>
    <col min="14620" max="14620" width="3.5703125" style="103" customWidth="1"/>
    <col min="14621" max="14621" width="11.28515625" style="103" customWidth="1"/>
    <col min="14622" max="14622" width="3.5703125" style="103" customWidth="1"/>
    <col min="14623" max="14623" width="11.28515625" style="103" customWidth="1"/>
    <col min="14624" max="14624" width="3.5703125" style="103" customWidth="1"/>
    <col min="14625" max="14625" width="11.28515625" style="103" customWidth="1"/>
    <col min="14626" max="14626" width="3.5703125" style="103" customWidth="1"/>
    <col min="14627" max="14627" width="11.28515625" style="103" customWidth="1"/>
    <col min="14628" max="14628" width="3.5703125" style="103" customWidth="1"/>
    <col min="14629" max="14629" width="11.28515625" style="103" customWidth="1"/>
    <col min="14630" max="14630" width="3.5703125" style="103" customWidth="1"/>
    <col min="14631" max="14631" width="11.28515625" style="103" customWidth="1"/>
    <col min="14632" max="14632" width="3.5703125" style="103" customWidth="1"/>
    <col min="14633" max="14633" width="11.28515625" style="103" customWidth="1"/>
    <col min="14634" max="14634" width="3.5703125" style="103" customWidth="1"/>
    <col min="14635" max="14635" width="11.28515625" style="103" customWidth="1"/>
    <col min="14636" max="14636" width="3.5703125" style="103" customWidth="1"/>
    <col min="14637" max="14637" width="11.28515625" style="103" customWidth="1"/>
    <col min="14638" max="14638" width="3.5703125" style="103" customWidth="1"/>
    <col min="14639" max="14639" width="11.28515625" style="103" customWidth="1"/>
    <col min="14640" max="14640" width="3.5703125" style="103" customWidth="1"/>
    <col min="14641" max="14641" width="11.28515625" style="103" customWidth="1"/>
    <col min="14642" max="14642" width="3.5703125" style="103" customWidth="1"/>
    <col min="14643" max="14643" width="11.28515625" style="103" customWidth="1"/>
    <col min="14644" max="14644" width="3.5703125" style="103" customWidth="1"/>
    <col min="14645" max="14645" width="11.28515625" style="103" customWidth="1"/>
    <col min="14646" max="14646" width="3.5703125" style="103" customWidth="1"/>
    <col min="14647" max="14647" width="11.28515625" style="103" customWidth="1"/>
    <col min="14648" max="14648" width="3.5703125" style="103" customWidth="1"/>
    <col min="14649" max="14649" width="11.28515625" style="103" customWidth="1"/>
    <col min="14650" max="14650" width="3.5703125" style="103" customWidth="1"/>
    <col min="14651" max="14651" width="11.28515625" style="103" customWidth="1"/>
    <col min="14652" max="14652" width="3.5703125" style="103" customWidth="1"/>
    <col min="14653" max="14653" width="11.28515625" style="103" customWidth="1"/>
    <col min="14654" max="14654" width="3.5703125" style="103" customWidth="1"/>
    <col min="14655" max="14655" width="11.28515625" style="103" customWidth="1"/>
    <col min="14656" max="14656" width="3.5703125" style="103" customWidth="1"/>
    <col min="14657" max="14657" width="11.28515625" style="103" customWidth="1"/>
    <col min="14658" max="14658" width="3.5703125" style="103" customWidth="1"/>
    <col min="14659" max="14659" width="11.28515625" style="103" customWidth="1"/>
    <col min="14660" max="14660" width="3.5703125" style="103" customWidth="1"/>
    <col min="14661" max="14661" width="11.28515625" style="103" customWidth="1"/>
    <col min="14662" max="14662" width="3.5703125" style="103" customWidth="1"/>
    <col min="14663" max="14663" width="11.28515625" style="103" customWidth="1"/>
    <col min="14664" max="14664" width="3.5703125" style="103" customWidth="1"/>
    <col min="14665" max="14665" width="11.28515625" style="103" customWidth="1"/>
    <col min="14666" max="14666" width="3.5703125" style="103" customWidth="1"/>
    <col min="14667" max="14667" width="11.28515625" style="103" customWidth="1"/>
    <col min="14668" max="14668" width="3.5703125" style="103" customWidth="1"/>
    <col min="14669" max="14669" width="11.28515625" style="103" customWidth="1"/>
    <col min="14670" max="14670" width="3.5703125" style="103" customWidth="1"/>
    <col min="14671" max="14671" width="11.28515625" style="103" customWidth="1"/>
    <col min="14672" max="14672" width="3.5703125" style="103" customWidth="1"/>
    <col min="14673" max="14673" width="11.28515625" style="103" customWidth="1"/>
    <col min="14674" max="14674" width="3.5703125" style="103" customWidth="1"/>
    <col min="14675" max="14675" width="11.28515625" style="103" customWidth="1"/>
    <col min="14676" max="14676" width="3.5703125" style="103" customWidth="1"/>
    <col min="14677" max="14677" width="11.28515625" style="103" customWidth="1"/>
    <col min="14678" max="14678" width="3.5703125" style="103" customWidth="1"/>
    <col min="14679" max="14679" width="11.28515625" style="103" customWidth="1"/>
    <col min="14680" max="14680" width="3.5703125" style="103" customWidth="1"/>
    <col min="14681" max="14681" width="11.28515625" style="103" customWidth="1"/>
    <col min="14682" max="14682" width="3.5703125" style="103" customWidth="1"/>
    <col min="14683" max="14683" width="11.28515625" style="103" customWidth="1"/>
    <col min="14684" max="14684" width="3.5703125" style="103" customWidth="1"/>
    <col min="14685" max="14685" width="11.28515625" style="103" customWidth="1"/>
    <col min="14686" max="14686" width="3.5703125" style="103" customWidth="1"/>
    <col min="14687" max="14687" width="11.28515625" style="103" customWidth="1"/>
    <col min="14688" max="14688" width="3.5703125" style="103" customWidth="1"/>
    <col min="14689" max="14689" width="11.28515625" style="103" customWidth="1"/>
    <col min="14690" max="14690" width="3.5703125" style="103" customWidth="1"/>
    <col min="14691" max="14691" width="11.28515625" style="103" customWidth="1"/>
    <col min="14692" max="14692" width="3.5703125" style="103" customWidth="1"/>
    <col min="14693" max="14693" width="11.28515625" style="103" customWidth="1"/>
    <col min="14694" max="14694" width="3.5703125" style="103" customWidth="1"/>
    <col min="14695" max="14695" width="11.28515625" style="103" customWidth="1"/>
    <col min="14696" max="14696" width="3.5703125" style="103" customWidth="1"/>
    <col min="14697" max="14697" width="11.28515625" style="103" customWidth="1"/>
    <col min="14698" max="14698" width="3.5703125" style="103" customWidth="1"/>
    <col min="14699" max="14699" width="11.28515625" style="103" customWidth="1"/>
    <col min="14700" max="14700" width="3.5703125" style="103" customWidth="1"/>
    <col min="14701" max="14701" width="11.28515625" style="103" customWidth="1"/>
    <col min="14702" max="14702" width="3.5703125" style="103" customWidth="1"/>
    <col min="14703" max="14703" width="11.28515625" style="103" customWidth="1"/>
    <col min="14704" max="14704" width="3.5703125" style="103" customWidth="1"/>
    <col min="14705" max="14705" width="11.28515625" style="103" customWidth="1"/>
    <col min="14706" max="14706" width="3.5703125" style="103" customWidth="1"/>
    <col min="14707" max="14707" width="11.28515625" style="103" customWidth="1"/>
    <col min="14708" max="14708" width="3.5703125" style="103" customWidth="1"/>
    <col min="14709" max="14709" width="11.28515625" style="103" customWidth="1"/>
    <col min="14710" max="14710" width="3.5703125" style="103" customWidth="1"/>
    <col min="14711" max="14711" width="11.28515625" style="103" customWidth="1"/>
    <col min="14712" max="14712" width="3.5703125" style="103" customWidth="1"/>
    <col min="14713" max="14713" width="11.28515625" style="103" customWidth="1"/>
    <col min="14714" max="14714" width="3.5703125" style="103" customWidth="1"/>
    <col min="14715" max="14715" width="11.28515625" style="103" customWidth="1"/>
    <col min="14716" max="14716" width="3.5703125" style="103" customWidth="1"/>
    <col min="14717" max="14717" width="11.28515625" style="103" customWidth="1"/>
    <col min="14718" max="14718" width="3.5703125" style="103" customWidth="1"/>
    <col min="14719" max="14719" width="11.28515625" style="103" customWidth="1"/>
    <col min="14720" max="14720" width="3.5703125" style="103" customWidth="1"/>
    <col min="14721" max="14721" width="11.28515625" style="103" customWidth="1"/>
    <col min="14722" max="14847" width="12.5703125" style="103"/>
    <col min="14848" max="14848" width="7.140625" style="103" customWidth="1"/>
    <col min="14849" max="14851" width="3.5703125" style="103" customWidth="1"/>
    <col min="14852" max="14852" width="50.5703125" style="103" customWidth="1"/>
    <col min="14853" max="14853" width="6.140625" style="103" customWidth="1"/>
    <col min="14854" max="14854" width="8.42578125" style="103" bestFit="1" customWidth="1"/>
    <col min="14855" max="14855" width="7.42578125" style="103" customWidth="1"/>
    <col min="14856" max="14856" width="14.7109375" style="103" bestFit="1" customWidth="1"/>
    <col min="14857" max="14857" width="7.140625" style="103" customWidth="1"/>
    <col min="14858" max="14858" width="3.5703125" style="103" customWidth="1"/>
    <col min="14859" max="14859" width="11.28515625" style="103" customWidth="1"/>
    <col min="14860" max="14860" width="3.5703125" style="103" customWidth="1"/>
    <col min="14861" max="14861" width="11.28515625" style="103" customWidth="1"/>
    <col min="14862" max="14862" width="3.5703125" style="103" customWidth="1"/>
    <col min="14863" max="14863" width="11.28515625" style="103" customWidth="1"/>
    <col min="14864" max="14864" width="3.5703125" style="103" customWidth="1"/>
    <col min="14865" max="14865" width="11.28515625" style="103" customWidth="1"/>
    <col min="14866" max="14866" width="3.5703125" style="103" customWidth="1"/>
    <col min="14867" max="14867" width="11.28515625" style="103" customWidth="1"/>
    <col min="14868" max="14868" width="3.5703125" style="103" customWidth="1"/>
    <col min="14869" max="14869" width="11.28515625" style="103" customWidth="1"/>
    <col min="14870" max="14870" width="3.5703125" style="103" customWidth="1"/>
    <col min="14871" max="14871" width="11.28515625" style="103" customWidth="1"/>
    <col min="14872" max="14872" width="3.5703125" style="103" customWidth="1"/>
    <col min="14873" max="14873" width="11.28515625" style="103" customWidth="1"/>
    <col min="14874" max="14874" width="3.5703125" style="103" customWidth="1"/>
    <col min="14875" max="14875" width="11.28515625" style="103" customWidth="1"/>
    <col min="14876" max="14876" width="3.5703125" style="103" customWidth="1"/>
    <col min="14877" max="14877" width="11.28515625" style="103" customWidth="1"/>
    <col min="14878" max="14878" width="3.5703125" style="103" customWidth="1"/>
    <col min="14879" max="14879" width="11.28515625" style="103" customWidth="1"/>
    <col min="14880" max="14880" width="3.5703125" style="103" customWidth="1"/>
    <col min="14881" max="14881" width="11.28515625" style="103" customWidth="1"/>
    <col min="14882" max="14882" width="3.5703125" style="103" customWidth="1"/>
    <col min="14883" max="14883" width="11.28515625" style="103" customWidth="1"/>
    <col min="14884" max="14884" width="3.5703125" style="103" customWidth="1"/>
    <col min="14885" max="14885" width="11.28515625" style="103" customWidth="1"/>
    <col min="14886" max="14886" width="3.5703125" style="103" customWidth="1"/>
    <col min="14887" max="14887" width="11.28515625" style="103" customWidth="1"/>
    <col min="14888" max="14888" width="3.5703125" style="103" customWidth="1"/>
    <col min="14889" max="14889" width="11.28515625" style="103" customWidth="1"/>
    <col min="14890" max="14890" width="3.5703125" style="103" customWidth="1"/>
    <col min="14891" max="14891" width="11.28515625" style="103" customWidth="1"/>
    <col min="14892" max="14892" width="3.5703125" style="103" customWidth="1"/>
    <col min="14893" max="14893" width="11.28515625" style="103" customWidth="1"/>
    <col min="14894" max="14894" width="3.5703125" style="103" customWidth="1"/>
    <col min="14895" max="14895" width="11.28515625" style="103" customWidth="1"/>
    <col min="14896" max="14896" width="3.5703125" style="103" customWidth="1"/>
    <col min="14897" max="14897" width="11.28515625" style="103" customWidth="1"/>
    <col min="14898" max="14898" width="3.5703125" style="103" customWidth="1"/>
    <col min="14899" max="14899" width="11.28515625" style="103" customWidth="1"/>
    <col min="14900" max="14900" width="3.5703125" style="103" customWidth="1"/>
    <col min="14901" max="14901" width="11.28515625" style="103" customWidth="1"/>
    <col min="14902" max="14902" width="3.5703125" style="103" customWidth="1"/>
    <col min="14903" max="14903" width="11.28515625" style="103" customWidth="1"/>
    <col min="14904" max="14904" width="3.5703125" style="103" customWidth="1"/>
    <col min="14905" max="14905" width="11.28515625" style="103" customWidth="1"/>
    <col min="14906" max="14906" width="3.5703125" style="103" customWidth="1"/>
    <col min="14907" max="14907" width="11.28515625" style="103" customWidth="1"/>
    <col min="14908" max="14908" width="3.5703125" style="103" customWidth="1"/>
    <col min="14909" max="14909" width="11.28515625" style="103" customWidth="1"/>
    <col min="14910" max="14910" width="3.5703125" style="103" customWidth="1"/>
    <col min="14911" max="14911" width="11.28515625" style="103" customWidth="1"/>
    <col min="14912" max="14912" width="3.5703125" style="103" customWidth="1"/>
    <col min="14913" max="14913" width="11.28515625" style="103" customWidth="1"/>
    <col min="14914" max="14914" width="3.5703125" style="103" customWidth="1"/>
    <col min="14915" max="14915" width="11.28515625" style="103" customWidth="1"/>
    <col min="14916" max="14916" width="3.5703125" style="103" customWidth="1"/>
    <col min="14917" max="14917" width="11.28515625" style="103" customWidth="1"/>
    <col min="14918" max="14918" width="3.5703125" style="103" customWidth="1"/>
    <col min="14919" max="14919" width="11.28515625" style="103" customWidth="1"/>
    <col min="14920" max="14920" width="3.5703125" style="103" customWidth="1"/>
    <col min="14921" max="14921" width="11.28515625" style="103" customWidth="1"/>
    <col min="14922" max="14922" width="3.5703125" style="103" customWidth="1"/>
    <col min="14923" max="14923" width="11.28515625" style="103" customWidth="1"/>
    <col min="14924" max="14924" width="3.5703125" style="103" customWidth="1"/>
    <col min="14925" max="14925" width="11.28515625" style="103" customWidth="1"/>
    <col min="14926" max="14926" width="3.5703125" style="103" customWidth="1"/>
    <col min="14927" max="14927" width="11.28515625" style="103" customWidth="1"/>
    <col min="14928" max="14928" width="3.5703125" style="103" customWidth="1"/>
    <col min="14929" max="14929" width="11.28515625" style="103" customWidth="1"/>
    <col min="14930" max="14930" width="3.5703125" style="103" customWidth="1"/>
    <col min="14931" max="14931" width="11.28515625" style="103" customWidth="1"/>
    <col min="14932" max="14932" width="3.5703125" style="103" customWidth="1"/>
    <col min="14933" max="14933" width="11.28515625" style="103" customWidth="1"/>
    <col min="14934" max="14934" width="3.5703125" style="103" customWidth="1"/>
    <col min="14935" max="14935" width="11.28515625" style="103" customWidth="1"/>
    <col min="14936" max="14936" width="3.5703125" style="103" customWidth="1"/>
    <col min="14937" max="14937" width="11.28515625" style="103" customWidth="1"/>
    <col min="14938" max="14938" width="3.5703125" style="103" customWidth="1"/>
    <col min="14939" max="14939" width="11.28515625" style="103" customWidth="1"/>
    <col min="14940" max="14940" width="3.5703125" style="103" customWidth="1"/>
    <col min="14941" max="14941" width="11.28515625" style="103" customWidth="1"/>
    <col min="14942" max="14942" width="3.5703125" style="103" customWidth="1"/>
    <col min="14943" max="14943" width="11.28515625" style="103" customWidth="1"/>
    <col min="14944" max="14944" width="3.5703125" style="103" customWidth="1"/>
    <col min="14945" max="14945" width="11.28515625" style="103" customWidth="1"/>
    <col min="14946" max="14946" width="3.5703125" style="103" customWidth="1"/>
    <col min="14947" max="14947" width="11.28515625" style="103" customWidth="1"/>
    <col min="14948" max="14948" width="3.5703125" style="103" customWidth="1"/>
    <col min="14949" max="14949" width="11.28515625" style="103" customWidth="1"/>
    <col min="14950" max="14950" width="3.5703125" style="103" customWidth="1"/>
    <col min="14951" max="14951" width="11.28515625" style="103" customWidth="1"/>
    <col min="14952" max="14952" width="3.5703125" style="103" customWidth="1"/>
    <col min="14953" max="14953" width="11.28515625" style="103" customWidth="1"/>
    <col min="14954" max="14954" width="3.5703125" style="103" customWidth="1"/>
    <col min="14955" max="14955" width="11.28515625" style="103" customWidth="1"/>
    <col min="14956" max="14956" width="3.5703125" style="103" customWidth="1"/>
    <col min="14957" max="14957" width="11.28515625" style="103" customWidth="1"/>
    <col min="14958" max="14958" width="3.5703125" style="103" customWidth="1"/>
    <col min="14959" max="14959" width="11.28515625" style="103" customWidth="1"/>
    <col min="14960" max="14960" width="3.5703125" style="103" customWidth="1"/>
    <col min="14961" max="14961" width="11.28515625" style="103" customWidth="1"/>
    <col min="14962" max="14962" width="3.5703125" style="103" customWidth="1"/>
    <col min="14963" max="14963" width="11.28515625" style="103" customWidth="1"/>
    <col min="14964" max="14964" width="3.5703125" style="103" customWidth="1"/>
    <col min="14965" max="14965" width="11.28515625" style="103" customWidth="1"/>
    <col min="14966" max="14966" width="3.5703125" style="103" customWidth="1"/>
    <col min="14967" max="14967" width="11.28515625" style="103" customWidth="1"/>
    <col min="14968" max="14968" width="3.5703125" style="103" customWidth="1"/>
    <col min="14969" max="14969" width="11.28515625" style="103" customWidth="1"/>
    <col min="14970" max="14970" width="3.5703125" style="103" customWidth="1"/>
    <col min="14971" max="14971" width="11.28515625" style="103" customWidth="1"/>
    <col min="14972" max="14972" width="3.5703125" style="103" customWidth="1"/>
    <col min="14973" max="14973" width="11.28515625" style="103" customWidth="1"/>
    <col min="14974" max="14974" width="3.5703125" style="103" customWidth="1"/>
    <col min="14975" max="14975" width="11.28515625" style="103" customWidth="1"/>
    <col min="14976" max="14976" width="3.5703125" style="103" customWidth="1"/>
    <col min="14977" max="14977" width="11.28515625" style="103" customWidth="1"/>
    <col min="14978" max="15103" width="12.5703125" style="103"/>
    <col min="15104" max="15104" width="7.140625" style="103" customWidth="1"/>
    <col min="15105" max="15107" width="3.5703125" style="103" customWidth="1"/>
    <col min="15108" max="15108" width="50.5703125" style="103" customWidth="1"/>
    <col min="15109" max="15109" width="6.140625" style="103" customWidth="1"/>
    <col min="15110" max="15110" width="8.42578125" style="103" bestFit="1" customWidth="1"/>
    <col min="15111" max="15111" width="7.42578125" style="103" customWidth="1"/>
    <col min="15112" max="15112" width="14.7109375" style="103" bestFit="1" customWidth="1"/>
    <col min="15113" max="15113" width="7.140625" style="103" customWidth="1"/>
    <col min="15114" max="15114" width="3.5703125" style="103" customWidth="1"/>
    <col min="15115" max="15115" width="11.28515625" style="103" customWidth="1"/>
    <col min="15116" max="15116" width="3.5703125" style="103" customWidth="1"/>
    <col min="15117" max="15117" width="11.28515625" style="103" customWidth="1"/>
    <col min="15118" max="15118" width="3.5703125" style="103" customWidth="1"/>
    <col min="15119" max="15119" width="11.28515625" style="103" customWidth="1"/>
    <col min="15120" max="15120" width="3.5703125" style="103" customWidth="1"/>
    <col min="15121" max="15121" width="11.28515625" style="103" customWidth="1"/>
    <col min="15122" max="15122" width="3.5703125" style="103" customWidth="1"/>
    <col min="15123" max="15123" width="11.28515625" style="103" customWidth="1"/>
    <col min="15124" max="15124" width="3.5703125" style="103" customWidth="1"/>
    <col min="15125" max="15125" width="11.28515625" style="103" customWidth="1"/>
    <col min="15126" max="15126" width="3.5703125" style="103" customWidth="1"/>
    <col min="15127" max="15127" width="11.28515625" style="103" customWidth="1"/>
    <col min="15128" max="15128" width="3.5703125" style="103" customWidth="1"/>
    <col min="15129" max="15129" width="11.28515625" style="103" customWidth="1"/>
    <col min="15130" max="15130" width="3.5703125" style="103" customWidth="1"/>
    <col min="15131" max="15131" width="11.28515625" style="103" customWidth="1"/>
    <col min="15132" max="15132" width="3.5703125" style="103" customWidth="1"/>
    <col min="15133" max="15133" width="11.28515625" style="103" customWidth="1"/>
    <col min="15134" max="15134" width="3.5703125" style="103" customWidth="1"/>
    <col min="15135" max="15135" width="11.28515625" style="103" customWidth="1"/>
    <col min="15136" max="15136" width="3.5703125" style="103" customWidth="1"/>
    <col min="15137" max="15137" width="11.28515625" style="103" customWidth="1"/>
    <col min="15138" max="15138" width="3.5703125" style="103" customWidth="1"/>
    <col min="15139" max="15139" width="11.28515625" style="103" customWidth="1"/>
    <col min="15140" max="15140" width="3.5703125" style="103" customWidth="1"/>
    <col min="15141" max="15141" width="11.28515625" style="103" customWidth="1"/>
    <col min="15142" max="15142" width="3.5703125" style="103" customWidth="1"/>
    <col min="15143" max="15143" width="11.28515625" style="103" customWidth="1"/>
    <col min="15144" max="15144" width="3.5703125" style="103" customWidth="1"/>
    <col min="15145" max="15145" width="11.28515625" style="103" customWidth="1"/>
    <col min="15146" max="15146" width="3.5703125" style="103" customWidth="1"/>
    <col min="15147" max="15147" width="11.28515625" style="103" customWidth="1"/>
    <col min="15148" max="15148" width="3.5703125" style="103" customWidth="1"/>
    <col min="15149" max="15149" width="11.28515625" style="103" customWidth="1"/>
    <col min="15150" max="15150" width="3.5703125" style="103" customWidth="1"/>
    <col min="15151" max="15151" width="11.28515625" style="103" customWidth="1"/>
    <col min="15152" max="15152" width="3.5703125" style="103" customWidth="1"/>
    <col min="15153" max="15153" width="11.28515625" style="103" customWidth="1"/>
    <col min="15154" max="15154" width="3.5703125" style="103" customWidth="1"/>
    <col min="15155" max="15155" width="11.28515625" style="103" customWidth="1"/>
    <col min="15156" max="15156" width="3.5703125" style="103" customWidth="1"/>
    <col min="15157" max="15157" width="11.28515625" style="103" customWidth="1"/>
    <col min="15158" max="15158" width="3.5703125" style="103" customWidth="1"/>
    <col min="15159" max="15159" width="11.28515625" style="103" customWidth="1"/>
    <col min="15160" max="15160" width="3.5703125" style="103" customWidth="1"/>
    <col min="15161" max="15161" width="11.28515625" style="103" customWidth="1"/>
    <col min="15162" max="15162" width="3.5703125" style="103" customWidth="1"/>
    <col min="15163" max="15163" width="11.28515625" style="103" customWidth="1"/>
    <col min="15164" max="15164" width="3.5703125" style="103" customWidth="1"/>
    <col min="15165" max="15165" width="11.28515625" style="103" customWidth="1"/>
    <col min="15166" max="15166" width="3.5703125" style="103" customWidth="1"/>
    <col min="15167" max="15167" width="11.28515625" style="103" customWidth="1"/>
    <col min="15168" max="15168" width="3.5703125" style="103" customWidth="1"/>
    <col min="15169" max="15169" width="11.28515625" style="103" customWidth="1"/>
    <col min="15170" max="15170" width="3.5703125" style="103" customWidth="1"/>
    <col min="15171" max="15171" width="11.28515625" style="103" customWidth="1"/>
    <col min="15172" max="15172" width="3.5703125" style="103" customWidth="1"/>
    <col min="15173" max="15173" width="11.28515625" style="103" customWidth="1"/>
    <col min="15174" max="15174" width="3.5703125" style="103" customWidth="1"/>
    <col min="15175" max="15175" width="11.28515625" style="103" customWidth="1"/>
    <col min="15176" max="15176" width="3.5703125" style="103" customWidth="1"/>
    <col min="15177" max="15177" width="11.28515625" style="103" customWidth="1"/>
    <col min="15178" max="15178" width="3.5703125" style="103" customWidth="1"/>
    <col min="15179" max="15179" width="11.28515625" style="103" customWidth="1"/>
    <col min="15180" max="15180" width="3.5703125" style="103" customWidth="1"/>
    <col min="15181" max="15181" width="11.28515625" style="103" customWidth="1"/>
    <col min="15182" max="15182" width="3.5703125" style="103" customWidth="1"/>
    <col min="15183" max="15183" width="11.28515625" style="103" customWidth="1"/>
    <col min="15184" max="15184" width="3.5703125" style="103" customWidth="1"/>
    <col min="15185" max="15185" width="11.28515625" style="103" customWidth="1"/>
    <col min="15186" max="15186" width="3.5703125" style="103" customWidth="1"/>
    <col min="15187" max="15187" width="11.28515625" style="103" customWidth="1"/>
    <col min="15188" max="15188" width="3.5703125" style="103" customWidth="1"/>
    <col min="15189" max="15189" width="11.28515625" style="103" customWidth="1"/>
    <col min="15190" max="15190" width="3.5703125" style="103" customWidth="1"/>
    <col min="15191" max="15191" width="11.28515625" style="103" customWidth="1"/>
    <col min="15192" max="15192" width="3.5703125" style="103" customWidth="1"/>
    <col min="15193" max="15193" width="11.28515625" style="103" customWidth="1"/>
    <col min="15194" max="15194" width="3.5703125" style="103" customWidth="1"/>
    <col min="15195" max="15195" width="11.28515625" style="103" customWidth="1"/>
    <col min="15196" max="15196" width="3.5703125" style="103" customWidth="1"/>
    <col min="15197" max="15197" width="11.28515625" style="103" customWidth="1"/>
    <col min="15198" max="15198" width="3.5703125" style="103" customWidth="1"/>
    <col min="15199" max="15199" width="11.28515625" style="103" customWidth="1"/>
    <col min="15200" max="15200" width="3.5703125" style="103" customWidth="1"/>
    <col min="15201" max="15201" width="11.28515625" style="103" customWidth="1"/>
    <col min="15202" max="15202" width="3.5703125" style="103" customWidth="1"/>
    <col min="15203" max="15203" width="11.28515625" style="103" customWidth="1"/>
    <col min="15204" max="15204" width="3.5703125" style="103" customWidth="1"/>
    <col min="15205" max="15205" width="11.28515625" style="103" customWidth="1"/>
    <col min="15206" max="15206" width="3.5703125" style="103" customWidth="1"/>
    <col min="15207" max="15207" width="11.28515625" style="103" customWidth="1"/>
    <col min="15208" max="15208" width="3.5703125" style="103" customWidth="1"/>
    <col min="15209" max="15209" width="11.28515625" style="103" customWidth="1"/>
    <col min="15210" max="15210" width="3.5703125" style="103" customWidth="1"/>
    <col min="15211" max="15211" width="11.28515625" style="103" customWidth="1"/>
    <col min="15212" max="15212" width="3.5703125" style="103" customWidth="1"/>
    <col min="15213" max="15213" width="11.28515625" style="103" customWidth="1"/>
    <col min="15214" max="15214" width="3.5703125" style="103" customWidth="1"/>
    <col min="15215" max="15215" width="11.28515625" style="103" customWidth="1"/>
    <col min="15216" max="15216" width="3.5703125" style="103" customWidth="1"/>
    <col min="15217" max="15217" width="11.28515625" style="103" customWidth="1"/>
    <col min="15218" max="15218" width="3.5703125" style="103" customWidth="1"/>
    <col min="15219" max="15219" width="11.28515625" style="103" customWidth="1"/>
    <col min="15220" max="15220" width="3.5703125" style="103" customWidth="1"/>
    <col min="15221" max="15221" width="11.28515625" style="103" customWidth="1"/>
    <col min="15222" max="15222" width="3.5703125" style="103" customWidth="1"/>
    <col min="15223" max="15223" width="11.28515625" style="103" customWidth="1"/>
    <col min="15224" max="15224" width="3.5703125" style="103" customWidth="1"/>
    <col min="15225" max="15225" width="11.28515625" style="103" customWidth="1"/>
    <col min="15226" max="15226" width="3.5703125" style="103" customWidth="1"/>
    <col min="15227" max="15227" width="11.28515625" style="103" customWidth="1"/>
    <col min="15228" max="15228" width="3.5703125" style="103" customWidth="1"/>
    <col min="15229" max="15229" width="11.28515625" style="103" customWidth="1"/>
    <col min="15230" max="15230" width="3.5703125" style="103" customWidth="1"/>
    <col min="15231" max="15231" width="11.28515625" style="103" customWidth="1"/>
    <col min="15232" max="15232" width="3.5703125" style="103" customWidth="1"/>
    <col min="15233" max="15233" width="11.28515625" style="103" customWidth="1"/>
    <col min="15234" max="15359" width="12.5703125" style="103"/>
    <col min="15360" max="15360" width="7.140625" style="103" customWidth="1"/>
    <col min="15361" max="15363" width="3.5703125" style="103" customWidth="1"/>
    <col min="15364" max="15364" width="50.5703125" style="103" customWidth="1"/>
    <col min="15365" max="15365" width="6.140625" style="103" customWidth="1"/>
    <col min="15366" max="15366" width="8.42578125" style="103" bestFit="1" customWidth="1"/>
    <col min="15367" max="15367" width="7.42578125" style="103" customWidth="1"/>
    <col min="15368" max="15368" width="14.7109375" style="103" bestFit="1" customWidth="1"/>
    <col min="15369" max="15369" width="7.140625" style="103" customWidth="1"/>
    <col min="15370" max="15370" width="3.5703125" style="103" customWidth="1"/>
    <col min="15371" max="15371" width="11.28515625" style="103" customWidth="1"/>
    <col min="15372" max="15372" width="3.5703125" style="103" customWidth="1"/>
    <col min="15373" max="15373" width="11.28515625" style="103" customWidth="1"/>
    <col min="15374" max="15374" width="3.5703125" style="103" customWidth="1"/>
    <col min="15375" max="15375" width="11.28515625" style="103" customWidth="1"/>
    <col min="15376" max="15376" width="3.5703125" style="103" customWidth="1"/>
    <col min="15377" max="15377" width="11.28515625" style="103" customWidth="1"/>
    <col min="15378" max="15378" width="3.5703125" style="103" customWidth="1"/>
    <col min="15379" max="15379" width="11.28515625" style="103" customWidth="1"/>
    <col min="15380" max="15380" width="3.5703125" style="103" customWidth="1"/>
    <col min="15381" max="15381" width="11.28515625" style="103" customWidth="1"/>
    <col min="15382" max="15382" width="3.5703125" style="103" customWidth="1"/>
    <col min="15383" max="15383" width="11.28515625" style="103" customWidth="1"/>
    <col min="15384" max="15384" width="3.5703125" style="103" customWidth="1"/>
    <col min="15385" max="15385" width="11.28515625" style="103" customWidth="1"/>
    <col min="15386" max="15386" width="3.5703125" style="103" customWidth="1"/>
    <col min="15387" max="15387" width="11.28515625" style="103" customWidth="1"/>
    <col min="15388" max="15388" width="3.5703125" style="103" customWidth="1"/>
    <col min="15389" max="15389" width="11.28515625" style="103" customWidth="1"/>
    <col min="15390" max="15390" width="3.5703125" style="103" customWidth="1"/>
    <col min="15391" max="15391" width="11.28515625" style="103" customWidth="1"/>
    <col min="15392" max="15392" width="3.5703125" style="103" customWidth="1"/>
    <col min="15393" max="15393" width="11.28515625" style="103" customWidth="1"/>
    <col min="15394" max="15394" width="3.5703125" style="103" customWidth="1"/>
    <col min="15395" max="15395" width="11.28515625" style="103" customWidth="1"/>
    <col min="15396" max="15396" width="3.5703125" style="103" customWidth="1"/>
    <col min="15397" max="15397" width="11.28515625" style="103" customWidth="1"/>
    <col min="15398" max="15398" width="3.5703125" style="103" customWidth="1"/>
    <col min="15399" max="15399" width="11.28515625" style="103" customWidth="1"/>
    <col min="15400" max="15400" width="3.5703125" style="103" customWidth="1"/>
    <col min="15401" max="15401" width="11.28515625" style="103" customWidth="1"/>
    <col min="15402" max="15402" width="3.5703125" style="103" customWidth="1"/>
    <col min="15403" max="15403" width="11.28515625" style="103" customWidth="1"/>
    <col min="15404" max="15404" width="3.5703125" style="103" customWidth="1"/>
    <col min="15405" max="15405" width="11.28515625" style="103" customWidth="1"/>
    <col min="15406" max="15406" width="3.5703125" style="103" customWidth="1"/>
    <col min="15407" max="15407" width="11.28515625" style="103" customWidth="1"/>
    <col min="15408" max="15408" width="3.5703125" style="103" customWidth="1"/>
    <col min="15409" max="15409" width="11.28515625" style="103" customWidth="1"/>
    <col min="15410" max="15410" width="3.5703125" style="103" customWidth="1"/>
    <col min="15411" max="15411" width="11.28515625" style="103" customWidth="1"/>
    <col min="15412" max="15412" width="3.5703125" style="103" customWidth="1"/>
    <col min="15413" max="15413" width="11.28515625" style="103" customWidth="1"/>
    <col min="15414" max="15414" width="3.5703125" style="103" customWidth="1"/>
    <col min="15415" max="15415" width="11.28515625" style="103" customWidth="1"/>
    <col min="15416" max="15416" width="3.5703125" style="103" customWidth="1"/>
    <col min="15417" max="15417" width="11.28515625" style="103" customWidth="1"/>
    <col min="15418" max="15418" width="3.5703125" style="103" customWidth="1"/>
    <col min="15419" max="15419" width="11.28515625" style="103" customWidth="1"/>
    <col min="15420" max="15420" width="3.5703125" style="103" customWidth="1"/>
    <col min="15421" max="15421" width="11.28515625" style="103" customWidth="1"/>
    <col min="15422" max="15422" width="3.5703125" style="103" customWidth="1"/>
    <col min="15423" max="15423" width="11.28515625" style="103" customWidth="1"/>
    <col min="15424" max="15424" width="3.5703125" style="103" customWidth="1"/>
    <col min="15425" max="15425" width="11.28515625" style="103" customWidth="1"/>
    <col min="15426" max="15426" width="3.5703125" style="103" customWidth="1"/>
    <col min="15427" max="15427" width="11.28515625" style="103" customWidth="1"/>
    <col min="15428" max="15428" width="3.5703125" style="103" customWidth="1"/>
    <col min="15429" max="15429" width="11.28515625" style="103" customWidth="1"/>
    <col min="15430" max="15430" width="3.5703125" style="103" customWidth="1"/>
    <col min="15431" max="15431" width="11.28515625" style="103" customWidth="1"/>
    <col min="15432" max="15432" width="3.5703125" style="103" customWidth="1"/>
    <col min="15433" max="15433" width="11.28515625" style="103" customWidth="1"/>
    <col min="15434" max="15434" width="3.5703125" style="103" customWidth="1"/>
    <col min="15435" max="15435" width="11.28515625" style="103" customWidth="1"/>
    <col min="15436" max="15436" width="3.5703125" style="103" customWidth="1"/>
    <col min="15437" max="15437" width="11.28515625" style="103" customWidth="1"/>
    <col min="15438" max="15438" width="3.5703125" style="103" customWidth="1"/>
    <col min="15439" max="15439" width="11.28515625" style="103" customWidth="1"/>
    <col min="15440" max="15440" width="3.5703125" style="103" customWidth="1"/>
    <col min="15441" max="15441" width="11.28515625" style="103" customWidth="1"/>
    <col min="15442" max="15442" width="3.5703125" style="103" customWidth="1"/>
    <col min="15443" max="15443" width="11.28515625" style="103" customWidth="1"/>
    <col min="15444" max="15444" width="3.5703125" style="103" customWidth="1"/>
    <col min="15445" max="15445" width="11.28515625" style="103" customWidth="1"/>
    <col min="15446" max="15446" width="3.5703125" style="103" customWidth="1"/>
    <col min="15447" max="15447" width="11.28515625" style="103" customWidth="1"/>
    <col min="15448" max="15448" width="3.5703125" style="103" customWidth="1"/>
    <col min="15449" max="15449" width="11.28515625" style="103" customWidth="1"/>
    <col min="15450" max="15450" width="3.5703125" style="103" customWidth="1"/>
    <col min="15451" max="15451" width="11.28515625" style="103" customWidth="1"/>
    <col min="15452" max="15452" width="3.5703125" style="103" customWidth="1"/>
    <col min="15453" max="15453" width="11.28515625" style="103" customWidth="1"/>
    <col min="15454" max="15454" width="3.5703125" style="103" customWidth="1"/>
    <col min="15455" max="15455" width="11.28515625" style="103" customWidth="1"/>
    <col min="15456" max="15456" width="3.5703125" style="103" customWidth="1"/>
    <col min="15457" max="15457" width="11.28515625" style="103" customWidth="1"/>
    <col min="15458" max="15458" width="3.5703125" style="103" customWidth="1"/>
    <col min="15459" max="15459" width="11.28515625" style="103" customWidth="1"/>
    <col min="15460" max="15460" width="3.5703125" style="103" customWidth="1"/>
    <col min="15461" max="15461" width="11.28515625" style="103" customWidth="1"/>
    <col min="15462" max="15462" width="3.5703125" style="103" customWidth="1"/>
    <col min="15463" max="15463" width="11.28515625" style="103" customWidth="1"/>
    <col min="15464" max="15464" width="3.5703125" style="103" customWidth="1"/>
    <col min="15465" max="15465" width="11.28515625" style="103" customWidth="1"/>
    <col min="15466" max="15466" width="3.5703125" style="103" customWidth="1"/>
    <col min="15467" max="15467" width="11.28515625" style="103" customWidth="1"/>
    <col min="15468" max="15468" width="3.5703125" style="103" customWidth="1"/>
    <col min="15469" max="15469" width="11.28515625" style="103" customWidth="1"/>
    <col min="15470" max="15470" width="3.5703125" style="103" customWidth="1"/>
    <col min="15471" max="15471" width="11.28515625" style="103" customWidth="1"/>
    <col min="15472" max="15472" width="3.5703125" style="103" customWidth="1"/>
    <col min="15473" max="15473" width="11.28515625" style="103" customWidth="1"/>
    <col min="15474" max="15474" width="3.5703125" style="103" customWidth="1"/>
    <col min="15475" max="15475" width="11.28515625" style="103" customWidth="1"/>
    <col min="15476" max="15476" width="3.5703125" style="103" customWidth="1"/>
    <col min="15477" max="15477" width="11.28515625" style="103" customWidth="1"/>
    <col min="15478" max="15478" width="3.5703125" style="103" customWidth="1"/>
    <col min="15479" max="15479" width="11.28515625" style="103" customWidth="1"/>
    <col min="15480" max="15480" width="3.5703125" style="103" customWidth="1"/>
    <col min="15481" max="15481" width="11.28515625" style="103" customWidth="1"/>
    <col min="15482" max="15482" width="3.5703125" style="103" customWidth="1"/>
    <col min="15483" max="15483" width="11.28515625" style="103" customWidth="1"/>
    <col min="15484" max="15484" width="3.5703125" style="103" customWidth="1"/>
    <col min="15485" max="15485" width="11.28515625" style="103" customWidth="1"/>
    <col min="15486" max="15486" width="3.5703125" style="103" customWidth="1"/>
    <col min="15487" max="15487" width="11.28515625" style="103" customWidth="1"/>
    <col min="15488" max="15488" width="3.5703125" style="103" customWidth="1"/>
    <col min="15489" max="15489" width="11.28515625" style="103" customWidth="1"/>
    <col min="15490" max="15615" width="12.5703125" style="103"/>
    <col min="15616" max="15616" width="7.140625" style="103" customWidth="1"/>
    <col min="15617" max="15619" width="3.5703125" style="103" customWidth="1"/>
    <col min="15620" max="15620" width="50.5703125" style="103" customWidth="1"/>
    <col min="15621" max="15621" width="6.140625" style="103" customWidth="1"/>
    <col min="15622" max="15622" width="8.42578125" style="103" bestFit="1" customWidth="1"/>
    <col min="15623" max="15623" width="7.42578125" style="103" customWidth="1"/>
    <col min="15624" max="15624" width="14.7109375" style="103" bestFit="1" customWidth="1"/>
    <col min="15625" max="15625" width="7.140625" style="103" customWidth="1"/>
    <col min="15626" max="15626" width="3.5703125" style="103" customWidth="1"/>
    <col min="15627" max="15627" width="11.28515625" style="103" customWidth="1"/>
    <col min="15628" max="15628" width="3.5703125" style="103" customWidth="1"/>
    <col min="15629" max="15629" width="11.28515625" style="103" customWidth="1"/>
    <col min="15630" max="15630" width="3.5703125" style="103" customWidth="1"/>
    <col min="15631" max="15631" width="11.28515625" style="103" customWidth="1"/>
    <col min="15632" max="15632" width="3.5703125" style="103" customWidth="1"/>
    <col min="15633" max="15633" width="11.28515625" style="103" customWidth="1"/>
    <col min="15634" max="15634" width="3.5703125" style="103" customWidth="1"/>
    <col min="15635" max="15635" width="11.28515625" style="103" customWidth="1"/>
    <col min="15636" max="15636" width="3.5703125" style="103" customWidth="1"/>
    <col min="15637" max="15637" width="11.28515625" style="103" customWidth="1"/>
    <col min="15638" max="15638" width="3.5703125" style="103" customWidth="1"/>
    <col min="15639" max="15639" width="11.28515625" style="103" customWidth="1"/>
    <col min="15640" max="15640" width="3.5703125" style="103" customWidth="1"/>
    <col min="15641" max="15641" width="11.28515625" style="103" customWidth="1"/>
    <col min="15642" max="15642" width="3.5703125" style="103" customWidth="1"/>
    <col min="15643" max="15643" width="11.28515625" style="103" customWidth="1"/>
    <col min="15644" max="15644" width="3.5703125" style="103" customWidth="1"/>
    <col min="15645" max="15645" width="11.28515625" style="103" customWidth="1"/>
    <col min="15646" max="15646" width="3.5703125" style="103" customWidth="1"/>
    <col min="15647" max="15647" width="11.28515625" style="103" customWidth="1"/>
    <col min="15648" max="15648" width="3.5703125" style="103" customWidth="1"/>
    <col min="15649" max="15649" width="11.28515625" style="103" customWidth="1"/>
    <col min="15650" max="15650" width="3.5703125" style="103" customWidth="1"/>
    <col min="15651" max="15651" width="11.28515625" style="103" customWidth="1"/>
    <col min="15652" max="15652" width="3.5703125" style="103" customWidth="1"/>
    <col min="15653" max="15653" width="11.28515625" style="103" customWidth="1"/>
    <col min="15654" max="15654" width="3.5703125" style="103" customWidth="1"/>
    <col min="15655" max="15655" width="11.28515625" style="103" customWidth="1"/>
    <col min="15656" max="15656" width="3.5703125" style="103" customWidth="1"/>
    <col min="15657" max="15657" width="11.28515625" style="103" customWidth="1"/>
    <col min="15658" max="15658" width="3.5703125" style="103" customWidth="1"/>
    <col min="15659" max="15659" width="11.28515625" style="103" customWidth="1"/>
    <col min="15660" max="15660" width="3.5703125" style="103" customWidth="1"/>
    <col min="15661" max="15661" width="11.28515625" style="103" customWidth="1"/>
    <col min="15662" max="15662" width="3.5703125" style="103" customWidth="1"/>
    <col min="15663" max="15663" width="11.28515625" style="103" customWidth="1"/>
    <col min="15664" max="15664" width="3.5703125" style="103" customWidth="1"/>
    <col min="15665" max="15665" width="11.28515625" style="103" customWidth="1"/>
    <col min="15666" max="15666" width="3.5703125" style="103" customWidth="1"/>
    <col min="15667" max="15667" width="11.28515625" style="103" customWidth="1"/>
    <col min="15668" max="15668" width="3.5703125" style="103" customWidth="1"/>
    <col min="15669" max="15669" width="11.28515625" style="103" customWidth="1"/>
    <col min="15670" max="15670" width="3.5703125" style="103" customWidth="1"/>
    <col min="15671" max="15671" width="11.28515625" style="103" customWidth="1"/>
    <col min="15672" max="15672" width="3.5703125" style="103" customWidth="1"/>
    <col min="15673" max="15673" width="11.28515625" style="103" customWidth="1"/>
    <col min="15674" max="15674" width="3.5703125" style="103" customWidth="1"/>
    <col min="15675" max="15675" width="11.28515625" style="103" customWidth="1"/>
    <col min="15676" max="15676" width="3.5703125" style="103" customWidth="1"/>
    <col min="15677" max="15677" width="11.28515625" style="103" customWidth="1"/>
    <col min="15678" max="15678" width="3.5703125" style="103" customWidth="1"/>
    <col min="15679" max="15679" width="11.28515625" style="103" customWidth="1"/>
    <col min="15680" max="15680" width="3.5703125" style="103" customWidth="1"/>
    <col min="15681" max="15681" width="11.28515625" style="103" customWidth="1"/>
    <col min="15682" max="15682" width="3.5703125" style="103" customWidth="1"/>
    <col min="15683" max="15683" width="11.28515625" style="103" customWidth="1"/>
    <col min="15684" max="15684" width="3.5703125" style="103" customWidth="1"/>
    <col min="15685" max="15685" width="11.28515625" style="103" customWidth="1"/>
    <col min="15686" max="15686" width="3.5703125" style="103" customWidth="1"/>
    <col min="15687" max="15687" width="11.28515625" style="103" customWidth="1"/>
    <col min="15688" max="15688" width="3.5703125" style="103" customWidth="1"/>
    <col min="15689" max="15689" width="11.28515625" style="103" customWidth="1"/>
    <col min="15690" max="15690" width="3.5703125" style="103" customWidth="1"/>
    <col min="15691" max="15691" width="11.28515625" style="103" customWidth="1"/>
    <col min="15692" max="15692" width="3.5703125" style="103" customWidth="1"/>
    <col min="15693" max="15693" width="11.28515625" style="103" customWidth="1"/>
    <col min="15694" max="15694" width="3.5703125" style="103" customWidth="1"/>
    <col min="15695" max="15695" width="11.28515625" style="103" customWidth="1"/>
    <col min="15696" max="15696" width="3.5703125" style="103" customWidth="1"/>
    <col min="15697" max="15697" width="11.28515625" style="103" customWidth="1"/>
    <col min="15698" max="15698" width="3.5703125" style="103" customWidth="1"/>
    <col min="15699" max="15699" width="11.28515625" style="103" customWidth="1"/>
    <col min="15700" max="15700" width="3.5703125" style="103" customWidth="1"/>
    <col min="15701" max="15701" width="11.28515625" style="103" customWidth="1"/>
    <col min="15702" max="15702" width="3.5703125" style="103" customWidth="1"/>
    <col min="15703" max="15703" width="11.28515625" style="103" customWidth="1"/>
    <col min="15704" max="15704" width="3.5703125" style="103" customWidth="1"/>
    <col min="15705" max="15705" width="11.28515625" style="103" customWidth="1"/>
    <col min="15706" max="15706" width="3.5703125" style="103" customWidth="1"/>
    <col min="15707" max="15707" width="11.28515625" style="103" customWidth="1"/>
    <col min="15708" max="15708" width="3.5703125" style="103" customWidth="1"/>
    <col min="15709" max="15709" width="11.28515625" style="103" customWidth="1"/>
    <col min="15710" max="15710" width="3.5703125" style="103" customWidth="1"/>
    <col min="15711" max="15711" width="11.28515625" style="103" customWidth="1"/>
    <col min="15712" max="15712" width="3.5703125" style="103" customWidth="1"/>
    <col min="15713" max="15713" width="11.28515625" style="103" customWidth="1"/>
    <col min="15714" max="15714" width="3.5703125" style="103" customWidth="1"/>
    <col min="15715" max="15715" width="11.28515625" style="103" customWidth="1"/>
    <col min="15716" max="15716" width="3.5703125" style="103" customWidth="1"/>
    <col min="15717" max="15717" width="11.28515625" style="103" customWidth="1"/>
    <col min="15718" max="15718" width="3.5703125" style="103" customWidth="1"/>
    <col min="15719" max="15719" width="11.28515625" style="103" customWidth="1"/>
    <col min="15720" max="15720" width="3.5703125" style="103" customWidth="1"/>
    <col min="15721" max="15721" width="11.28515625" style="103" customWidth="1"/>
    <col min="15722" max="15722" width="3.5703125" style="103" customWidth="1"/>
    <col min="15723" max="15723" width="11.28515625" style="103" customWidth="1"/>
    <col min="15724" max="15724" width="3.5703125" style="103" customWidth="1"/>
    <col min="15725" max="15725" width="11.28515625" style="103" customWidth="1"/>
    <col min="15726" max="15726" width="3.5703125" style="103" customWidth="1"/>
    <col min="15727" max="15727" width="11.28515625" style="103" customWidth="1"/>
    <col min="15728" max="15728" width="3.5703125" style="103" customWidth="1"/>
    <col min="15729" max="15729" width="11.28515625" style="103" customWidth="1"/>
    <col min="15730" max="15730" width="3.5703125" style="103" customWidth="1"/>
    <col min="15731" max="15731" width="11.28515625" style="103" customWidth="1"/>
    <col min="15732" max="15732" width="3.5703125" style="103" customWidth="1"/>
    <col min="15733" max="15733" width="11.28515625" style="103" customWidth="1"/>
    <col min="15734" max="15734" width="3.5703125" style="103" customWidth="1"/>
    <col min="15735" max="15735" width="11.28515625" style="103" customWidth="1"/>
    <col min="15736" max="15736" width="3.5703125" style="103" customWidth="1"/>
    <col min="15737" max="15737" width="11.28515625" style="103" customWidth="1"/>
    <col min="15738" max="15738" width="3.5703125" style="103" customWidth="1"/>
    <col min="15739" max="15739" width="11.28515625" style="103" customWidth="1"/>
    <col min="15740" max="15740" width="3.5703125" style="103" customWidth="1"/>
    <col min="15741" max="15741" width="11.28515625" style="103" customWidth="1"/>
    <col min="15742" max="15742" width="3.5703125" style="103" customWidth="1"/>
    <col min="15743" max="15743" width="11.28515625" style="103" customWidth="1"/>
    <col min="15744" max="15744" width="3.5703125" style="103" customWidth="1"/>
    <col min="15745" max="15745" width="11.28515625" style="103" customWidth="1"/>
    <col min="15746" max="15871" width="12.5703125" style="103"/>
    <col min="15872" max="15872" width="7.140625" style="103" customWidth="1"/>
    <col min="15873" max="15875" width="3.5703125" style="103" customWidth="1"/>
    <col min="15876" max="15876" width="50.5703125" style="103" customWidth="1"/>
    <col min="15877" max="15877" width="6.140625" style="103" customWidth="1"/>
    <col min="15878" max="15878" width="8.42578125" style="103" bestFit="1" customWidth="1"/>
    <col min="15879" max="15879" width="7.42578125" style="103" customWidth="1"/>
    <col min="15880" max="15880" width="14.7109375" style="103" bestFit="1" customWidth="1"/>
    <col min="15881" max="15881" width="7.140625" style="103" customWidth="1"/>
    <col min="15882" max="15882" width="3.5703125" style="103" customWidth="1"/>
    <col min="15883" max="15883" width="11.28515625" style="103" customWidth="1"/>
    <col min="15884" max="15884" width="3.5703125" style="103" customWidth="1"/>
    <col min="15885" max="15885" width="11.28515625" style="103" customWidth="1"/>
    <col min="15886" max="15886" width="3.5703125" style="103" customWidth="1"/>
    <col min="15887" max="15887" width="11.28515625" style="103" customWidth="1"/>
    <col min="15888" max="15888" width="3.5703125" style="103" customWidth="1"/>
    <col min="15889" max="15889" width="11.28515625" style="103" customWidth="1"/>
    <col min="15890" max="15890" width="3.5703125" style="103" customWidth="1"/>
    <col min="15891" max="15891" width="11.28515625" style="103" customWidth="1"/>
    <col min="15892" max="15892" width="3.5703125" style="103" customWidth="1"/>
    <col min="15893" max="15893" width="11.28515625" style="103" customWidth="1"/>
    <col min="15894" max="15894" width="3.5703125" style="103" customWidth="1"/>
    <col min="15895" max="15895" width="11.28515625" style="103" customWidth="1"/>
    <col min="15896" max="15896" width="3.5703125" style="103" customWidth="1"/>
    <col min="15897" max="15897" width="11.28515625" style="103" customWidth="1"/>
    <col min="15898" max="15898" width="3.5703125" style="103" customWidth="1"/>
    <col min="15899" max="15899" width="11.28515625" style="103" customWidth="1"/>
    <col min="15900" max="15900" width="3.5703125" style="103" customWidth="1"/>
    <col min="15901" max="15901" width="11.28515625" style="103" customWidth="1"/>
    <col min="15902" max="15902" width="3.5703125" style="103" customWidth="1"/>
    <col min="15903" max="15903" width="11.28515625" style="103" customWidth="1"/>
    <col min="15904" max="15904" width="3.5703125" style="103" customWidth="1"/>
    <col min="15905" max="15905" width="11.28515625" style="103" customWidth="1"/>
    <col min="15906" max="15906" width="3.5703125" style="103" customWidth="1"/>
    <col min="15907" max="15907" width="11.28515625" style="103" customWidth="1"/>
    <col min="15908" max="15908" width="3.5703125" style="103" customWidth="1"/>
    <col min="15909" max="15909" width="11.28515625" style="103" customWidth="1"/>
    <col min="15910" max="15910" width="3.5703125" style="103" customWidth="1"/>
    <col min="15911" max="15911" width="11.28515625" style="103" customWidth="1"/>
    <col min="15912" max="15912" width="3.5703125" style="103" customWidth="1"/>
    <col min="15913" max="15913" width="11.28515625" style="103" customWidth="1"/>
    <col min="15914" max="15914" width="3.5703125" style="103" customWidth="1"/>
    <col min="15915" max="15915" width="11.28515625" style="103" customWidth="1"/>
    <col min="15916" max="15916" width="3.5703125" style="103" customWidth="1"/>
    <col min="15917" max="15917" width="11.28515625" style="103" customWidth="1"/>
    <col min="15918" max="15918" width="3.5703125" style="103" customWidth="1"/>
    <col min="15919" max="15919" width="11.28515625" style="103" customWidth="1"/>
    <col min="15920" max="15920" width="3.5703125" style="103" customWidth="1"/>
    <col min="15921" max="15921" width="11.28515625" style="103" customWidth="1"/>
    <col min="15922" max="15922" width="3.5703125" style="103" customWidth="1"/>
    <col min="15923" max="15923" width="11.28515625" style="103" customWidth="1"/>
    <col min="15924" max="15924" width="3.5703125" style="103" customWidth="1"/>
    <col min="15925" max="15925" width="11.28515625" style="103" customWidth="1"/>
    <col min="15926" max="15926" width="3.5703125" style="103" customWidth="1"/>
    <col min="15927" max="15927" width="11.28515625" style="103" customWidth="1"/>
    <col min="15928" max="15928" width="3.5703125" style="103" customWidth="1"/>
    <col min="15929" max="15929" width="11.28515625" style="103" customWidth="1"/>
    <col min="15930" max="15930" width="3.5703125" style="103" customWidth="1"/>
    <col min="15931" max="15931" width="11.28515625" style="103" customWidth="1"/>
    <col min="15932" max="15932" width="3.5703125" style="103" customWidth="1"/>
    <col min="15933" max="15933" width="11.28515625" style="103" customWidth="1"/>
    <col min="15934" max="15934" width="3.5703125" style="103" customWidth="1"/>
    <col min="15935" max="15935" width="11.28515625" style="103" customWidth="1"/>
    <col min="15936" max="15936" width="3.5703125" style="103" customWidth="1"/>
    <col min="15937" max="15937" width="11.28515625" style="103" customWidth="1"/>
    <col min="15938" max="15938" width="3.5703125" style="103" customWidth="1"/>
    <col min="15939" max="15939" width="11.28515625" style="103" customWidth="1"/>
    <col min="15940" max="15940" width="3.5703125" style="103" customWidth="1"/>
    <col min="15941" max="15941" width="11.28515625" style="103" customWidth="1"/>
    <col min="15942" max="15942" width="3.5703125" style="103" customWidth="1"/>
    <col min="15943" max="15943" width="11.28515625" style="103" customWidth="1"/>
    <col min="15944" max="15944" width="3.5703125" style="103" customWidth="1"/>
    <col min="15945" max="15945" width="11.28515625" style="103" customWidth="1"/>
    <col min="15946" max="15946" width="3.5703125" style="103" customWidth="1"/>
    <col min="15947" max="15947" width="11.28515625" style="103" customWidth="1"/>
    <col min="15948" max="15948" width="3.5703125" style="103" customWidth="1"/>
    <col min="15949" max="15949" width="11.28515625" style="103" customWidth="1"/>
    <col min="15950" max="15950" width="3.5703125" style="103" customWidth="1"/>
    <col min="15951" max="15951" width="11.28515625" style="103" customWidth="1"/>
    <col min="15952" max="15952" width="3.5703125" style="103" customWidth="1"/>
    <col min="15953" max="15953" width="11.28515625" style="103" customWidth="1"/>
    <col min="15954" max="15954" width="3.5703125" style="103" customWidth="1"/>
    <col min="15955" max="15955" width="11.28515625" style="103" customWidth="1"/>
    <col min="15956" max="15956" width="3.5703125" style="103" customWidth="1"/>
    <col min="15957" max="15957" width="11.28515625" style="103" customWidth="1"/>
    <col min="15958" max="15958" width="3.5703125" style="103" customWidth="1"/>
    <col min="15959" max="15959" width="11.28515625" style="103" customWidth="1"/>
    <col min="15960" max="15960" width="3.5703125" style="103" customWidth="1"/>
    <col min="15961" max="15961" width="11.28515625" style="103" customWidth="1"/>
    <col min="15962" max="15962" width="3.5703125" style="103" customWidth="1"/>
    <col min="15963" max="15963" width="11.28515625" style="103" customWidth="1"/>
    <col min="15964" max="15964" width="3.5703125" style="103" customWidth="1"/>
    <col min="15965" max="15965" width="11.28515625" style="103" customWidth="1"/>
    <col min="15966" max="15966" width="3.5703125" style="103" customWidth="1"/>
    <col min="15967" max="15967" width="11.28515625" style="103" customWidth="1"/>
    <col min="15968" max="15968" width="3.5703125" style="103" customWidth="1"/>
    <col min="15969" max="15969" width="11.28515625" style="103" customWidth="1"/>
    <col min="15970" max="15970" width="3.5703125" style="103" customWidth="1"/>
    <col min="15971" max="15971" width="11.28515625" style="103" customWidth="1"/>
    <col min="15972" max="15972" width="3.5703125" style="103" customWidth="1"/>
    <col min="15973" max="15973" width="11.28515625" style="103" customWidth="1"/>
    <col min="15974" max="15974" width="3.5703125" style="103" customWidth="1"/>
    <col min="15975" max="15975" width="11.28515625" style="103" customWidth="1"/>
    <col min="15976" max="15976" width="3.5703125" style="103" customWidth="1"/>
    <col min="15977" max="15977" width="11.28515625" style="103" customWidth="1"/>
    <col min="15978" max="15978" width="3.5703125" style="103" customWidth="1"/>
    <col min="15979" max="15979" width="11.28515625" style="103" customWidth="1"/>
    <col min="15980" max="15980" width="3.5703125" style="103" customWidth="1"/>
    <col min="15981" max="15981" width="11.28515625" style="103" customWidth="1"/>
    <col min="15982" max="15982" width="3.5703125" style="103" customWidth="1"/>
    <col min="15983" max="15983" width="11.28515625" style="103" customWidth="1"/>
    <col min="15984" max="15984" width="3.5703125" style="103" customWidth="1"/>
    <col min="15985" max="15985" width="11.28515625" style="103" customWidth="1"/>
    <col min="15986" max="15986" width="3.5703125" style="103" customWidth="1"/>
    <col min="15987" max="15987" width="11.28515625" style="103" customWidth="1"/>
    <col min="15988" max="15988" width="3.5703125" style="103" customWidth="1"/>
    <col min="15989" max="15989" width="11.28515625" style="103" customWidth="1"/>
    <col min="15990" max="15990" width="3.5703125" style="103" customWidth="1"/>
    <col min="15991" max="15991" width="11.28515625" style="103" customWidth="1"/>
    <col min="15992" max="15992" width="3.5703125" style="103" customWidth="1"/>
    <col min="15993" max="15993" width="11.28515625" style="103" customWidth="1"/>
    <col min="15994" max="15994" width="3.5703125" style="103" customWidth="1"/>
    <col min="15995" max="15995" width="11.28515625" style="103" customWidth="1"/>
    <col min="15996" max="15996" width="3.5703125" style="103" customWidth="1"/>
    <col min="15997" max="15997" width="11.28515625" style="103" customWidth="1"/>
    <col min="15998" max="15998" width="3.5703125" style="103" customWidth="1"/>
    <col min="15999" max="15999" width="11.28515625" style="103" customWidth="1"/>
    <col min="16000" max="16000" width="3.5703125" style="103" customWidth="1"/>
    <col min="16001" max="16001" width="11.28515625" style="103" customWidth="1"/>
    <col min="16002" max="16127" width="12.5703125" style="103"/>
    <col min="16128" max="16128" width="7.140625" style="103" customWidth="1"/>
    <col min="16129" max="16131" width="3.5703125" style="103" customWidth="1"/>
    <col min="16132" max="16132" width="50.5703125" style="103" customWidth="1"/>
    <col min="16133" max="16133" width="6.140625" style="103" customWidth="1"/>
    <col min="16134" max="16134" width="8.42578125" style="103" bestFit="1" customWidth="1"/>
    <col min="16135" max="16135" width="7.42578125" style="103" customWidth="1"/>
    <col min="16136" max="16136" width="14.7109375" style="103" bestFit="1" customWidth="1"/>
    <col min="16137" max="16137" width="7.140625" style="103" customWidth="1"/>
    <col min="16138" max="16138" width="3.5703125" style="103" customWidth="1"/>
    <col min="16139" max="16139" width="11.28515625" style="103" customWidth="1"/>
    <col min="16140" max="16140" width="3.5703125" style="103" customWidth="1"/>
    <col min="16141" max="16141" width="11.28515625" style="103" customWidth="1"/>
    <col min="16142" max="16142" width="3.5703125" style="103" customWidth="1"/>
    <col min="16143" max="16143" width="11.28515625" style="103" customWidth="1"/>
    <col min="16144" max="16144" width="3.5703125" style="103" customWidth="1"/>
    <col min="16145" max="16145" width="11.28515625" style="103" customWidth="1"/>
    <col min="16146" max="16146" width="3.5703125" style="103" customWidth="1"/>
    <col min="16147" max="16147" width="11.28515625" style="103" customWidth="1"/>
    <col min="16148" max="16148" width="3.5703125" style="103" customWidth="1"/>
    <col min="16149" max="16149" width="11.28515625" style="103" customWidth="1"/>
    <col min="16150" max="16150" width="3.5703125" style="103" customWidth="1"/>
    <col min="16151" max="16151" width="11.28515625" style="103" customWidth="1"/>
    <col min="16152" max="16152" width="3.5703125" style="103" customWidth="1"/>
    <col min="16153" max="16153" width="11.28515625" style="103" customWidth="1"/>
    <col min="16154" max="16154" width="3.5703125" style="103" customWidth="1"/>
    <col min="16155" max="16155" width="11.28515625" style="103" customWidth="1"/>
    <col min="16156" max="16156" width="3.5703125" style="103" customWidth="1"/>
    <col min="16157" max="16157" width="11.28515625" style="103" customWidth="1"/>
    <col min="16158" max="16158" width="3.5703125" style="103" customWidth="1"/>
    <col min="16159" max="16159" width="11.28515625" style="103" customWidth="1"/>
    <col min="16160" max="16160" width="3.5703125" style="103" customWidth="1"/>
    <col min="16161" max="16161" width="11.28515625" style="103" customWidth="1"/>
    <col min="16162" max="16162" width="3.5703125" style="103" customWidth="1"/>
    <col min="16163" max="16163" width="11.28515625" style="103" customWidth="1"/>
    <col min="16164" max="16164" width="3.5703125" style="103" customWidth="1"/>
    <col min="16165" max="16165" width="11.28515625" style="103" customWidth="1"/>
    <col min="16166" max="16166" width="3.5703125" style="103" customWidth="1"/>
    <col min="16167" max="16167" width="11.28515625" style="103" customWidth="1"/>
    <col min="16168" max="16168" width="3.5703125" style="103" customWidth="1"/>
    <col min="16169" max="16169" width="11.28515625" style="103" customWidth="1"/>
    <col min="16170" max="16170" width="3.5703125" style="103" customWidth="1"/>
    <col min="16171" max="16171" width="11.28515625" style="103" customWidth="1"/>
    <col min="16172" max="16172" width="3.5703125" style="103" customWidth="1"/>
    <col min="16173" max="16173" width="11.28515625" style="103" customWidth="1"/>
    <col min="16174" max="16174" width="3.5703125" style="103" customWidth="1"/>
    <col min="16175" max="16175" width="11.28515625" style="103" customWidth="1"/>
    <col min="16176" max="16176" width="3.5703125" style="103" customWidth="1"/>
    <col min="16177" max="16177" width="11.28515625" style="103" customWidth="1"/>
    <col min="16178" max="16178" width="3.5703125" style="103" customWidth="1"/>
    <col min="16179" max="16179" width="11.28515625" style="103" customWidth="1"/>
    <col min="16180" max="16180" width="3.5703125" style="103" customWidth="1"/>
    <col min="16181" max="16181" width="11.28515625" style="103" customWidth="1"/>
    <col min="16182" max="16182" width="3.5703125" style="103" customWidth="1"/>
    <col min="16183" max="16183" width="11.28515625" style="103" customWidth="1"/>
    <col min="16184" max="16184" width="3.5703125" style="103" customWidth="1"/>
    <col min="16185" max="16185" width="11.28515625" style="103" customWidth="1"/>
    <col min="16186" max="16186" width="3.5703125" style="103" customWidth="1"/>
    <col min="16187" max="16187" width="11.28515625" style="103" customWidth="1"/>
    <col min="16188" max="16188" width="3.5703125" style="103" customWidth="1"/>
    <col min="16189" max="16189" width="11.28515625" style="103" customWidth="1"/>
    <col min="16190" max="16190" width="3.5703125" style="103" customWidth="1"/>
    <col min="16191" max="16191" width="11.28515625" style="103" customWidth="1"/>
    <col min="16192" max="16192" width="3.5703125" style="103" customWidth="1"/>
    <col min="16193" max="16193" width="11.28515625" style="103" customWidth="1"/>
    <col min="16194" max="16194" width="3.5703125" style="103" customWidth="1"/>
    <col min="16195" max="16195" width="11.28515625" style="103" customWidth="1"/>
    <col min="16196" max="16196" width="3.5703125" style="103" customWidth="1"/>
    <col min="16197" max="16197" width="11.28515625" style="103" customWidth="1"/>
    <col min="16198" max="16198" width="3.5703125" style="103" customWidth="1"/>
    <col min="16199" max="16199" width="11.28515625" style="103" customWidth="1"/>
    <col min="16200" max="16200" width="3.5703125" style="103" customWidth="1"/>
    <col min="16201" max="16201" width="11.28515625" style="103" customWidth="1"/>
    <col min="16202" max="16202" width="3.5703125" style="103" customWidth="1"/>
    <col min="16203" max="16203" width="11.28515625" style="103" customWidth="1"/>
    <col min="16204" max="16204" width="3.5703125" style="103" customWidth="1"/>
    <col min="16205" max="16205" width="11.28515625" style="103" customWidth="1"/>
    <col min="16206" max="16206" width="3.5703125" style="103" customWidth="1"/>
    <col min="16207" max="16207" width="11.28515625" style="103" customWidth="1"/>
    <col min="16208" max="16208" width="3.5703125" style="103" customWidth="1"/>
    <col min="16209" max="16209" width="11.28515625" style="103" customWidth="1"/>
    <col min="16210" max="16210" width="3.5703125" style="103" customWidth="1"/>
    <col min="16211" max="16211" width="11.28515625" style="103" customWidth="1"/>
    <col min="16212" max="16212" width="3.5703125" style="103" customWidth="1"/>
    <col min="16213" max="16213" width="11.28515625" style="103" customWidth="1"/>
    <col min="16214" max="16214" width="3.5703125" style="103" customWidth="1"/>
    <col min="16215" max="16215" width="11.28515625" style="103" customWidth="1"/>
    <col min="16216" max="16216" width="3.5703125" style="103" customWidth="1"/>
    <col min="16217" max="16217" width="11.28515625" style="103" customWidth="1"/>
    <col min="16218" max="16218" width="3.5703125" style="103" customWidth="1"/>
    <col min="16219" max="16219" width="11.28515625" style="103" customWidth="1"/>
    <col min="16220" max="16220" width="3.5703125" style="103" customWidth="1"/>
    <col min="16221" max="16221" width="11.28515625" style="103" customWidth="1"/>
    <col min="16222" max="16222" width="3.5703125" style="103" customWidth="1"/>
    <col min="16223" max="16223" width="11.28515625" style="103" customWidth="1"/>
    <col min="16224" max="16224" width="3.5703125" style="103" customWidth="1"/>
    <col min="16225" max="16225" width="11.28515625" style="103" customWidth="1"/>
    <col min="16226" max="16226" width="3.5703125" style="103" customWidth="1"/>
    <col min="16227" max="16227" width="11.28515625" style="103" customWidth="1"/>
    <col min="16228" max="16228" width="3.5703125" style="103" customWidth="1"/>
    <col min="16229" max="16229" width="11.28515625" style="103" customWidth="1"/>
    <col min="16230" max="16230" width="3.5703125" style="103" customWidth="1"/>
    <col min="16231" max="16231" width="11.28515625" style="103" customWidth="1"/>
    <col min="16232" max="16232" width="3.5703125" style="103" customWidth="1"/>
    <col min="16233" max="16233" width="11.28515625" style="103" customWidth="1"/>
    <col min="16234" max="16234" width="3.5703125" style="103" customWidth="1"/>
    <col min="16235" max="16235" width="11.28515625" style="103" customWidth="1"/>
    <col min="16236" max="16236" width="3.5703125" style="103" customWidth="1"/>
    <col min="16237" max="16237" width="11.28515625" style="103" customWidth="1"/>
    <col min="16238" max="16238" width="3.5703125" style="103" customWidth="1"/>
    <col min="16239" max="16239" width="11.28515625" style="103" customWidth="1"/>
    <col min="16240" max="16240" width="3.5703125" style="103" customWidth="1"/>
    <col min="16241" max="16241" width="11.28515625" style="103" customWidth="1"/>
    <col min="16242" max="16242" width="3.5703125" style="103" customWidth="1"/>
    <col min="16243" max="16243" width="11.28515625" style="103" customWidth="1"/>
    <col min="16244" max="16244" width="3.5703125" style="103" customWidth="1"/>
    <col min="16245" max="16245" width="11.28515625" style="103" customWidth="1"/>
    <col min="16246" max="16246" width="3.5703125" style="103" customWidth="1"/>
    <col min="16247" max="16247" width="11.28515625" style="103" customWidth="1"/>
    <col min="16248" max="16248" width="3.5703125" style="103" customWidth="1"/>
    <col min="16249" max="16249" width="11.28515625" style="103" customWidth="1"/>
    <col min="16250" max="16250" width="3.5703125" style="103" customWidth="1"/>
    <col min="16251" max="16251" width="11.28515625" style="103" customWidth="1"/>
    <col min="16252" max="16252" width="3.5703125" style="103" customWidth="1"/>
    <col min="16253" max="16253" width="11.28515625" style="103" customWidth="1"/>
    <col min="16254" max="16254" width="3.5703125" style="103" customWidth="1"/>
    <col min="16255" max="16255" width="11.28515625" style="103" customWidth="1"/>
    <col min="16256" max="16256" width="3.5703125" style="103" customWidth="1"/>
    <col min="16257" max="16257" width="11.28515625" style="103" customWidth="1"/>
    <col min="16258" max="16384" width="12.5703125" style="103"/>
  </cols>
  <sheetData>
    <row r="1" spans="1:255" s="69" customFormat="1" ht="13.5" thickBot="1">
      <c r="A1" s="194"/>
      <c r="B1" s="195"/>
      <c r="C1" s="195" t="s">
        <v>40</v>
      </c>
      <c r="D1" s="197" t="s">
        <v>396</v>
      </c>
      <c r="E1" s="719" t="s">
        <v>1204</v>
      </c>
      <c r="F1" s="719" t="s">
        <v>1205</v>
      </c>
      <c r="G1" s="754" t="s">
        <v>795</v>
      </c>
      <c r="H1" s="721" t="s">
        <v>796</v>
      </c>
      <c r="I1" s="67"/>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row>
    <row r="2" spans="1:255" s="329" customFormat="1">
      <c r="A2" s="340"/>
      <c r="B2" s="341"/>
      <c r="C2" s="349"/>
      <c r="D2" s="330"/>
      <c r="E2" s="342"/>
      <c r="F2" s="350"/>
      <c r="G2" s="351"/>
      <c r="H2" s="97" t="str">
        <f t="shared" ref="H2:H9" si="0">IF(G2&lt;&gt;"",ROUND(F2*G2,2),"")</f>
        <v/>
      </c>
      <c r="I2" s="328"/>
      <c r="GO2" s="330"/>
      <c r="GP2" s="330"/>
      <c r="GQ2" s="330"/>
      <c r="GR2" s="330"/>
      <c r="GS2" s="330"/>
      <c r="GT2" s="330"/>
      <c r="GU2" s="330"/>
      <c r="HI2" s="330"/>
      <c r="HJ2" s="330"/>
      <c r="HK2" s="330"/>
      <c r="HL2" s="330"/>
      <c r="HM2" s="330"/>
      <c r="HN2" s="330"/>
      <c r="HO2" s="330"/>
      <c r="HP2" s="330"/>
      <c r="HQ2" s="330"/>
      <c r="HR2" s="330"/>
      <c r="HS2" s="330"/>
      <c r="HT2" s="330"/>
      <c r="HU2" s="330"/>
      <c r="HV2" s="330"/>
      <c r="HW2" s="330"/>
      <c r="HX2" s="330"/>
      <c r="HY2" s="330"/>
      <c r="HZ2" s="330"/>
      <c r="IA2" s="330"/>
      <c r="IB2" s="330"/>
      <c r="IC2" s="330"/>
      <c r="ID2" s="330"/>
      <c r="IE2" s="330"/>
      <c r="IF2" s="330"/>
      <c r="IG2" s="330"/>
      <c r="IH2" s="330"/>
      <c r="II2" s="330"/>
      <c r="IJ2" s="330"/>
      <c r="IK2" s="330"/>
      <c r="IL2" s="330"/>
      <c r="IM2" s="330"/>
      <c r="IN2" s="330"/>
      <c r="IO2" s="331"/>
      <c r="IP2" s="331"/>
      <c r="IQ2" s="331"/>
      <c r="IR2" s="331"/>
      <c r="IS2" s="331"/>
      <c r="IT2" s="331"/>
      <c r="IU2" s="331"/>
    </row>
    <row r="3" spans="1:255" s="329" customFormat="1">
      <c r="A3" s="88"/>
      <c r="B3" s="89" t="s">
        <v>40</v>
      </c>
      <c r="C3" s="90" t="s">
        <v>40</v>
      </c>
      <c r="D3" s="352" t="s">
        <v>397</v>
      </c>
      <c r="G3" s="351"/>
      <c r="H3" s="97" t="str">
        <f>IF(G3&lt;&gt;"",ROUND(F4*G3,2),"")</f>
        <v/>
      </c>
      <c r="I3" s="328"/>
      <c r="J3" s="332"/>
      <c r="U3" s="333"/>
      <c r="V3" s="334"/>
      <c r="W3" s="333"/>
      <c r="GO3" s="330"/>
      <c r="GP3" s="330"/>
      <c r="GQ3" s="330"/>
      <c r="GR3" s="330"/>
      <c r="GS3" s="330"/>
      <c r="GT3" s="330"/>
      <c r="GU3" s="330"/>
      <c r="HI3" s="330"/>
      <c r="HJ3" s="330"/>
      <c r="HK3" s="330"/>
      <c r="HL3" s="330"/>
      <c r="HM3" s="330"/>
      <c r="HN3" s="330"/>
      <c r="HO3" s="330"/>
      <c r="HP3" s="330"/>
      <c r="HQ3" s="330"/>
      <c r="HR3" s="330"/>
      <c r="HS3" s="330"/>
      <c r="HT3" s="330"/>
      <c r="HU3" s="330"/>
      <c r="HV3" s="330"/>
      <c r="HW3" s="330"/>
      <c r="HX3" s="330"/>
      <c r="HY3" s="330"/>
      <c r="HZ3" s="330"/>
      <c r="IA3" s="330"/>
      <c r="IB3" s="330"/>
      <c r="IC3" s="330"/>
      <c r="ID3" s="330"/>
      <c r="IE3" s="330"/>
      <c r="IF3" s="330"/>
      <c r="IG3" s="330"/>
      <c r="IH3" s="330"/>
      <c r="II3" s="330"/>
      <c r="IJ3" s="330"/>
      <c r="IK3" s="330"/>
      <c r="IL3" s="330"/>
      <c r="IM3" s="330"/>
      <c r="IN3" s="330"/>
      <c r="IO3" s="331"/>
      <c r="IP3" s="331"/>
      <c r="IQ3" s="331"/>
      <c r="IR3" s="331"/>
      <c r="IS3" s="331"/>
      <c r="IT3" s="331"/>
      <c r="IU3" s="331"/>
    </row>
    <row r="4" spans="1:255" s="329" customFormat="1">
      <c r="A4" s="88"/>
      <c r="B4" s="89"/>
      <c r="C4" s="90"/>
      <c r="D4" s="353"/>
      <c r="E4" s="92" t="s">
        <v>82</v>
      </c>
      <c r="F4" s="71">
        <v>310</v>
      </c>
      <c r="G4" s="96"/>
      <c r="H4" s="71">
        <f>F4*G4</f>
        <v>0</v>
      </c>
      <c r="I4" s="328"/>
      <c r="J4" s="332"/>
      <c r="U4" s="333"/>
      <c r="V4" s="334"/>
      <c r="W4" s="333"/>
      <c r="GO4" s="330"/>
      <c r="GP4" s="330"/>
      <c r="GQ4" s="330"/>
      <c r="GR4" s="330"/>
      <c r="GS4" s="330"/>
      <c r="GT4" s="330"/>
      <c r="GU4" s="330"/>
      <c r="HI4" s="330"/>
      <c r="HJ4" s="330"/>
      <c r="HK4" s="330"/>
      <c r="HL4" s="330"/>
      <c r="HM4" s="330"/>
      <c r="HN4" s="330"/>
      <c r="HO4" s="330"/>
      <c r="HP4" s="330"/>
      <c r="HQ4" s="330"/>
      <c r="HR4" s="330"/>
      <c r="HS4" s="330"/>
      <c r="HT4" s="330"/>
      <c r="HU4" s="330"/>
      <c r="HV4" s="330"/>
      <c r="HW4" s="330"/>
      <c r="HX4" s="330"/>
      <c r="HY4" s="330"/>
      <c r="HZ4" s="330"/>
      <c r="IA4" s="330"/>
      <c r="IB4" s="330"/>
      <c r="IC4" s="330"/>
      <c r="ID4" s="330"/>
      <c r="IE4" s="330"/>
      <c r="IF4" s="330"/>
      <c r="IG4" s="330"/>
      <c r="IH4" s="330"/>
      <c r="II4" s="330"/>
      <c r="IJ4" s="330"/>
      <c r="IK4" s="330"/>
      <c r="IL4" s="330"/>
      <c r="IM4" s="330"/>
      <c r="IN4" s="330"/>
      <c r="IO4" s="331"/>
      <c r="IP4" s="331"/>
      <c r="IQ4" s="331"/>
      <c r="IR4" s="331"/>
      <c r="IS4" s="331"/>
      <c r="IT4" s="331"/>
      <c r="IU4" s="331"/>
    </row>
    <row r="5" spans="1:255" s="101" customFormat="1">
      <c r="A5" s="354"/>
      <c r="B5" s="355"/>
      <c r="C5" s="356"/>
      <c r="D5" s="357"/>
      <c r="E5" s="358"/>
      <c r="F5" s="359"/>
      <c r="G5" s="360"/>
      <c r="H5" s="361" t="str">
        <f t="shared" si="0"/>
        <v/>
      </c>
      <c r="I5" s="335"/>
      <c r="V5" s="69"/>
      <c r="W5" s="69"/>
      <c r="GO5" s="69"/>
      <c r="GP5" s="69"/>
      <c r="GQ5" s="69"/>
      <c r="GR5" s="69"/>
      <c r="GS5" s="69"/>
      <c r="GT5" s="69"/>
      <c r="GU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103"/>
      <c r="IP5" s="103"/>
      <c r="IQ5" s="103"/>
      <c r="IR5" s="103"/>
      <c r="IS5" s="103"/>
      <c r="IT5" s="103"/>
      <c r="IU5" s="103"/>
    </row>
    <row r="6" spans="1:255" s="69" customFormat="1">
      <c r="A6" s="88"/>
      <c r="B6" s="89" t="s">
        <v>40</v>
      </c>
      <c r="C6" s="90">
        <v>2</v>
      </c>
      <c r="D6" s="321" t="s">
        <v>398</v>
      </c>
      <c r="E6" s="322"/>
      <c r="F6" s="362"/>
      <c r="G6" s="755"/>
      <c r="H6" s="97" t="str">
        <f t="shared" si="0"/>
        <v/>
      </c>
      <c r="I6" s="67"/>
      <c r="J6" s="72"/>
      <c r="K6" s="72"/>
      <c r="L6" s="72"/>
      <c r="M6" s="72"/>
      <c r="N6" s="72"/>
      <c r="O6" s="72"/>
      <c r="P6" s="72"/>
      <c r="Q6" s="72"/>
      <c r="R6" s="72"/>
      <c r="S6" s="72"/>
      <c r="T6" s="72"/>
      <c r="U6" s="72"/>
      <c r="V6" s="72"/>
      <c r="W6" s="72"/>
      <c r="X6" s="72"/>
      <c r="Y6" s="72"/>
      <c r="Z6" s="72"/>
      <c r="AA6" s="72"/>
      <c r="AB6" s="72"/>
      <c r="AC6" s="72"/>
      <c r="AD6" s="72"/>
      <c r="AE6" s="72"/>
      <c r="AF6" s="72"/>
      <c r="AG6" s="98"/>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row>
    <row r="7" spans="1:255">
      <c r="A7" s="363"/>
      <c r="B7" s="364"/>
      <c r="C7" s="365"/>
      <c r="D7" s="366" t="s">
        <v>399</v>
      </c>
      <c r="E7" s="367" t="s">
        <v>76</v>
      </c>
      <c r="F7" s="368">
        <v>3935</v>
      </c>
      <c r="G7" s="96"/>
      <c r="H7" s="71">
        <f>F7*G7</f>
        <v>0</v>
      </c>
      <c r="N7" s="101"/>
      <c r="O7" s="101"/>
      <c r="P7" s="101"/>
      <c r="Q7" s="102"/>
      <c r="R7" s="101"/>
      <c r="S7" s="102"/>
      <c r="U7" s="98"/>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row>
    <row r="8" spans="1:255" s="101" customFormat="1">
      <c r="A8" s="354"/>
      <c r="B8" s="355"/>
      <c r="C8" s="356"/>
      <c r="D8" s="357"/>
      <c r="E8" s="358"/>
      <c r="F8" s="359"/>
      <c r="G8" s="360"/>
      <c r="H8" s="361" t="str">
        <f t="shared" si="0"/>
        <v/>
      </c>
      <c r="I8" s="335"/>
      <c r="V8" s="69"/>
      <c r="W8" s="69"/>
      <c r="GO8" s="69"/>
      <c r="GP8" s="69"/>
      <c r="GQ8" s="69"/>
      <c r="GR8" s="69"/>
      <c r="GS8" s="69"/>
      <c r="GT8" s="69"/>
      <c r="GU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103"/>
      <c r="IP8" s="103"/>
      <c r="IQ8" s="103"/>
      <c r="IR8" s="103"/>
      <c r="IS8" s="103"/>
      <c r="IT8" s="103"/>
      <c r="IU8" s="103"/>
    </row>
    <row r="9" spans="1:255" s="101" customFormat="1" ht="25.5">
      <c r="A9" s="88"/>
      <c r="B9" s="89" t="s">
        <v>40</v>
      </c>
      <c r="C9" s="90">
        <v>3</v>
      </c>
      <c r="D9" s="91" t="s">
        <v>400</v>
      </c>
      <c r="E9" s="92"/>
      <c r="F9" s="343"/>
      <c r="G9" s="100"/>
      <c r="H9" s="87" t="str">
        <f t="shared" si="0"/>
        <v/>
      </c>
      <c r="I9" s="335"/>
      <c r="J9" s="369"/>
      <c r="AD9" s="69"/>
      <c r="AE9" s="69"/>
      <c r="GO9" s="69"/>
      <c r="GP9" s="69"/>
      <c r="GQ9" s="69"/>
      <c r="GR9" s="69"/>
      <c r="GS9" s="69"/>
      <c r="GT9" s="69"/>
      <c r="GU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103"/>
      <c r="IP9" s="103"/>
      <c r="IQ9" s="103"/>
      <c r="IR9" s="103"/>
      <c r="IS9" s="103"/>
      <c r="IT9" s="103"/>
      <c r="IU9" s="103"/>
    </row>
    <row r="10" spans="1:255" s="329" customFormat="1">
      <c r="A10" s="370"/>
      <c r="B10" s="371"/>
      <c r="C10" s="365"/>
      <c r="D10" s="372"/>
      <c r="E10" s="367" t="s">
        <v>47</v>
      </c>
      <c r="F10" s="368">
        <v>200</v>
      </c>
      <c r="G10" s="756"/>
      <c r="H10" s="373">
        <f>F10*G10</f>
        <v>0</v>
      </c>
      <c r="I10" s="328"/>
      <c r="V10" s="330"/>
      <c r="W10" s="330"/>
      <c r="GO10" s="330"/>
      <c r="GP10" s="330"/>
      <c r="GQ10" s="330"/>
      <c r="GR10" s="330"/>
      <c r="GS10" s="330"/>
      <c r="GT10" s="330"/>
      <c r="GU10" s="330"/>
      <c r="HI10" s="330"/>
      <c r="HJ10" s="330"/>
      <c r="HK10" s="330"/>
      <c r="HL10" s="330"/>
      <c r="HM10" s="330"/>
      <c r="HN10" s="330"/>
      <c r="HO10" s="330"/>
      <c r="HP10" s="330"/>
      <c r="HQ10" s="330"/>
      <c r="HR10" s="330"/>
      <c r="HS10" s="330"/>
      <c r="HT10" s="330"/>
      <c r="HU10" s="330"/>
      <c r="HV10" s="330"/>
      <c r="HW10" s="330"/>
      <c r="HX10" s="330"/>
      <c r="HY10" s="330"/>
      <c r="HZ10" s="330"/>
      <c r="IA10" s="330"/>
      <c r="IB10" s="330"/>
      <c r="IC10" s="330"/>
      <c r="ID10" s="330"/>
      <c r="IE10" s="330"/>
      <c r="IF10" s="330"/>
      <c r="IG10" s="330"/>
      <c r="IH10" s="330"/>
      <c r="II10" s="330"/>
      <c r="IJ10" s="330"/>
      <c r="IK10" s="330"/>
      <c r="IL10" s="330"/>
      <c r="IM10" s="330"/>
      <c r="IN10" s="330"/>
      <c r="IO10" s="331"/>
      <c r="IP10" s="331"/>
      <c r="IQ10" s="331"/>
      <c r="IR10" s="331"/>
      <c r="IS10" s="331"/>
      <c r="IT10" s="331"/>
      <c r="IU10" s="331"/>
    </row>
    <row r="11" spans="1:255" s="329" customFormat="1" ht="13.5" thickBot="1">
      <c r="A11" s="194"/>
      <c r="B11" s="195"/>
      <c r="C11" s="196" t="s">
        <v>61</v>
      </c>
      <c r="D11" s="197" t="s">
        <v>401</v>
      </c>
      <c r="E11" s="198"/>
      <c r="F11" s="199"/>
      <c r="G11" s="757"/>
      <c r="H11" s="199"/>
      <c r="I11" s="328"/>
      <c r="V11" s="330"/>
      <c r="W11" s="330"/>
      <c r="GO11" s="330"/>
      <c r="GP11" s="330"/>
      <c r="GQ11" s="330"/>
      <c r="GR11" s="330"/>
      <c r="GS11" s="330"/>
      <c r="GT11" s="330"/>
      <c r="GU11" s="330"/>
      <c r="HI11" s="330"/>
      <c r="HJ11" s="330"/>
      <c r="HK11" s="330"/>
      <c r="HL11" s="330"/>
      <c r="HM11" s="330"/>
      <c r="HN11" s="330"/>
      <c r="HO11" s="330"/>
      <c r="HP11" s="330"/>
      <c r="HQ11" s="330"/>
      <c r="HR11" s="330"/>
      <c r="HS11" s="330"/>
      <c r="HT11" s="330"/>
      <c r="HU11" s="330"/>
      <c r="HV11" s="330"/>
      <c r="HW11" s="330"/>
      <c r="HX11" s="330"/>
      <c r="HY11" s="330"/>
      <c r="HZ11" s="330"/>
      <c r="IA11" s="330"/>
      <c r="IB11" s="330"/>
      <c r="IC11" s="330"/>
      <c r="ID11" s="330"/>
      <c r="IE11" s="330"/>
      <c r="IF11" s="330"/>
      <c r="IG11" s="330"/>
      <c r="IH11" s="330"/>
      <c r="II11" s="330"/>
      <c r="IJ11" s="330"/>
      <c r="IK11" s="330"/>
      <c r="IL11" s="330"/>
      <c r="IM11" s="330"/>
      <c r="IN11" s="330"/>
      <c r="IO11" s="331"/>
      <c r="IP11" s="331"/>
      <c r="IQ11" s="331"/>
      <c r="IR11" s="331"/>
      <c r="IS11" s="331"/>
      <c r="IT11" s="331"/>
      <c r="IU11" s="331"/>
    </row>
    <row r="12" spans="1:255" s="329" customFormat="1">
      <c r="A12" s="340"/>
      <c r="B12" s="341"/>
      <c r="C12" s="349"/>
      <c r="D12" s="330"/>
      <c r="E12" s="342"/>
      <c r="F12" s="350"/>
      <c r="G12" s="351"/>
      <c r="H12" s="97" t="str">
        <f>IF(G12&lt;&gt;"",ROUND(F12*G12,2),"")</f>
        <v/>
      </c>
      <c r="I12" s="328"/>
      <c r="V12" s="330"/>
      <c r="W12" s="330"/>
      <c r="GO12" s="330"/>
      <c r="GP12" s="330"/>
      <c r="GQ12" s="330"/>
      <c r="GR12" s="330"/>
      <c r="GS12" s="330"/>
      <c r="GT12" s="330"/>
      <c r="GU12" s="330"/>
      <c r="HI12" s="330"/>
      <c r="HJ12" s="330"/>
      <c r="HK12" s="330"/>
      <c r="HL12" s="330"/>
      <c r="HM12" s="330"/>
      <c r="HN12" s="330"/>
      <c r="HO12" s="330"/>
      <c r="HP12" s="330"/>
      <c r="HQ12" s="330"/>
      <c r="HR12" s="330"/>
      <c r="HS12" s="330"/>
      <c r="HT12" s="330"/>
      <c r="HU12" s="330"/>
      <c r="HV12" s="330"/>
      <c r="HW12" s="330"/>
      <c r="HX12" s="330"/>
      <c r="HY12" s="330"/>
      <c r="HZ12" s="330"/>
      <c r="IA12" s="330"/>
      <c r="IB12" s="330"/>
      <c r="IC12" s="330"/>
      <c r="ID12" s="330"/>
      <c r="IE12" s="330"/>
      <c r="IF12" s="330"/>
      <c r="IG12" s="330"/>
      <c r="IH12" s="330"/>
      <c r="II12" s="330"/>
      <c r="IJ12" s="330"/>
      <c r="IK12" s="330"/>
      <c r="IL12" s="330"/>
      <c r="IM12" s="330"/>
      <c r="IN12" s="330"/>
      <c r="IO12" s="331"/>
      <c r="IP12" s="331"/>
      <c r="IQ12" s="331"/>
      <c r="IR12" s="331"/>
      <c r="IS12" s="331"/>
      <c r="IT12" s="331"/>
      <c r="IU12" s="331"/>
    </row>
    <row r="13" spans="1:255" s="329" customFormat="1">
      <c r="A13" s="88"/>
      <c r="B13" s="89" t="s">
        <v>61</v>
      </c>
      <c r="C13" s="90" t="s">
        <v>40</v>
      </c>
      <c r="D13" s="352" t="s">
        <v>397</v>
      </c>
      <c r="G13" s="351"/>
      <c r="H13" s="97" t="str">
        <f>IF(G13&lt;&gt;"",ROUND(F14*G13,2),"")</f>
        <v/>
      </c>
      <c r="I13" s="328"/>
      <c r="V13" s="330"/>
      <c r="W13" s="330"/>
      <c r="GO13" s="330"/>
      <c r="GP13" s="330"/>
      <c r="GQ13" s="330"/>
      <c r="GR13" s="330"/>
      <c r="GS13" s="330"/>
      <c r="GT13" s="330"/>
      <c r="GU13" s="330"/>
      <c r="HI13" s="330"/>
      <c r="HJ13" s="330"/>
      <c r="HK13" s="330"/>
      <c r="HL13" s="330"/>
      <c r="HM13" s="330"/>
      <c r="HN13" s="330"/>
      <c r="HO13" s="330"/>
      <c r="HP13" s="330"/>
      <c r="HQ13" s="330"/>
      <c r="HR13" s="330"/>
      <c r="HS13" s="330"/>
      <c r="HT13" s="330"/>
      <c r="HU13" s="330"/>
      <c r="HV13" s="330"/>
      <c r="HW13" s="330"/>
      <c r="HX13" s="330"/>
      <c r="HY13" s="330"/>
      <c r="HZ13" s="330"/>
      <c r="IA13" s="330"/>
      <c r="IB13" s="330"/>
      <c r="IC13" s="330"/>
      <c r="ID13" s="330"/>
      <c r="IE13" s="330"/>
      <c r="IF13" s="330"/>
      <c r="IG13" s="330"/>
      <c r="IH13" s="330"/>
      <c r="II13" s="330"/>
      <c r="IJ13" s="330"/>
      <c r="IK13" s="330"/>
      <c r="IL13" s="330"/>
      <c r="IM13" s="330"/>
      <c r="IN13" s="330"/>
      <c r="IO13" s="331"/>
      <c r="IP13" s="331"/>
      <c r="IQ13" s="331"/>
      <c r="IR13" s="331"/>
      <c r="IS13" s="331"/>
      <c r="IT13" s="331"/>
      <c r="IU13" s="331"/>
    </row>
    <row r="14" spans="1:255" s="329" customFormat="1">
      <c r="A14" s="88"/>
      <c r="B14" s="89"/>
      <c r="C14" s="90"/>
      <c r="D14" s="353"/>
      <c r="E14" s="92" t="s">
        <v>82</v>
      </c>
      <c r="F14" s="71">
        <v>1303.5999999999999</v>
      </c>
      <c r="G14" s="96"/>
      <c r="H14" s="71">
        <f>F14*G14</f>
        <v>0</v>
      </c>
      <c r="I14" s="328"/>
      <c r="V14" s="330"/>
      <c r="W14" s="330"/>
      <c r="GO14" s="330"/>
      <c r="GP14" s="330"/>
      <c r="GQ14" s="330"/>
      <c r="GR14" s="330"/>
      <c r="GS14" s="330"/>
      <c r="GT14" s="330"/>
      <c r="GU14" s="330"/>
      <c r="HI14" s="330"/>
      <c r="HJ14" s="330"/>
      <c r="HK14" s="330"/>
      <c r="HL14" s="330"/>
      <c r="HM14" s="330"/>
      <c r="HN14" s="330"/>
      <c r="HO14" s="330"/>
      <c r="HP14" s="330"/>
      <c r="HQ14" s="330"/>
      <c r="HR14" s="330"/>
      <c r="HS14" s="330"/>
      <c r="HT14" s="330"/>
      <c r="HU14" s="330"/>
      <c r="HV14" s="330"/>
      <c r="HW14" s="330"/>
      <c r="HX14" s="330"/>
      <c r="HY14" s="330"/>
      <c r="HZ14" s="330"/>
      <c r="IA14" s="330"/>
      <c r="IB14" s="330"/>
      <c r="IC14" s="330"/>
      <c r="ID14" s="330"/>
      <c r="IE14" s="330"/>
      <c r="IF14" s="330"/>
      <c r="IG14" s="330"/>
      <c r="IH14" s="330"/>
      <c r="II14" s="330"/>
      <c r="IJ14" s="330"/>
      <c r="IK14" s="330"/>
      <c r="IL14" s="330"/>
      <c r="IM14" s="330"/>
      <c r="IN14" s="330"/>
      <c r="IO14" s="331"/>
      <c r="IP14" s="331"/>
      <c r="IQ14" s="331"/>
      <c r="IR14" s="331"/>
      <c r="IS14" s="331"/>
      <c r="IT14" s="331"/>
      <c r="IU14" s="331"/>
    </row>
    <row r="15" spans="1:255" s="329" customFormat="1">
      <c r="A15" s="354"/>
      <c r="B15" s="355"/>
      <c r="C15" s="356"/>
      <c r="D15" s="357"/>
      <c r="E15" s="358"/>
      <c r="F15" s="359"/>
      <c r="G15" s="360"/>
      <c r="H15" s="361" t="str">
        <f t="shared" ref="H15:H22" si="1">IF(G15&lt;&gt;"",ROUND(F15*G15,2),"")</f>
        <v/>
      </c>
      <c r="I15" s="328"/>
      <c r="V15" s="330"/>
      <c r="W15" s="330"/>
      <c r="GO15" s="330"/>
      <c r="GP15" s="330"/>
      <c r="GQ15" s="330"/>
      <c r="GR15" s="330"/>
      <c r="GS15" s="330"/>
      <c r="GT15" s="330"/>
      <c r="GU15" s="330"/>
      <c r="HI15" s="330"/>
      <c r="HJ15" s="330"/>
      <c r="HK15" s="330"/>
      <c r="HL15" s="330"/>
      <c r="HM15" s="330"/>
      <c r="HN15" s="330"/>
      <c r="HO15" s="330"/>
      <c r="HP15" s="330"/>
      <c r="HQ15" s="330"/>
      <c r="HR15" s="330"/>
      <c r="HS15" s="330"/>
      <c r="HT15" s="330"/>
      <c r="HU15" s="330"/>
      <c r="HV15" s="330"/>
      <c r="HW15" s="330"/>
      <c r="HX15" s="330"/>
      <c r="HY15" s="330"/>
      <c r="HZ15" s="330"/>
      <c r="IA15" s="330"/>
      <c r="IB15" s="330"/>
      <c r="IC15" s="330"/>
      <c r="ID15" s="330"/>
      <c r="IE15" s="330"/>
      <c r="IF15" s="330"/>
      <c r="IG15" s="330"/>
      <c r="IH15" s="330"/>
      <c r="II15" s="330"/>
      <c r="IJ15" s="330"/>
      <c r="IK15" s="330"/>
      <c r="IL15" s="330"/>
      <c r="IM15" s="330"/>
      <c r="IN15" s="330"/>
      <c r="IO15" s="331"/>
      <c r="IP15" s="331"/>
      <c r="IQ15" s="331"/>
      <c r="IR15" s="331"/>
      <c r="IS15" s="331"/>
      <c r="IT15" s="331"/>
      <c r="IU15" s="331"/>
    </row>
    <row r="16" spans="1:255" s="329" customFormat="1">
      <c r="A16" s="88"/>
      <c r="B16" s="89" t="s">
        <v>61</v>
      </c>
      <c r="C16" s="90">
        <v>2</v>
      </c>
      <c r="D16" s="321" t="s">
        <v>402</v>
      </c>
      <c r="E16" s="322"/>
      <c r="F16" s="362"/>
      <c r="G16" s="755"/>
      <c r="H16" s="97" t="str">
        <f t="shared" si="1"/>
        <v/>
      </c>
      <c r="I16" s="328"/>
      <c r="V16" s="330"/>
      <c r="W16" s="330"/>
      <c r="GO16" s="330"/>
      <c r="GP16" s="330"/>
      <c r="GQ16" s="330"/>
      <c r="GR16" s="330"/>
      <c r="GS16" s="330"/>
      <c r="GT16" s="330"/>
      <c r="GU16" s="330"/>
      <c r="HI16" s="330"/>
      <c r="HJ16" s="330"/>
      <c r="HK16" s="330"/>
      <c r="HL16" s="330"/>
      <c r="HM16" s="330"/>
      <c r="HN16" s="330"/>
      <c r="HO16" s="330"/>
      <c r="HP16" s="330"/>
      <c r="HQ16" s="330"/>
      <c r="HR16" s="330"/>
      <c r="HS16" s="330"/>
      <c r="HT16" s="330"/>
      <c r="HU16" s="330"/>
      <c r="HV16" s="330"/>
      <c r="HW16" s="330"/>
      <c r="HX16" s="330"/>
      <c r="HY16" s="330"/>
      <c r="HZ16" s="330"/>
      <c r="IA16" s="330"/>
      <c r="IB16" s="330"/>
      <c r="IC16" s="330"/>
      <c r="ID16" s="330"/>
      <c r="IE16" s="330"/>
      <c r="IF16" s="330"/>
      <c r="IG16" s="330"/>
      <c r="IH16" s="330"/>
      <c r="II16" s="330"/>
      <c r="IJ16" s="330"/>
      <c r="IK16" s="330"/>
      <c r="IL16" s="330"/>
      <c r="IM16" s="330"/>
      <c r="IN16" s="330"/>
      <c r="IO16" s="331"/>
      <c r="IP16" s="331"/>
      <c r="IQ16" s="331"/>
      <c r="IR16" s="331"/>
      <c r="IS16" s="331"/>
      <c r="IT16" s="331"/>
      <c r="IU16" s="331"/>
    </row>
    <row r="17" spans="1:255" s="329" customFormat="1">
      <c r="A17" s="363"/>
      <c r="B17" s="364"/>
      <c r="C17" s="365"/>
      <c r="D17" s="366" t="s">
        <v>403</v>
      </c>
      <c r="E17" s="367" t="s">
        <v>76</v>
      </c>
      <c r="F17" s="368">
        <v>25586</v>
      </c>
      <c r="G17" s="96"/>
      <c r="H17" s="71">
        <f>F17*G17</f>
        <v>0</v>
      </c>
      <c r="I17" s="328"/>
      <c r="V17" s="330"/>
      <c r="W17" s="330"/>
      <c r="GO17" s="330"/>
      <c r="GP17" s="330"/>
      <c r="GQ17" s="330"/>
      <c r="GR17" s="330"/>
      <c r="GS17" s="330"/>
      <c r="GT17" s="330"/>
      <c r="GU17" s="330"/>
      <c r="HI17" s="330"/>
      <c r="HJ17" s="330"/>
      <c r="HK17" s="330"/>
      <c r="HL17" s="330"/>
      <c r="HM17" s="330"/>
      <c r="HN17" s="330"/>
      <c r="HO17" s="330"/>
      <c r="HP17" s="330"/>
      <c r="HQ17" s="330"/>
      <c r="HR17" s="330"/>
      <c r="HS17" s="330"/>
      <c r="HT17" s="330"/>
      <c r="HU17" s="330"/>
      <c r="HV17" s="330"/>
      <c r="HW17" s="330"/>
      <c r="HX17" s="330"/>
      <c r="HY17" s="330"/>
      <c r="HZ17" s="330"/>
      <c r="IA17" s="330"/>
      <c r="IB17" s="330"/>
      <c r="IC17" s="330"/>
      <c r="ID17" s="330"/>
      <c r="IE17" s="330"/>
      <c r="IF17" s="330"/>
      <c r="IG17" s="330"/>
      <c r="IH17" s="330"/>
      <c r="II17" s="330"/>
      <c r="IJ17" s="330"/>
      <c r="IK17" s="330"/>
      <c r="IL17" s="330"/>
      <c r="IM17" s="330"/>
      <c r="IN17" s="330"/>
      <c r="IO17" s="331"/>
      <c r="IP17" s="331"/>
      <c r="IQ17" s="331"/>
      <c r="IR17" s="331"/>
      <c r="IS17" s="331"/>
      <c r="IT17" s="331"/>
      <c r="IU17" s="331"/>
    </row>
    <row r="18" spans="1:255" s="329" customFormat="1">
      <c r="A18" s="354"/>
      <c r="B18" s="355"/>
      <c r="C18" s="356"/>
      <c r="D18" s="357"/>
      <c r="E18" s="358"/>
      <c r="F18" s="359"/>
      <c r="G18" s="360"/>
      <c r="H18" s="361" t="str">
        <f>IF(G18&lt;&gt;"",ROUND(F18*G18,2),"")</f>
        <v/>
      </c>
      <c r="I18" s="328"/>
      <c r="V18" s="330"/>
      <c r="W18" s="330"/>
      <c r="GO18" s="330"/>
      <c r="GP18" s="330"/>
      <c r="GQ18" s="330"/>
      <c r="GR18" s="330"/>
      <c r="GS18" s="330"/>
      <c r="GT18" s="330"/>
      <c r="GU18" s="330"/>
      <c r="HI18" s="330"/>
      <c r="HJ18" s="330"/>
      <c r="HK18" s="330"/>
      <c r="HL18" s="330"/>
      <c r="HM18" s="330"/>
      <c r="HN18" s="330"/>
      <c r="HO18" s="330"/>
      <c r="HP18" s="330"/>
      <c r="HQ18" s="330"/>
      <c r="HR18" s="330"/>
      <c r="HS18" s="330"/>
      <c r="HT18" s="330"/>
      <c r="HU18" s="330"/>
      <c r="HV18" s="330"/>
      <c r="HW18" s="330"/>
      <c r="HX18" s="330"/>
      <c r="HY18" s="330"/>
      <c r="HZ18" s="330"/>
      <c r="IA18" s="330"/>
      <c r="IB18" s="330"/>
      <c r="IC18" s="330"/>
      <c r="ID18" s="330"/>
      <c r="IE18" s="330"/>
      <c r="IF18" s="330"/>
      <c r="IG18" s="330"/>
      <c r="IH18" s="330"/>
      <c r="II18" s="330"/>
      <c r="IJ18" s="330"/>
      <c r="IK18" s="330"/>
      <c r="IL18" s="330"/>
      <c r="IM18" s="330"/>
      <c r="IN18" s="330"/>
      <c r="IO18" s="331"/>
      <c r="IP18" s="331"/>
      <c r="IQ18" s="331"/>
      <c r="IR18" s="331"/>
      <c r="IS18" s="331"/>
      <c r="IT18" s="331"/>
      <c r="IU18" s="331"/>
    </row>
    <row r="19" spans="1:255" s="329" customFormat="1">
      <c r="A19" s="88"/>
      <c r="B19" s="89" t="s">
        <v>61</v>
      </c>
      <c r="C19" s="90">
        <v>3</v>
      </c>
      <c r="D19" s="91" t="s">
        <v>404</v>
      </c>
      <c r="E19" s="92"/>
      <c r="F19" s="343"/>
      <c r="G19" s="100"/>
      <c r="H19" s="87" t="str">
        <f>IF(G19&lt;&gt;"",ROUND(F19*G19,2),"")</f>
        <v/>
      </c>
      <c r="I19" s="328"/>
      <c r="V19" s="330"/>
      <c r="W19" s="330"/>
      <c r="GO19" s="330"/>
      <c r="GP19" s="330"/>
      <c r="GQ19" s="330"/>
      <c r="GR19" s="330"/>
      <c r="GS19" s="330"/>
      <c r="GT19" s="330"/>
      <c r="GU19" s="330"/>
      <c r="HI19" s="330"/>
      <c r="HJ19" s="330"/>
      <c r="HK19" s="330"/>
      <c r="HL19" s="330"/>
      <c r="HM19" s="330"/>
      <c r="HN19" s="330"/>
      <c r="HO19" s="330"/>
      <c r="HP19" s="330"/>
      <c r="HQ19" s="330"/>
      <c r="HR19" s="330"/>
      <c r="HS19" s="330"/>
      <c r="HT19" s="330"/>
      <c r="HU19" s="330"/>
      <c r="HV19" s="330"/>
      <c r="HW19" s="330"/>
      <c r="HX19" s="330"/>
      <c r="HY19" s="330"/>
      <c r="HZ19" s="330"/>
      <c r="IA19" s="330"/>
      <c r="IB19" s="330"/>
      <c r="IC19" s="330"/>
      <c r="ID19" s="330"/>
      <c r="IE19" s="330"/>
      <c r="IF19" s="330"/>
      <c r="IG19" s="330"/>
      <c r="IH19" s="330"/>
      <c r="II19" s="330"/>
      <c r="IJ19" s="330"/>
      <c r="IK19" s="330"/>
      <c r="IL19" s="330"/>
      <c r="IM19" s="330"/>
      <c r="IN19" s="330"/>
      <c r="IO19" s="331"/>
      <c r="IP19" s="331"/>
      <c r="IQ19" s="331"/>
      <c r="IR19" s="331"/>
      <c r="IS19" s="331"/>
      <c r="IT19" s="331"/>
      <c r="IU19" s="331"/>
    </row>
    <row r="20" spans="1:255" s="329" customFormat="1">
      <c r="A20" s="370"/>
      <c r="B20" s="371"/>
      <c r="C20" s="365"/>
      <c r="D20" s="372"/>
      <c r="E20" s="367" t="s">
        <v>47</v>
      </c>
      <c r="F20" s="368">
        <v>3.5</v>
      </c>
      <c r="G20" s="96"/>
      <c r="H20" s="374">
        <f>F20*G20</f>
        <v>0</v>
      </c>
      <c r="I20" s="328"/>
      <c r="V20" s="330"/>
      <c r="W20" s="330"/>
      <c r="GO20" s="330"/>
      <c r="GP20" s="330"/>
      <c r="GQ20" s="330"/>
      <c r="GR20" s="330"/>
      <c r="GS20" s="330"/>
      <c r="GT20" s="330"/>
      <c r="GU20" s="330"/>
      <c r="HI20" s="330"/>
      <c r="HJ20" s="330"/>
      <c r="HK20" s="330"/>
      <c r="HL20" s="330"/>
      <c r="HM20" s="330"/>
      <c r="HN20" s="330"/>
      <c r="HO20" s="330"/>
      <c r="HP20" s="330"/>
      <c r="HQ20" s="330"/>
      <c r="HR20" s="330"/>
      <c r="HS20" s="330"/>
      <c r="HT20" s="330"/>
      <c r="HU20" s="330"/>
      <c r="HV20" s="330"/>
      <c r="HW20" s="330"/>
      <c r="HX20" s="330"/>
      <c r="HY20" s="330"/>
      <c r="HZ20" s="330"/>
      <c r="IA20" s="330"/>
      <c r="IB20" s="330"/>
      <c r="IC20" s="330"/>
      <c r="ID20" s="330"/>
      <c r="IE20" s="330"/>
      <c r="IF20" s="330"/>
      <c r="IG20" s="330"/>
      <c r="IH20" s="330"/>
      <c r="II20" s="330"/>
      <c r="IJ20" s="330"/>
      <c r="IK20" s="330"/>
      <c r="IL20" s="330"/>
      <c r="IM20" s="330"/>
      <c r="IN20" s="330"/>
      <c r="IO20" s="331"/>
      <c r="IP20" s="331"/>
      <c r="IQ20" s="331"/>
      <c r="IR20" s="331"/>
      <c r="IS20" s="331"/>
      <c r="IT20" s="331"/>
      <c r="IU20" s="331"/>
    </row>
    <row r="21" spans="1:255" s="329" customFormat="1">
      <c r="A21" s="354"/>
      <c r="B21" s="355"/>
      <c r="C21" s="356"/>
      <c r="D21" s="357"/>
      <c r="E21" s="358"/>
      <c r="F21" s="359"/>
      <c r="G21" s="360"/>
      <c r="H21" s="361" t="str">
        <f t="shared" si="1"/>
        <v/>
      </c>
      <c r="I21" s="328"/>
      <c r="V21" s="330"/>
      <c r="W21" s="330"/>
      <c r="GO21" s="330"/>
      <c r="GP21" s="330"/>
      <c r="GQ21" s="330"/>
      <c r="GR21" s="330"/>
      <c r="GS21" s="330"/>
      <c r="GT21" s="330"/>
      <c r="GU21" s="330"/>
      <c r="HI21" s="330"/>
      <c r="HJ21" s="330"/>
      <c r="HK21" s="330"/>
      <c r="HL21" s="330"/>
      <c r="HM21" s="330"/>
      <c r="HN21" s="330"/>
      <c r="HO21" s="330"/>
      <c r="HP21" s="330"/>
      <c r="HQ21" s="330"/>
      <c r="HR21" s="330"/>
      <c r="HS21" s="330"/>
      <c r="HT21" s="330"/>
      <c r="HU21" s="330"/>
      <c r="HV21" s="330"/>
      <c r="HW21" s="330"/>
      <c r="HX21" s="330"/>
      <c r="HY21" s="330"/>
      <c r="HZ21" s="330"/>
      <c r="IA21" s="330"/>
      <c r="IB21" s="330"/>
      <c r="IC21" s="330"/>
      <c r="ID21" s="330"/>
      <c r="IE21" s="330"/>
      <c r="IF21" s="330"/>
      <c r="IG21" s="330"/>
      <c r="IH21" s="330"/>
      <c r="II21" s="330"/>
      <c r="IJ21" s="330"/>
      <c r="IK21" s="330"/>
      <c r="IL21" s="330"/>
      <c r="IM21" s="330"/>
      <c r="IN21" s="330"/>
      <c r="IO21" s="331"/>
      <c r="IP21" s="331"/>
      <c r="IQ21" s="331"/>
      <c r="IR21" s="331"/>
      <c r="IS21" s="331"/>
      <c r="IT21" s="331"/>
      <c r="IU21" s="331"/>
    </row>
    <row r="22" spans="1:255" s="329" customFormat="1" ht="25.5">
      <c r="A22" s="88"/>
      <c r="B22" s="89" t="s">
        <v>61</v>
      </c>
      <c r="C22" s="90">
        <v>4</v>
      </c>
      <c r="D22" s="91" t="s">
        <v>400</v>
      </c>
      <c r="E22" s="92"/>
      <c r="F22" s="343"/>
      <c r="G22" s="100"/>
      <c r="H22" s="87" t="str">
        <f t="shared" si="1"/>
        <v/>
      </c>
      <c r="I22" s="328"/>
      <c r="V22" s="330"/>
      <c r="W22" s="330"/>
      <c r="GO22" s="330"/>
      <c r="GP22" s="330"/>
      <c r="GQ22" s="330"/>
      <c r="GR22" s="330"/>
      <c r="GS22" s="330"/>
      <c r="GT22" s="330"/>
      <c r="GU22" s="330"/>
      <c r="HI22" s="330"/>
      <c r="HJ22" s="330"/>
      <c r="HK22" s="330"/>
      <c r="HL22" s="330"/>
      <c r="HM22" s="330"/>
      <c r="HN22" s="330"/>
      <c r="HO22" s="330"/>
      <c r="HP22" s="330"/>
      <c r="HQ22" s="330"/>
      <c r="HR22" s="330"/>
      <c r="HS22" s="330"/>
      <c r="HT22" s="330"/>
      <c r="HU22" s="330"/>
      <c r="HV22" s="330"/>
      <c r="HW22" s="330"/>
      <c r="HX22" s="330"/>
      <c r="HY22" s="330"/>
      <c r="HZ22" s="330"/>
      <c r="IA22" s="330"/>
      <c r="IB22" s="330"/>
      <c r="IC22" s="330"/>
      <c r="ID22" s="330"/>
      <c r="IE22" s="330"/>
      <c r="IF22" s="330"/>
      <c r="IG22" s="330"/>
      <c r="IH22" s="330"/>
      <c r="II22" s="330"/>
      <c r="IJ22" s="330"/>
      <c r="IK22" s="330"/>
      <c r="IL22" s="330"/>
      <c r="IM22" s="330"/>
      <c r="IN22" s="330"/>
      <c r="IO22" s="331"/>
      <c r="IP22" s="331"/>
      <c r="IQ22" s="331"/>
      <c r="IR22" s="331"/>
      <c r="IS22" s="331"/>
      <c r="IT22" s="331"/>
      <c r="IU22" s="331"/>
    </row>
    <row r="23" spans="1:255" s="329" customFormat="1">
      <c r="A23" s="370"/>
      <c r="B23" s="371"/>
      <c r="C23" s="365"/>
      <c r="D23" s="372"/>
      <c r="E23" s="367" t="s">
        <v>47</v>
      </c>
      <c r="F23" s="368">
        <v>400</v>
      </c>
      <c r="G23" s="756"/>
      <c r="H23" s="374">
        <f>F23*G23</f>
        <v>0</v>
      </c>
      <c r="I23" s="328"/>
      <c r="V23" s="330"/>
      <c r="W23" s="330"/>
      <c r="GO23" s="330"/>
      <c r="GP23" s="330"/>
      <c r="GQ23" s="330"/>
      <c r="GR23" s="330"/>
      <c r="GS23" s="330"/>
      <c r="GT23" s="330"/>
      <c r="GU23" s="330"/>
      <c r="HI23" s="330"/>
      <c r="HJ23" s="330"/>
      <c r="HK23" s="330"/>
      <c r="HL23" s="330"/>
      <c r="HM23" s="330"/>
      <c r="HN23" s="330"/>
      <c r="HO23" s="330"/>
      <c r="HP23" s="330"/>
      <c r="HQ23" s="330"/>
      <c r="HR23" s="330"/>
      <c r="HS23" s="330"/>
      <c r="HT23" s="330"/>
      <c r="HU23" s="330"/>
      <c r="HV23" s="330"/>
      <c r="HW23" s="330"/>
      <c r="HX23" s="330"/>
      <c r="HY23" s="330"/>
      <c r="HZ23" s="330"/>
      <c r="IA23" s="330"/>
      <c r="IB23" s="330"/>
      <c r="IC23" s="330"/>
      <c r="ID23" s="330"/>
      <c r="IE23" s="330"/>
      <c r="IF23" s="330"/>
      <c r="IG23" s="330"/>
      <c r="IH23" s="330"/>
      <c r="II23" s="330"/>
      <c r="IJ23" s="330"/>
      <c r="IK23" s="330"/>
      <c r="IL23" s="330"/>
      <c r="IM23" s="330"/>
      <c r="IN23" s="330"/>
      <c r="IO23" s="331"/>
      <c r="IP23" s="331"/>
      <c r="IQ23" s="331"/>
      <c r="IR23" s="331"/>
      <c r="IS23" s="331"/>
      <c r="IT23" s="331"/>
      <c r="IU23" s="331"/>
    </row>
    <row r="24" spans="1:255" s="329" customFormat="1" ht="13.5" thickBot="1">
      <c r="A24" s="194"/>
      <c r="B24" s="195"/>
      <c r="C24" s="196" t="s">
        <v>116</v>
      </c>
      <c r="D24" s="197" t="s">
        <v>405</v>
      </c>
      <c r="E24" s="198"/>
      <c r="F24" s="199"/>
      <c r="G24" s="757"/>
      <c r="H24" s="199"/>
      <c r="I24" s="328"/>
      <c r="V24" s="330"/>
      <c r="W24" s="330"/>
      <c r="GO24" s="330"/>
      <c r="GP24" s="330"/>
      <c r="GQ24" s="330"/>
      <c r="GR24" s="330"/>
      <c r="GS24" s="330"/>
      <c r="GT24" s="330"/>
      <c r="GU24" s="330"/>
      <c r="HI24" s="330"/>
      <c r="HJ24" s="330"/>
      <c r="HK24" s="330"/>
      <c r="HL24" s="330"/>
      <c r="HM24" s="330"/>
      <c r="HN24" s="330"/>
      <c r="HO24" s="330"/>
      <c r="HP24" s="330"/>
      <c r="HQ24" s="330"/>
      <c r="HR24" s="330"/>
      <c r="HS24" s="330"/>
      <c r="HT24" s="330"/>
      <c r="HU24" s="330"/>
      <c r="HV24" s="330"/>
      <c r="HW24" s="330"/>
      <c r="HX24" s="330"/>
      <c r="HY24" s="330"/>
      <c r="HZ24" s="330"/>
      <c r="IA24" s="330"/>
      <c r="IB24" s="330"/>
      <c r="IC24" s="330"/>
      <c r="ID24" s="330"/>
      <c r="IE24" s="330"/>
      <c r="IF24" s="330"/>
      <c r="IG24" s="330"/>
      <c r="IH24" s="330"/>
      <c r="II24" s="330"/>
      <c r="IJ24" s="330"/>
      <c r="IK24" s="330"/>
      <c r="IL24" s="330"/>
      <c r="IM24" s="330"/>
      <c r="IN24" s="330"/>
      <c r="IO24" s="331"/>
      <c r="IP24" s="331"/>
      <c r="IQ24" s="331"/>
      <c r="IR24" s="331"/>
      <c r="IS24" s="331"/>
      <c r="IT24" s="331"/>
      <c r="IU24" s="331"/>
    </row>
    <row r="25" spans="1:255" s="329" customFormat="1">
      <c r="A25" s="340"/>
      <c r="B25" s="341"/>
      <c r="C25" s="349"/>
      <c r="D25" s="330"/>
      <c r="E25" s="342"/>
      <c r="F25" s="350"/>
      <c r="G25" s="351"/>
      <c r="H25" s="97" t="str">
        <f>IF(G25&lt;&gt;"",ROUND(F25*G25,2),"")</f>
        <v/>
      </c>
      <c r="I25" s="328"/>
      <c r="V25" s="330"/>
      <c r="W25" s="330"/>
      <c r="GO25" s="330"/>
      <c r="GP25" s="330"/>
      <c r="GQ25" s="330"/>
      <c r="GR25" s="330"/>
      <c r="GS25" s="330"/>
      <c r="GT25" s="330"/>
      <c r="GU25" s="330"/>
      <c r="HI25" s="330"/>
      <c r="HJ25" s="330"/>
      <c r="HK25" s="330"/>
      <c r="HL25" s="330"/>
      <c r="HM25" s="330"/>
      <c r="HN25" s="330"/>
      <c r="HO25" s="330"/>
      <c r="HP25" s="330"/>
      <c r="HQ25" s="330"/>
      <c r="HR25" s="330"/>
      <c r="HS25" s="330"/>
      <c r="HT25" s="330"/>
      <c r="HU25" s="330"/>
      <c r="HV25" s="330"/>
      <c r="HW25" s="330"/>
      <c r="HX25" s="330"/>
      <c r="HY25" s="330"/>
      <c r="HZ25" s="330"/>
      <c r="IA25" s="330"/>
      <c r="IB25" s="330"/>
      <c r="IC25" s="330"/>
      <c r="ID25" s="330"/>
      <c r="IE25" s="330"/>
      <c r="IF25" s="330"/>
      <c r="IG25" s="330"/>
      <c r="IH25" s="330"/>
      <c r="II25" s="330"/>
      <c r="IJ25" s="330"/>
      <c r="IK25" s="330"/>
      <c r="IL25" s="330"/>
      <c r="IM25" s="330"/>
      <c r="IN25" s="330"/>
      <c r="IO25" s="331"/>
      <c r="IP25" s="331"/>
      <c r="IQ25" s="331"/>
      <c r="IR25" s="331"/>
      <c r="IS25" s="331"/>
      <c r="IT25" s="331"/>
      <c r="IU25" s="331"/>
    </row>
    <row r="26" spans="1:255" s="329" customFormat="1">
      <c r="A26" s="88"/>
      <c r="B26" s="89" t="s">
        <v>116</v>
      </c>
      <c r="C26" s="90" t="s">
        <v>40</v>
      </c>
      <c r="D26" s="352" t="s">
        <v>406</v>
      </c>
      <c r="G26" s="351"/>
      <c r="H26" s="97" t="str">
        <f>IF(G26&lt;&gt;"",ROUND(F27*G26,2),"")</f>
        <v/>
      </c>
      <c r="I26" s="328"/>
      <c r="V26" s="330"/>
      <c r="W26" s="330"/>
      <c r="GO26" s="330"/>
      <c r="GP26" s="330"/>
      <c r="GQ26" s="330"/>
      <c r="GR26" s="330"/>
      <c r="GS26" s="330"/>
      <c r="GT26" s="330"/>
      <c r="GU26" s="330"/>
      <c r="HI26" s="330"/>
      <c r="HJ26" s="330"/>
      <c r="HK26" s="330"/>
      <c r="HL26" s="330"/>
      <c r="HM26" s="330"/>
      <c r="HN26" s="330"/>
      <c r="HO26" s="330"/>
      <c r="HP26" s="330"/>
      <c r="HQ26" s="330"/>
      <c r="HR26" s="330"/>
      <c r="HS26" s="330"/>
      <c r="HT26" s="330"/>
      <c r="HU26" s="330"/>
      <c r="HV26" s="330"/>
      <c r="HW26" s="330"/>
      <c r="HX26" s="330"/>
      <c r="HY26" s="330"/>
      <c r="HZ26" s="330"/>
      <c r="IA26" s="330"/>
      <c r="IB26" s="330"/>
      <c r="IC26" s="330"/>
      <c r="ID26" s="330"/>
      <c r="IE26" s="330"/>
      <c r="IF26" s="330"/>
      <c r="IG26" s="330"/>
      <c r="IH26" s="330"/>
      <c r="II26" s="330"/>
      <c r="IJ26" s="330"/>
      <c r="IK26" s="330"/>
      <c r="IL26" s="330"/>
      <c r="IM26" s="330"/>
      <c r="IN26" s="330"/>
      <c r="IO26" s="331"/>
      <c r="IP26" s="331"/>
      <c r="IQ26" s="331"/>
      <c r="IR26" s="331"/>
      <c r="IS26" s="331"/>
      <c r="IT26" s="331"/>
      <c r="IU26" s="331"/>
    </row>
    <row r="27" spans="1:255" s="329" customFormat="1">
      <c r="A27" s="88"/>
      <c r="B27" s="89"/>
      <c r="C27" s="90"/>
      <c r="D27" s="353"/>
      <c r="E27" s="92" t="s">
        <v>82</v>
      </c>
      <c r="F27" s="71">
        <v>600.5</v>
      </c>
      <c r="G27" s="756"/>
      <c r="H27" s="374">
        <f>F27*G27</f>
        <v>0</v>
      </c>
      <c r="I27" s="328"/>
      <c r="V27" s="330"/>
      <c r="W27" s="330"/>
      <c r="GO27" s="330"/>
      <c r="GP27" s="330"/>
      <c r="GQ27" s="330"/>
      <c r="GR27" s="330"/>
      <c r="GS27" s="330"/>
      <c r="GT27" s="330"/>
      <c r="GU27" s="330"/>
      <c r="HI27" s="330"/>
      <c r="HJ27" s="330"/>
      <c r="HK27" s="330"/>
      <c r="HL27" s="330"/>
      <c r="HM27" s="330"/>
      <c r="HN27" s="330"/>
      <c r="HO27" s="330"/>
      <c r="HP27" s="330"/>
      <c r="HQ27" s="330"/>
      <c r="HR27" s="330"/>
      <c r="HS27" s="330"/>
      <c r="HT27" s="330"/>
      <c r="HU27" s="330"/>
      <c r="HV27" s="330"/>
      <c r="HW27" s="330"/>
      <c r="HX27" s="330"/>
      <c r="HY27" s="330"/>
      <c r="HZ27" s="330"/>
      <c r="IA27" s="330"/>
      <c r="IB27" s="330"/>
      <c r="IC27" s="330"/>
      <c r="ID27" s="330"/>
      <c r="IE27" s="330"/>
      <c r="IF27" s="330"/>
      <c r="IG27" s="330"/>
      <c r="IH27" s="330"/>
      <c r="II27" s="330"/>
      <c r="IJ27" s="330"/>
      <c r="IK27" s="330"/>
      <c r="IL27" s="330"/>
      <c r="IM27" s="330"/>
      <c r="IN27" s="330"/>
      <c r="IO27" s="331"/>
      <c r="IP27" s="331"/>
      <c r="IQ27" s="331"/>
      <c r="IR27" s="331"/>
      <c r="IS27" s="331"/>
      <c r="IT27" s="331"/>
      <c r="IU27" s="331"/>
    </row>
    <row r="28" spans="1:255" s="329" customFormat="1">
      <c r="A28" s="354"/>
      <c r="B28" s="355"/>
      <c r="C28" s="356"/>
      <c r="D28" s="357"/>
      <c r="E28" s="358"/>
      <c r="F28" s="359"/>
      <c r="G28" s="360"/>
      <c r="H28" s="361" t="str">
        <f t="shared" ref="H28:H32" si="2">IF(G28&lt;&gt;"",ROUND(F28*G28,2),"")</f>
        <v/>
      </c>
      <c r="I28" s="328"/>
      <c r="V28" s="330"/>
      <c r="W28" s="330"/>
      <c r="GO28" s="330"/>
      <c r="GP28" s="330"/>
      <c r="GQ28" s="330"/>
      <c r="GR28" s="330"/>
      <c r="GS28" s="330"/>
      <c r="GT28" s="330"/>
      <c r="GU28" s="330"/>
      <c r="HI28" s="330"/>
      <c r="HJ28" s="330"/>
      <c r="HK28" s="330"/>
      <c r="HL28" s="330"/>
      <c r="HM28" s="330"/>
      <c r="HN28" s="330"/>
      <c r="HO28" s="330"/>
      <c r="HP28" s="330"/>
      <c r="HQ28" s="330"/>
      <c r="HR28" s="330"/>
      <c r="HS28" s="330"/>
      <c r="HT28" s="330"/>
      <c r="HU28" s="330"/>
      <c r="HV28" s="330"/>
      <c r="HW28" s="330"/>
      <c r="HX28" s="330"/>
      <c r="HY28" s="330"/>
      <c r="HZ28" s="330"/>
      <c r="IA28" s="330"/>
      <c r="IB28" s="330"/>
      <c r="IC28" s="330"/>
      <c r="ID28" s="330"/>
      <c r="IE28" s="330"/>
      <c r="IF28" s="330"/>
      <c r="IG28" s="330"/>
      <c r="IH28" s="330"/>
      <c r="II28" s="330"/>
      <c r="IJ28" s="330"/>
      <c r="IK28" s="330"/>
      <c r="IL28" s="330"/>
      <c r="IM28" s="330"/>
      <c r="IN28" s="330"/>
      <c r="IO28" s="331"/>
      <c r="IP28" s="331"/>
      <c r="IQ28" s="331"/>
      <c r="IR28" s="331"/>
      <c r="IS28" s="331"/>
      <c r="IT28" s="331"/>
      <c r="IU28" s="331"/>
    </row>
    <row r="29" spans="1:255" s="329" customFormat="1">
      <c r="A29" s="88"/>
      <c r="B29" s="89" t="s">
        <v>116</v>
      </c>
      <c r="C29" s="90">
        <v>2</v>
      </c>
      <c r="D29" s="91" t="s">
        <v>404</v>
      </c>
      <c r="E29" s="322"/>
      <c r="F29" s="362"/>
      <c r="G29" s="755"/>
      <c r="H29" s="97" t="str">
        <f t="shared" si="2"/>
        <v/>
      </c>
      <c r="I29" s="328"/>
      <c r="V29" s="330"/>
      <c r="W29" s="330"/>
      <c r="GO29" s="330"/>
      <c r="GP29" s="330"/>
      <c r="GQ29" s="330"/>
      <c r="GR29" s="330"/>
      <c r="GS29" s="330"/>
      <c r="GT29" s="330"/>
      <c r="GU29" s="330"/>
      <c r="HI29" s="330"/>
      <c r="HJ29" s="330"/>
      <c r="HK29" s="330"/>
      <c r="HL29" s="330"/>
      <c r="HM29" s="330"/>
      <c r="HN29" s="330"/>
      <c r="HO29" s="330"/>
      <c r="HP29" s="330"/>
      <c r="HQ29" s="330"/>
      <c r="HR29" s="330"/>
      <c r="HS29" s="330"/>
      <c r="HT29" s="330"/>
      <c r="HU29" s="330"/>
      <c r="HV29" s="330"/>
      <c r="HW29" s="330"/>
      <c r="HX29" s="330"/>
      <c r="HY29" s="330"/>
      <c r="HZ29" s="330"/>
      <c r="IA29" s="330"/>
      <c r="IB29" s="330"/>
      <c r="IC29" s="330"/>
      <c r="ID29" s="330"/>
      <c r="IE29" s="330"/>
      <c r="IF29" s="330"/>
      <c r="IG29" s="330"/>
      <c r="IH29" s="330"/>
      <c r="II29" s="330"/>
      <c r="IJ29" s="330"/>
      <c r="IK29" s="330"/>
      <c r="IL29" s="330"/>
      <c r="IM29" s="330"/>
      <c r="IN29" s="330"/>
      <c r="IO29" s="331"/>
      <c r="IP29" s="331"/>
      <c r="IQ29" s="331"/>
      <c r="IR29" s="331"/>
      <c r="IS29" s="331"/>
      <c r="IT29" s="331"/>
      <c r="IU29" s="331"/>
    </row>
    <row r="30" spans="1:255" s="329" customFormat="1">
      <c r="A30" s="363"/>
      <c r="B30" s="364"/>
      <c r="C30" s="365"/>
      <c r="D30" s="366"/>
      <c r="E30" s="367" t="s">
        <v>47</v>
      </c>
      <c r="F30" s="368">
        <v>20</v>
      </c>
      <c r="G30" s="756"/>
      <c r="H30" s="374">
        <f>F30*G30</f>
        <v>0</v>
      </c>
      <c r="I30" s="328"/>
      <c r="V30" s="330"/>
      <c r="W30" s="330"/>
      <c r="GO30" s="330"/>
      <c r="GP30" s="330"/>
      <c r="GQ30" s="330"/>
      <c r="GR30" s="330"/>
      <c r="GS30" s="330"/>
      <c r="GT30" s="330"/>
      <c r="GU30" s="330"/>
      <c r="HI30" s="330"/>
      <c r="HJ30" s="330"/>
      <c r="HK30" s="330"/>
      <c r="HL30" s="330"/>
      <c r="HM30" s="330"/>
      <c r="HN30" s="330"/>
      <c r="HO30" s="330"/>
      <c r="HP30" s="330"/>
      <c r="HQ30" s="330"/>
      <c r="HR30" s="330"/>
      <c r="HS30" s="330"/>
      <c r="HT30" s="330"/>
      <c r="HU30" s="330"/>
      <c r="HV30" s="330"/>
      <c r="HW30" s="330"/>
      <c r="HX30" s="330"/>
      <c r="HY30" s="330"/>
      <c r="HZ30" s="330"/>
      <c r="IA30" s="330"/>
      <c r="IB30" s="330"/>
      <c r="IC30" s="330"/>
      <c r="ID30" s="330"/>
      <c r="IE30" s="330"/>
      <c r="IF30" s="330"/>
      <c r="IG30" s="330"/>
      <c r="IH30" s="330"/>
      <c r="II30" s="330"/>
      <c r="IJ30" s="330"/>
      <c r="IK30" s="330"/>
      <c r="IL30" s="330"/>
      <c r="IM30" s="330"/>
      <c r="IN30" s="330"/>
      <c r="IO30" s="331"/>
      <c r="IP30" s="331"/>
      <c r="IQ30" s="331"/>
      <c r="IR30" s="331"/>
      <c r="IS30" s="331"/>
      <c r="IT30" s="331"/>
      <c r="IU30" s="331"/>
    </row>
    <row r="31" spans="1:255" s="329" customFormat="1">
      <c r="A31" s="354"/>
      <c r="B31" s="355"/>
      <c r="C31" s="356"/>
      <c r="D31" s="357"/>
      <c r="E31" s="358"/>
      <c r="F31" s="359"/>
      <c r="G31" s="360"/>
      <c r="H31" s="361" t="str">
        <f t="shared" si="2"/>
        <v/>
      </c>
      <c r="I31" s="328"/>
      <c r="V31" s="330"/>
      <c r="W31" s="330"/>
      <c r="GO31" s="330"/>
      <c r="GP31" s="330"/>
      <c r="GQ31" s="330"/>
      <c r="GR31" s="330"/>
      <c r="GS31" s="330"/>
      <c r="GT31" s="330"/>
      <c r="GU31" s="330"/>
      <c r="HI31" s="330"/>
      <c r="HJ31" s="330"/>
      <c r="HK31" s="330"/>
      <c r="HL31" s="330"/>
      <c r="HM31" s="330"/>
      <c r="HN31" s="330"/>
      <c r="HO31" s="330"/>
      <c r="HP31" s="330"/>
      <c r="HQ31" s="330"/>
      <c r="HR31" s="330"/>
      <c r="HS31" s="330"/>
      <c r="HT31" s="330"/>
      <c r="HU31" s="330"/>
      <c r="HV31" s="330"/>
      <c r="HW31" s="330"/>
      <c r="HX31" s="330"/>
      <c r="HY31" s="330"/>
      <c r="HZ31" s="330"/>
      <c r="IA31" s="330"/>
      <c r="IB31" s="330"/>
      <c r="IC31" s="330"/>
      <c r="ID31" s="330"/>
      <c r="IE31" s="330"/>
      <c r="IF31" s="330"/>
      <c r="IG31" s="330"/>
      <c r="IH31" s="330"/>
      <c r="II31" s="330"/>
      <c r="IJ31" s="330"/>
      <c r="IK31" s="330"/>
      <c r="IL31" s="330"/>
      <c r="IM31" s="330"/>
      <c r="IN31" s="330"/>
      <c r="IO31" s="331"/>
      <c r="IP31" s="331"/>
      <c r="IQ31" s="331"/>
      <c r="IR31" s="331"/>
      <c r="IS31" s="331"/>
      <c r="IT31" s="331"/>
      <c r="IU31" s="331"/>
    </row>
    <row r="32" spans="1:255" s="337" customFormat="1" ht="25.5">
      <c r="A32" s="88"/>
      <c r="B32" s="89" t="s">
        <v>116</v>
      </c>
      <c r="C32" s="90">
        <v>3</v>
      </c>
      <c r="D32" s="91" t="s">
        <v>400</v>
      </c>
      <c r="E32" s="92"/>
      <c r="F32" s="343"/>
      <c r="G32" s="100"/>
      <c r="H32" s="87" t="str">
        <f t="shared" si="2"/>
        <v/>
      </c>
      <c r="I32" s="336"/>
      <c r="V32" s="338"/>
      <c r="W32" s="338"/>
      <c r="GO32" s="338"/>
      <c r="GP32" s="338"/>
      <c r="GQ32" s="338"/>
      <c r="GR32" s="338"/>
      <c r="GS32" s="338"/>
      <c r="GT32" s="338"/>
      <c r="GU32" s="338"/>
      <c r="HI32" s="338"/>
      <c r="HJ32" s="338"/>
      <c r="HK32" s="338"/>
      <c r="HL32" s="338"/>
      <c r="HM32" s="338"/>
      <c r="HN32" s="338"/>
      <c r="HO32" s="338"/>
      <c r="HP32" s="338"/>
      <c r="HQ32" s="338"/>
      <c r="HR32" s="338"/>
      <c r="HS32" s="338"/>
      <c r="HT32" s="338"/>
      <c r="HU32" s="338"/>
      <c r="HV32" s="338"/>
      <c r="HW32" s="338"/>
      <c r="HX32" s="338"/>
      <c r="HY32" s="338"/>
      <c r="HZ32" s="338"/>
      <c r="IA32" s="338"/>
      <c r="IB32" s="338"/>
      <c r="IC32" s="338"/>
      <c r="ID32" s="338"/>
      <c r="IE32" s="338"/>
      <c r="IF32" s="338"/>
      <c r="IG32" s="338"/>
      <c r="IH32" s="338"/>
      <c r="II32" s="338"/>
      <c r="IJ32" s="338"/>
      <c r="IK32" s="338"/>
      <c r="IL32" s="338"/>
      <c r="IM32" s="338"/>
      <c r="IN32" s="338"/>
      <c r="IO32" s="339"/>
      <c r="IP32" s="339"/>
      <c r="IQ32" s="339"/>
      <c r="IR32" s="339"/>
      <c r="IS32" s="339"/>
      <c r="IT32" s="339"/>
      <c r="IU32" s="339"/>
    </row>
    <row r="33" spans="1:255" s="329" customFormat="1">
      <c r="A33" s="370"/>
      <c r="B33" s="371"/>
      <c r="C33" s="365"/>
      <c r="D33" s="372"/>
      <c r="E33" s="367" t="s">
        <v>47</v>
      </c>
      <c r="F33" s="368">
        <v>460</v>
      </c>
      <c r="G33" s="756"/>
      <c r="H33" s="374">
        <f>F33*G33</f>
        <v>0</v>
      </c>
      <c r="I33" s="328"/>
      <c r="V33" s="330"/>
      <c r="W33" s="330"/>
      <c r="GO33" s="330"/>
      <c r="GP33" s="330"/>
      <c r="GQ33" s="330"/>
      <c r="GR33" s="330"/>
      <c r="GS33" s="330"/>
      <c r="GT33" s="330"/>
      <c r="GU33" s="330"/>
      <c r="HI33" s="330"/>
      <c r="HJ33" s="330"/>
      <c r="HK33" s="330"/>
      <c r="HL33" s="330"/>
      <c r="HM33" s="330"/>
      <c r="HN33" s="330"/>
      <c r="HO33" s="330"/>
      <c r="HP33" s="330"/>
      <c r="HQ33" s="330"/>
      <c r="HR33" s="330"/>
      <c r="HS33" s="330"/>
      <c r="HT33" s="330"/>
      <c r="HU33" s="330"/>
      <c r="HV33" s="330"/>
      <c r="HW33" s="330"/>
      <c r="HX33" s="330"/>
      <c r="HY33" s="330"/>
      <c r="HZ33" s="330"/>
      <c r="IA33" s="330"/>
      <c r="IB33" s="330"/>
      <c r="IC33" s="330"/>
      <c r="ID33" s="330"/>
      <c r="IE33" s="330"/>
      <c r="IF33" s="330"/>
      <c r="IG33" s="330"/>
      <c r="IH33" s="330"/>
      <c r="II33" s="330"/>
      <c r="IJ33" s="330"/>
      <c r="IK33" s="330"/>
      <c r="IL33" s="330"/>
      <c r="IM33" s="330"/>
      <c r="IN33" s="330"/>
      <c r="IO33" s="331"/>
      <c r="IP33" s="331"/>
      <c r="IQ33" s="331"/>
      <c r="IR33" s="331"/>
      <c r="IS33" s="331"/>
      <c r="IT33" s="331"/>
      <c r="IU33" s="331"/>
    </row>
    <row r="34" spans="1:255" s="329" customFormat="1" ht="13.5" thickBot="1">
      <c r="A34" s="194"/>
      <c r="B34" s="195"/>
      <c r="C34" s="196" t="s">
        <v>136</v>
      </c>
      <c r="D34" s="197" t="s">
        <v>407</v>
      </c>
      <c r="E34" s="198"/>
      <c r="F34" s="199"/>
      <c r="G34" s="757"/>
      <c r="H34" s="199"/>
      <c r="I34" s="328"/>
      <c r="V34" s="330"/>
      <c r="W34" s="330"/>
      <c r="GO34" s="330"/>
      <c r="GP34" s="330"/>
      <c r="GQ34" s="330"/>
      <c r="GR34" s="330"/>
      <c r="GS34" s="330"/>
      <c r="GT34" s="330"/>
      <c r="GU34" s="330"/>
      <c r="HI34" s="330"/>
      <c r="HJ34" s="330"/>
      <c r="HK34" s="330"/>
      <c r="HL34" s="330"/>
      <c r="HM34" s="330"/>
      <c r="HN34" s="330"/>
      <c r="HO34" s="330"/>
      <c r="HP34" s="330"/>
      <c r="HQ34" s="330"/>
      <c r="HR34" s="330"/>
      <c r="HS34" s="330"/>
      <c r="HT34" s="330"/>
      <c r="HU34" s="330"/>
      <c r="HV34" s="330"/>
      <c r="HW34" s="330"/>
      <c r="HX34" s="330"/>
      <c r="HY34" s="330"/>
      <c r="HZ34" s="330"/>
      <c r="IA34" s="330"/>
      <c r="IB34" s="330"/>
      <c r="IC34" s="330"/>
      <c r="ID34" s="330"/>
      <c r="IE34" s="330"/>
      <c r="IF34" s="330"/>
      <c r="IG34" s="330"/>
      <c r="IH34" s="330"/>
      <c r="II34" s="330"/>
      <c r="IJ34" s="330"/>
      <c r="IK34" s="330"/>
      <c r="IL34" s="330"/>
      <c r="IM34" s="330"/>
      <c r="IN34" s="330"/>
      <c r="IO34" s="331"/>
      <c r="IP34" s="331"/>
      <c r="IQ34" s="331"/>
      <c r="IR34" s="331"/>
      <c r="IS34" s="331"/>
      <c r="IT34" s="331"/>
      <c r="IU34" s="331"/>
    </row>
    <row r="35" spans="1:255" s="329" customFormat="1">
      <c r="A35" s="340"/>
      <c r="B35" s="341"/>
      <c r="C35" s="349"/>
      <c r="D35" s="330"/>
      <c r="E35" s="342"/>
      <c r="F35" s="350"/>
      <c r="G35" s="351"/>
      <c r="H35" s="97" t="str">
        <f>IF(G35&lt;&gt;"",ROUND(F35*G35,2),"")</f>
        <v/>
      </c>
      <c r="I35" s="328"/>
      <c r="V35" s="330"/>
      <c r="W35" s="330"/>
      <c r="GO35" s="330"/>
      <c r="GP35" s="330"/>
      <c r="GQ35" s="330"/>
      <c r="GR35" s="330"/>
      <c r="GS35" s="330"/>
      <c r="GT35" s="330"/>
      <c r="GU35" s="330"/>
      <c r="HI35" s="330"/>
      <c r="HJ35" s="330"/>
      <c r="HK35" s="330"/>
      <c r="HL35" s="330"/>
      <c r="HM35" s="330"/>
      <c r="HN35" s="330"/>
      <c r="HO35" s="330"/>
      <c r="HP35" s="330"/>
      <c r="HQ35" s="330"/>
      <c r="HR35" s="330"/>
      <c r="HS35" s="330"/>
      <c r="HT35" s="330"/>
      <c r="HU35" s="330"/>
      <c r="HV35" s="330"/>
      <c r="HW35" s="330"/>
      <c r="HX35" s="330"/>
      <c r="HY35" s="330"/>
      <c r="HZ35" s="330"/>
      <c r="IA35" s="330"/>
      <c r="IB35" s="330"/>
      <c r="IC35" s="330"/>
      <c r="ID35" s="330"/>
      <c r="IE35" s="330"/>
      <c r="IF35" s="330"/>
      <c r="IG35" s="330"/>
      <c r="IH35" s="330"/>
      <c r="II35" s="330"/>
      <c r="IJ35" s="330"/>
      <c r="IK35" s="330"/>
      <c r="IL35" s="330"/>
      <c r="IM35" s="330"/>
      <c r="IN35" s="330"/>
      <c r="IO35" s="331"/>
      <c r="IP35" s="331"/>
      <c r="IQ35" s="331"/>
      <c r="IR35" s="331"/>
      <c r="IS35" s="331"/>
      <c r="IT35" s="331"/>
      <c r="IU35" s="331"/>
    </row>
    <row r="36" spans="1:255" s="329" customFormat="1">
      <c r="A36" s="88"/>
      <c r="B36" s="89" t="s">
        <v>136</v>
      </c>
      <c r="C36" s="90" t="s">
        <v>40</v>
      </c>
      <c r="D36" s="352" t="s">
        <v>408</v>
      </c>
      <c r="G36" s="351"/>
      <c r="H36" s="97" t="str">
        <f>IF(G36&lt;&gt;"",ROUND(F37*G36,2),"")</f>
        <v/>
      </c>
      <c r="I36" s="328"/>
      <c r="V36" s="330"/>
      <c r="W36" s="330"/>
      <c r="GO36" s="330"/>
      <c r="GP36" s="330"/>
      <c r="GQ36" s="330"/>
      <c r="GR36" s="330"/>
      <c r="GS36" s="330"/>
      <c r="GT36" s="330"/>
      <c r="GU36" s="330"/>
      <c r="HI36" s="330"/>
      <c r="HJ36" s="330"/>
      <c r="HK36" s="330"/>
      <c r="HL36" s="330"/>
      <c r="HM36" s="330"/>
      <c r="HN36" s="330"/>
      <c r="HO36" s="330"/>
      <c r="HP36" s="330"/>
      <c r="HQ36" s="330"/>
      <c r="HR36" s="330"/>
      <c r="HS36" s="330"/>
      <c r="HT36" s="330"/>
      <c r="HU36" s="330"/>
      <c r="HV36" s="330"/>
      <c r="HW36" s="330"/>
      <c r="HX36" s="330"/>
      <c r="HY36" s="330"/>
      <c r="HZ36" s="330"/>
      <c r="IA36" s="330"/>
      <c r="IB36" s="330"/>
      <c r="IC36" s="330"/>
      <c r="ID36" s="330"/>
      <c r="IE36" s="330"/>
      <c r="IF36" s="330"/>
      <c r="IG36" s="330"/>
      <c r="IH36" s="330"/>
      <c r="II36" s="330"/>
      <c r="IJ36" s="330"/>
      <c r="IK36" s="330"/>
      <c r="IL36" s="330"/>
      <c r="IM36" s="330"/>
      <c r="IN36" s="330"/>
      <c r="IO36" s="331"/>
      <c r="IP36" s="331"/>
      <c r="IQ36" s="331"/>
      <c r="IR36" s="331"/>
      <c r="IS36" s="331"/>
      <c r="IT36" s="331"/>
      <c r="IU36" s="331"/>
    </row>
    <row r="37" spans="1:255" s="329" customFormat="1">
      <c r="A37" s="88"/>
      <c r="B37" s="89"/>
      <c r="C37" s="90"/>
      <c r="D37" s="353"/>
      <c r="E37" s="92" t="s">
        <v>82</v>
      </c>
      <c r="F37" s="71">
        <v>405</v>
      </c>
      <c r="G37" s="756"/>
      <c r="H37" s="374">
        <f>F37*G37</f>
        <v>0</v>
      </c>
      <c r="I37" s="328"/>
      <c r="V37" s="330"/>
      <c r="W37" s="330"/>
      <c r="GO37" s="330"/>
      <c r="GP37" s="330"/>
      <c r="GQ37" s="330"/>
      <c r="GR37" s="330"/>
      <c r="GS37" s="330"/>
      <c r="GT37" s="330"/>
      <c r="GU37" s="330"/>
      <c r="HI37" s="330"/>
      <c r="HJ37" s="330"/>
      <c r="HK37" s="330"/>
      <c r="HL37" s="330"/>
      <c r="HM37" s="330"/>
      <c r="HN37" s="330"/>
      <c r="HO37" s="330"/>
      <c r="HP37" s="330"/>
      <c r="HQ37" s="330"/>
      <c r="HR37" s="330"/>
      <c r="HS37" s="330"/>
      <c r="HT37" s="330"/>
      <c r="HU37" s="330"/>
      <c r="HV37" s="330"/>
      <c r="HW37" s="330"/>
      <c r="HX37" s="330"/>
      <c r="HY37" s="330"/>
      <c r="HZ37" s="330"/>
      <c r="IA37" s="330"/>
      <c r="IB37" s="330"/>
      <c r="IC37" s="330"/>
      <c r="ID37" s="330"/>
      <c r="IE37" s="330"/>
      <c r="IF37" s="330"/>
      <c r="IG37" s="330"/>
      <c r="IH37" s="330"/>
      <c r="II37" s="330"/>
      <c r="IJ37" s="330"/>
      <c r="IK37" s="330"/>
      <c r="IL37" s="330"/>
      <c r="IM37" s="330"/>
      <c r="IN37" s="330"/>
      <c r="IO37" s="331"/>
      <c r="IP37" s="331"/>
      <c r="IQ37" s="331"/>
      <c r="IR37" s="331"/>
      <c r="IS37" s="331"/>
      <c r="IT37" s="331"/>
      <c r="IU37" s="331"/>
    </row>
    <row r="38" spans="1:255" s="329" customFormat="1">
      <c r="A38" s="354"/>
      <c r="B38" s="355"/>
      <c r="C38" s="356"/>
      <c r="D38" s="357"/>
      <c r="E38" s="358"/>
      <c r="F38" s="359"/>
      <c r="G38" s="360"/>
      <c r="H38" s="361" t="str">
        <f t="shared" ref="H38:H45" si="3">IF(G38&lt;&gt;"",ROUND(F38*G38,2),"")</f>
        <v/>
      </c>
      <c r="I38" s="328"/>
      <c r="V38" s="330"/>
      <c r="W38" s="330"/>
      <c r="GO38" s="330"/>
      <c r="GP38" s="330"/>
      <c r="GQ38" s="330"/>
      <c r="GR38" s="330"/>
      <c r="GS38" s="330"/>
      <c r="GT38" s="330"/>
      <c r="GU38" s="330"/>
      <c r="HI38" s="330"/>
      <c r="HJ38" s="330"/>
      <c r="HK38" s="330"/>
      <c r="HL38" s="330"/>
      <c r="HM38" s="330"/>
      <c r="HN38" s="330"/>
      <c r="HO38" s="330"/>
      <c r="HP38" s="330"/>
      <c r="HQ38" s="330"/>
      <c r="HR38" s="330"/>
      <c r="HS38" s="330"/>
      <c r="HT38" s="330"/>
      <c r="HU38" s="330"/>
      <c r="HV38" s="330"/>
      <c r="HW38" s="330"/>
      <c r="HX38" s="330"/>
      <c r="HY38" s="330"/>
      <c r="HZ38" s="330"/>
      <c r="IA38" s="330"/>
      <c r="IB38" s="330"/>
      <c r="IC38" s="330"/>
      <c r="ID38" s="330"/>
      <c r="IE38" s="330"/>
      <c r="IF38" s="330"/>
      <c r="IG38" s="330"/>
      <c r="IH38" s="330"/>
      <c r="II38" s="330"/>
      <c r="IJ38" s="330"/>
      <c r="IK38" s="330"/>
      <c r="IL38" s="330"/>
      <c r="IM38" s="330"/>
      <c r="IN38" s="330"/>
      <c r="IO38" s="331"/>
      <c r="IP38" s="331"/>
      <c r="IQ38" s="331"/>
      <c r="IR38" s="331"/>
      <c r="IS38" s="331"/>
      <c r="IT38" s="331"/>
      <c r="IU38" s="331"/>
    </row>
    <row r="39" spans="1:255" s="329" customFormat="1">
      <c r="A39" s="88"/>
      <c r="B39" s="89" t="s">
        <v>136</v>
      </c>
      <c r="C39" s="90">
        <v>2</v>
      </c>
      <c r="D39" s="321" t="s">
        <v>402</v>
      </c>
      <c r="E39" s="322"/>
      <c r="F39" s="362"/>
      <c r="G39" s="755"/>
      <c r="H39" s="97" t="str">
        <f t="shared" si="3"/>
        <v/>
      </c>
      <c r="I39" s="328"/>
      <c r="V39" s="330"/>
      <c r="W39" s="330"/>
      <c r="GO39" s="330"/>
      <c r="GP39" s="330"/>
      <c r="GQ39" s="330"/>
      <c r="GR39" s="330"/>
      <c r="GS39" s="330"/>
      <c r="GT39" s="330"/>
      <c r="GU39" s="330"/>
      <c r="HI39" s="330"/>
      <c r="HJ39" s="330"/>
      <c r="HK39" s="330"/>
      <c r="HL39" s="330"/>
      <c r="HM39" s="330"/>
      <c r="HN39" s="330"/>
      <c r="HO39" s="330"/>
      <c r="HP39" s="330"/>
      <c r="HQ39" s="330"/>
      <c r="HR39" s="330"/>
      <c r="HS39" s="330"/>
      <c r="HT39" s="330"/>
      <c r="HU39" s="330"/>
      <c r="HV39" s="330"/>
      <c r="HW39" s="330"/>
      <c r="HX39" s="330"/>
      <c r="HY39" s="330"/>
      <c r="HZ39" s="330"/>
      <c r="IA39" s="330"/>
      <c r="IB39" s="330"/>
      <c r="IC39" s="330"/>
      <c r="ID39" s="330"/>
      <c r="IE39" s="330"/>
      <c r="IF39" s="330"/>
      <c r="IG39" s="330"/>
      <c r="IH39" s="330"/>
      <c r="II39" s="330"/>
      <c r="IJ39" s="330"/>
      <c r="IK39" s="330"/>
      <c r="IL39" s="330"/>
      <c r="IM39" s="330"/>
      <c r="IN39" s="330"/>
      <c r="IO39" s="331"/>
      <c r="IP39" s="331"/>
      <c r="IQ39" s="331"/>
      <c r="IR39" s="331"/>
      <c r="IS39" s="331"/>
      <c r="IT39" s="331"/>
      <c r="IU39" s="331"/>
    </row>
    <row r="40" spans="1:255" s="329" customFormat="1">
      <c r="A40" s="363"/>
      <c r="B40" s="364"/>
      <c r="C40" s="365"/>
      <c r="D40" s="366" t="s">
        <v>409</v>
      </c>
      <c r="E40" s="367" t="s">
        <v>76</v>
      </c>
      <c r="F40" s="368">
        <v>5579</v>
      </c>
      <c r="G40" s="756"/>
      <c r="H40" s="374">
        <f>F40*G40</f>
        <v>0</v>
      </c>
      <c r="I40" s="328"/>
      <c r="V40" s="330"/>
      <c r="W40" s="330"/>
      <c r="GO40" s="330"/>
      <c r="GP40" s="330"/>
      <c r="GQ40" s="330"/>
      <c r="GR40" s="330"/>
      <c r="GS40" s="330"/>
      <c r="GT40" s="330"/>
      <c r="GU40" s="330"/>
      <c r="HI40" s="330"/>
      <c r="HJ40" s="330"/>
      <c r="HK40" s="330"/>
      <c r="HL40" s="330"/>
      <c r="HM40" s="330"/>
      <c r="HN40" s="330"/>
      <c r="HO40" s="330"/>
      <c r="HP40" s="330"/>
      <c r="HQ40" s="330"/>
      <c r="HR40" s="330"/>
      <c r="HS40" s="330"/>
      <c r="HT40" s="330"/>
      <c r="HU40" s="330"/>
      <c r="HV40" s="330"/>
      <c r="HW40" s="330"/>
      <c r="HX40" s="330"/>
      <c r="HY40" s="330"/>
      <c r="HZ40" s="330"/>
      <c r="IA40" s="330"/>
      <c r="IB40" s="330"/>
      <c r="IC40" s="330"/>
      <c r="ID40" s="330"/>
      <c r="IE40" s="330"/>
      <c r="IF40" s="330"/>
      <c r="IG40" s="330"/>
      <c r="IH40" s="330"/>
      <c r="II40" s="330"/>
      <c r="IJ40" s="330"/>
      <c r="IK40" s="330"/>
      <c r="IL40" s="330"/>
      <c r="IM40" s="330"/>
      <c r="IN40" s="330"/>
      <c r="IO40" s="331"/>
      <c r="IP40" s="331"/>
      <c r="IQ40" s="331"/>
      <c r="IR40" s="331"/>
      <c r="IS40" s="331"/>
      <c r="IT40" s="331"/>
      <c r="IU40" s="331"/>
    </row>
    <row r="41" spans="1:255" s="329" customFormat="1">
      <c r="A41" s="354"/>
      <c r="B41" s="355"/>
      <c r="C41" s="356"/>
      <c r="D41" s="357"/>
      <c r="E41" s="358"/>
      <c r="F41" s="359"/>
      <c r="G41" s="360"/>
      <c r="H41" s="361" t="str">
        <f t="shared" si="3"/>
        <v/>
      </c>
      <c r="I41" s="328"/>
      <c r="V41" s="330"/>
      <c r="W41" s="330"/>
      <c r="GO41" s="330"/>
      <c r="GP41" s="330"/>
      <c r="GQ41" s="330"/>
      <c r="GR41" s="330"/>
      <c r="GS41" s="330"/>
      <c r="GT41" s="330"/>
      <c r="GU41" s="330"/>
      <c r="HI41" s="330"/>
      <c r="HJ41" s="330"/>
      <c r="HK41" s="330"/>
      <c r="HL41" s="330"/>
      <c r="HM41" s="330"/>
      <c r="HN41" s="330"/>
      <c r="HO41" s="330"/>
      <c r="HP41" s="330"/>
      <c r="HQ41" s="330"/>
      <c r="HR41" s="330"/>
      <c r="HS41" s="330"/>
      <c r="HT41" s="330"/>
      <c r="HU41" s="330"/>
      <c r="HV41" s="330"/>
      <c r="HW41" s="330"/>
      <c r="HX41" s="330"/>
      <c r="HY41" s="330"/>
      <c r="HZ41" s="330"/>
      <c r="IA41" s="330"/>
      <c r="IB41" s="330"/>
      <c r="IC41" s="330"/>
      <c r="ID41" s="330"/>
      <c r="IE41" s="330"/>
      <c r="IF41" s="330"/>
      <c r="IG41" s="330"/>
      <c r="IH41" s="330"/>
      <c r="II41" s="330"/>
      <c r="IJ41" s="330"/>
      <c r="IK41" s="330"/>
      <c r="IL41" s="330"/>
      <c r="IM41" s="330"/>
      <c r="IN41" s="330"/>
      <c r="IO41" s="331"/>
      <c r="IP41" s="331"/>
      <c r="IQ41" s="331"/>
      <c r="IR41" s="331"/>
      <c r="IS41" s="331"/>
      <c r="IT41" s="331"/>
      <c r="IU41" s="331"/>
    </row>
    <row r="42" spans="1:255" s="329" customFormat="1">
      <c r="A42" s="88"/>
      <c r="B42" s="89" t="s">
        <v>136</v>
      </c>
      <c r="C42" s="90">
        <v>3</v>
      </c>
      <c r="D42" s="91" t="s">
        <v>404</v>
      </c>
      <c r="E42" s="92"/>
      <c r="F42" s="343"/>
      <c r="G42" s="100"/>
      <c r="H42" s="87" t="str">
        <f t="shared" si="3"/>
        <v/>
      </c>
      <c r="I42" s="328"/>
      <c r="V42" s="330"/>
      <c r="W42" s="330"/>
      <c r="GO42" s="330"/>
      <c r="GP42" s="330"/>
      <c r="GQ42" s="330"/>
      <c r="GR42" s="330"/>
      <c r="GS42" s="330"/>
      <c r="GT42" s="330"/>
      <c r="GU42" s="330"/>
      <c r="HI42" s="330"/>
      <c r="HJ42" s="330"/>
      <c r="HK42" s="330"/>
      <c r="HL42" s="330"/>
      <c r="HM42" s="330"/>
      <c r="HN42" s="330"/>
      <c r="HO42" s="330"/>
      <c r="HP42" s="330"/>
      <c r="HQ42" s="330"/>
      <c r="HR42" s="330"/>
      <c r="HS42" s="330"/>
      <c r="HT42" s="330"/>
      <c r="HU42" s="330"/>
      <c r="HV42" s="330"/>
      <c r="HW42" s="330"/>
      <c r="HX42" s="330"/>
      <c r="HY42" s="330"/>
      <c r="HZ42" s="330"/>
      <c r="IA42" s="330"/>
      <c r="IB42" s="330"/>
      <c r="IC42" s="330"/>
      <c r="ID42" s="330"/>
      <c r="IE42" s="330"/>
      <c r="IF42" s="330"/>
      <c r="IG42" s="330"/>
      <c r="IH42" s="330"/>
      <c r="II42" s="330"/>
      <c r="IJ42" s="330"/>
      <c r="IK42" s="330"/>
      <c r="IL42" s="330"/>
      <c r="IM42" s="330"/>
      <c r="IN42" s="330"/>
      <c r="IO42" s="331"/>
      <c r="IP42" s="331"/>
      <c r="IQ42" s="331"/>
      <c r="IR42" s="331"/>
      <c r="IS42" s="331"/>
      <c r="IT42" s="331"/>
      <c r="IU42" s="331"/>
    </row>
    <row r="43" spans="1:255" s="329" customFormat="1">
      <c r="A43" s="370"/>
      <c r="B43" s="371"/>
      <c r="C43" s="365"/>
      <c r="D43" s="372"/>
      <c r="E43" s="367" t="s">
        <v>47</v>
      </c>
      <c r="F43" s="368">
        <v>4</v>
      </c>
      <c r="G43" s="756"/>
      <c r="H43" s="374">
        <f>F43*G43</f>
        <v>0</v>
      </c>
      <c r="I43" s="328"/>
      <c r="V43" s="330"/>
      <c r="W43" s="330"/>
      <c r="GO43" s="330"/>
      <c r="GP43" s="330"/>
      <c r="GQ43" s="330"/>
      <c r="GR43" s="330"/>
      <c r="GS43" s="330"/>
      <c r="GT43" s="330"/>
      <c r="GU43" s="330"/>
      <c r="HI43" s="330"/>
      <c r="HJ43" s="330"/>
      <c r="HK43" s="330"/>
      <c r="HL43" s="330"/>
      <c r="HM43" s="330"/>
      <c r="HN43" s="330"/>
      <c r="HO43" s="330"/>
      <c r="HP43" s="330"/>
      <c r="HQ43" s="330"/>
      <c r="HR43" s="330"/>
      <c r="HS43" s="330"/>
      <c r="HT43" s="330"/>
      <c r="HU43" s="330"/>
      <c r="HV43" s="330"/>
      <c r="HW43" s="330"/>
      <c r="HX43" s="330"/>
      <c r="HY43" s="330"/>
      <c r="HZ43" s="330"/>
      <c r="IA43" s="330"/>
      <c r="IB43" s="330"/>
      <c r="IC43" s="330"/>
      <c r="ID43" s="330"/>
      <c r="IE43" s="330"/>
      <c r="IF43" s="330"/>
      <c r="IG43" s="330"/>
      <c r="IH43" s="330"/>
      <c r="II43" s="330"/>
      <c r="IJ43" s="330"/>
      <c r="IK43" s="330"/>
      <c r="IL43" s="330"/>
      <c r="IM43" s="330"/>
      <c r="IN43" s="330"/>
      <c r="IO43" s="331"/>
      <c r="IP43" s="331"/>
      <c r="IQ43" s="331"/>
      <c r="IR43" s="331"/>
      <c r="IS43" s="331"/>
      <c r="IT43" s="331"/>
      <c r="IU43" s="331"/>
    </row>
    <row r="44" spans="1:255" s="329" customFormat="1">
      <c r="A44" s="354"/>
      <c r="B44" s="355"/>
      <c r="C44" s="356"/>
      <c r="D44" s="357"/>
      <c r="E44" s="358"/>
      <c r="F44" s="359"/>
      <c r="G44" s="360"/>
      <c r="H44" s="361" t="str">
        <f t="shared" si="3"/>
        <v/>
      </c>
      <c r="I44" s="328"/>
      <c r="V44" s="330"/>
      <c r="W44" s="330"/>
      <c r="GO44" s="330"/>
      <c r="GP44" s="330"/>
      <c r="GQ44" s="330"/>
      <c r="GR44" s="330"/>
      <c r="GS44" s="330"/>
      <c r="GT44" s="330"/>
      <c r="GU44" s="330"/>
      <c r="HI44" s="330"/>
      <c r="HJ44" s="330"/>
      <c r="HK44" s="330"/>
      <c r="HL44" s="330"/>
      <c r="HM44" s="330"/>
      <c r="HN44" s="330"/>
      <c r="HO44" s="330"/>
      <c r="HP44" s="330"/>
      <c r="HQ44" s="330"/>
      <c r="HR44" s="330"/>
      <c r="HS44" s="330"/>
      <c r="HT44" s="330"/>
      <c r="HU44" s="330"/>
      <c r="HV44" s="330"/>
      <c r="HW44" s="330"/>
      <c r="HX44" s="330"/>
      <c r="HY44" s="330"/>
      <c r="HZ44" s="330"/>
      <c r="IA44" s="330"/>
      <c r="IB44" s="330"/>
      <c r="IC44" s="330"/>
      <c r="ID44" s="330"/>
      <c r="IE44" s="330"/>
      <c r="IF44" s="330"/>
      <c r="IG44" s="330"/>
      <c r="IH44" s="330"/>
      <c r="II44" s="330"/>
      <c r="IJ44" s="330"/>
      <c r="IK44" s="330"/>
      <c r="IL44" s="330"/>
      <c r="IM44" s="330"/>
      <c r="IN44" s="330"/>
      <c r="IO44" s="331"/>
      <c r="IP44" s="331"/>
      <c r="IQ44" s="331"/>
      <c r="IR44" s="331"/>
      <c r="IS44" s="331"/>
      <c r="IT44" s="331"/>
      <c r="IU44" s="331"/>
    </row>
    <row r="45" spans="1:255" s="329" customFormat="1" ht="25.5">
      <c r="A45" s="88"/>
      <c r="B45" s="89" t="s">
        <v>136</v>
      </c>
      <c r="C45" s="90">
        <v>4</v>
      </c>
      <c r="D45" s="91" t="s">
        <v>400</v>
      </c>
      <c r="E45" s="92"/>
      <c r="F45" s="343"/>
      <c r="G45" s="100"/>
      <c r="H45" s="87" t="str">
        <f t="shared" si="3"/>
        <v/>
      </c>
      <c r="I45" s="328"/>
      <c r="V45" s="330"/>
      <c r="W45" s="330"/>
      <c r="GO45" s="330"/>
      <c r="GP45" s="330"/>
      <c r="GQ45" s="330"/>
      <c r="GR45" s="330"/>
      <c r="GS45" s="330"/>
      <c r="GT45" s="330"/>
      <c r="GU45" s="330"/>
      <c r="HI45" s="330"/>
      <c r="HJ45" s="330"/>
      <c r="HK45" s="330"/>
      <c r="HL45" s="330"/>
      <c r="HM45" s="330"/>
      <c r="HN45" s="330"/>
      <c r="HO45" s="330"/>
      <c r="HP45" s="330"/>
      <c r="HQ45" s="330"/>
      <c r="HR45" s="330"/>
      <c r="HS45" s="330"/>
      <c r="HT45" s="330"/>
      <c r="HU45" s="330"/>
      <c r="HV45" s="330"/>
      <c r="HW45" s="330"/>
      <c r="HX45" s="330"/>
      <c r="HY45" s="330"/>
      <c r="HZ45" s="330"/>
      <c r="IA45" s="330"/>
      <c r="IB45" s="330"/>
      <c r="IC45" s="330"/>
      <c r="ID45" s="330"/>
      <c r="IE45" s="330"/>
      <c r="IF45" s="330"/>
      <c r="IG45" s="330"/>
      <c r="IH45" s="330"/>
      <c r="II45" s="330"/>
      <c r="IJ45" s="330"/>
      <c r="IK45" s="330"/>
      <c r="IL45" s="330"/>
      <c r="IM45" s="330"/>
      <c r="IN45" s="330"/>
      <c r="IO45" s="331"/>
      <c r="IP45" s="331"/>
      <c r="IQ45" s="331"/>
      <c r="IR45" s="331"/>
      <c r="IS45" s="331"/>
      <c r="IT45" s="331"/>
      <c r="IU45" s="331"/>
    </row>
    <row r="46" spans="1:255" s="329" customFormat="1">
      <c r="A46" s="370"/>
      <c r="B46" s="371"/>
      <c r="C46" s="365"/>
      <c r="D46" s="372"/>
      <c r="E46" s="367" t="s">
        <v>47</v>
      </c>
      <c r="F46" s="368">
        <v>145</v>
      </c>
      <c r="G46" s="756"/>
      <c r="H46" s="374" t="str">
        <f>IF(G46&lt;&gt;"",ROUND(F46*G46,2),"")</f>
        <v/>
      </c>
      <c r="I46" s="328"/>
      <c r="V46" s="330"/>
      <c r="W46" s="330"/>
      <c r="GO46" s="330"/>
      <c r="GP46" s="330"/>
      <c r="GQ46" s="330"/>
      <c r="GR46" s="330"/>
      <c r="GS46" s="330"/>
      <c r="GT46" s="330"/>
      <c r="GU46" s="330"/>
      <c r="HI46" s="330"/>
      <c r="HJ46" s="330"/>
      <c r="HK46" s="330"/>
      <c r="HL46" s="330"/>
      <c r="HM46" s="330"/>
      <c r="HN46" s="330"/>
      <c r="HO46" s="330"/>
      <c r="HP46" s="330"/>
      <c r="HQ46" s="330"/>
      <c r="HR46" s="330"/>
      <c r="HS46" s="330"/>
      <c r="HT46" s="330"/>
      <c r="HU46" s="330"/>
      <c r="HV46" s="330"/>
      <c r="HW46" s="330"/>
      <c r="HX46" s="330"/>
      <c r="HY46" s="330"/>
      <c r="HZ46" s="330"/>
      <c r="IA46" s="330"/>
      <c r="IB46" s="330"/>
      <c r="IC46" s="330"/>
      <c r="ID46" s="330"/>
      <c r="IE46" s="330"/>
      <c r="IF46" s="330"/>
      <c r="IG46" s="330"/>
      <c r="IH46" s="330"/>
      <c r="II46" s="330"/>
      <c r="IJ46" s="330"/>
      <c r="IK46" s="330"/>
      <c r="IL46" s="330"/>
      <c r="IM46" s="330"/>
      <c r="IN46" s="330"/>
      <c r="IO46" s="331"/>
      <c r="IP46" s="331"/>
      <c r="IQ46" s="331"/>
      <c r="IR46" s="331"/>
      <c r="IS46" s="331"/>
      <c r="IT46" s="331"/>
      <c r="IU46" s="331"/>
    </row>
    <row r="47" spans="1:255" s="329" customFormat="1" ht="13.5" thickBot="1">
      <c r="A47" s="194"/>
      <c r="B47" s="195"/>
      <c r="C47" s="196" t="s">
        <v>169</v>
      </c>
      <c r="D47" s="197" t="s">
        <v>410</v>
      </c>
      <c r="E47" s="198"/>
      <c r="F47" s="199"/>
      <c r="G47" s="757"/>
      <c r="H47" s="199"/>
      <c r="I47" s="328"/>
      <c r="V47" s="330"/>
      <c r="W47" s="330"/>
      <c r="GO47" s="330"/>
      <c r="GP47" s="330"/>
      <c r="GQ47" s="330"/>
      <c r="GR47" s="330"/>
      <c r="GS47" s="330"/>
      <c r="GT47" s="330"/>
      <c r="GU47" s="330"/>
      <c r="HI47" s="330"/>
      <c r="HJ47" s="330"/>
      <c r="HK47" s="330"/>
      <c r="HL47" s="330"/>
      <c r="HM47" s="330"/>
      <c r="HN47" s="330"/>
      <c r="HO47" s="330"/>
      <c r="HP47" s="330"/>
      <c r="HQ47" s="330"/>
      <c r="HR47" s="330"/>
      <c r="HS47" s="330"/>
      <c r="HT47" s="330"/>
      <c r="HU47" s="330"/>
      <c r="HV47" s="330"/>
      <c r="HW47" s="330"/>
      <c r="HX47" s="330"/>
      <c r="HY47" s="330"/>
      <c r="HZ47" s="330"/>
      <c r="IA47" s="330"/>
      <c r="IB47" s="330"/>
      <c r="IC47" s="330"/>
      <c r="ID47" s="330"/>
      <c r="IE47" s="330"/>
      <c r="IF47" s="330"/>
      <c r="IG47" s="330"/>
      <c r="IH47" s="330"/>
      <c r="II47" s="330"/>
      <c r="IJ47" s="330"/>
      <c r="IK47" s="330"/>
      <c r="IL47" s="330"/>
      <c r="IM47" s="330"/>
      <c r="IN47" s="330"/>
      <c r="IO47" s="331"/>
      <c r="IP47" s="331"/>
      <c r="IQ47" s="331"/>
      <c r="IR47" s="331"/>
      <c r="IS47" s="331"/>
      <c r="IT47" s="331"/>
      <c r="IU47" s="331"/>
    </row>
    <row r="48" spans="1:255" s="329" customFormat="1">
      <c r="A48" s="340"/>
      <c r="B48" s="341"/>
      <c r="C48" s="349"/>
      <c r="D48" s="330"/>
      <c r="E48" s="342"/>
      <c r="F48" s="350"/>
      <c r="G48" s="351"/>
      <c r="H48" s="97" t="str">
        <f>IF(G48&lt;&gt;"",ROUND(F48*G48,2),"")</f>
        <v/>
      </c>
      <c r="I48" s="328"/>
      <c r="V48" s="330"/>
      <c r="W48" s="330"/>
      <c r="GO48" s="330"/>
      <c r="GP48" s="330"/>
      <c r="GQ48" s="330"/>
      <c r="GR48" s="330"/>
      <c r="GS48" s="330"/>
      <c r="GT48" s="330"/>
      <c r="GU48" s="330"/>
      <c r="HI48" s="330"/>
      <c r="HJ48" s="330"/>
      <c r="HK48" s="330"/>
      <c r="HL48" s="330"/>
      <c r="HM48" s="330"/>
      <c r="HN48" s="330"/>
      <c r="HO48" s="330"/>
      <c r="HP48" s="330"/>
      <c r="HQ48" s="330"/>
      <c r="HR48" s="330"/>
      <c r="HS48" s="330"/>
      <c r="HT48" s="330"/>
      <c r="HU48" s="330"/>
      <c r="HV48" s="330"/>
      <c r="HW48" s="330"/>
      <c r="HX48" s="330"/>
      <c r="HY48" s="330"/>
      <c r="HZ48" s="330"/>
      <c r="IA48" s="330"/>
      <c r="IB48" s="330"/>
      <c r="IC48" s="330"/>
      <c r="ID48" s="330"/>
      <c r="IE48" s="330"/>
      <c r="IF48" s="330"/>
      <c r="IG48" s="330"/>
      <c r="IH48" s="330"/>
      <c r="II48" s="330"/>
      <c r="IJ48" s="330"/>
      <c r="IK48" s="330"/>
      <c r="IL48" s="330"/>
      <c r="IM48" s="330"/>
      <c r="IN48" s="330"/>
      <c r="IO48" s="331"/>
      <c r="IP48" s="331"/>
      <c r="IQ48" s="331"/>
      <c r="IR48" s="331"/>
      <c r="IS48" s="331"/>
      <c r="IT48" s="331"/>
      <c r="IU48" s="331"/>
    </row>
    <row r="49" spans="1:255" s="329" customFormat="1" ht="25.5">
      <c r="A49" s="88"/>
      <c r="B49" s="89" t="s">
        <v>169</v>
      </c>
      <c r="C49" s="90" t="s">
        <v>40</v>
      </c>
      <c r="D49" s="352" t="s">
        <v>411</v>
      </c>
      <c r="G49" s="351"/>
      <c r="H49" s="97" t="str">
        <f>IF(G49&lt;&gt;"",ROUND(F50*G49,2),"")</f>
        <v/>
      </c>
      <c r="I49" s="328"/>
      <c r="V49" s="330"/>
      <c r="W49" s="330"/>
      <c r="GO49" s="330"/>
      <c r="GP49" s="330"/>
      <c r="GQ49" s="330"/>
      <c r="GR49" s="330"/>
      <c r="GS49" s="330"/>
      <c r="GT49" s="330"/>
      <c r="GU49" s="330"/>
      <c r="HI49" s="330"/>
      <c r="HJ49" s="330"/>
      <c r="HK49" s="330"/>
      <c r="HL49" s="330"/>
      <c r="HM49" s="330"/>
      <c r="HN49" s="330"/>
      <c r="HO49" s="330"/>
      <c r="HP49" s="330"/>
      <c r="HQ49" s="330"/>
      <c r="HR49" s="330"/>
      <c r="HS49" s="330"/>
      <c r="HT49" s="330"/>
      <c r="HU49" s="330"/>
      <c r="HV49" s="330"/>
      <c r="HW49" s="330"/>
      <c r="HX49" s="330"/>
      <c r="HY49" s="330"/>
      <c r="HZ49" s="330"/>
      <c r="IA49" s="330"/>
      <c r="IB49" s="330"/>
      <c r="IC49" s="330"/>
      <c r="ID49" s="330"/>
      <c r="IE49" s="330"/>
      <c r="IF49" s="330"/>
      <c r="IG49" s="330"/>
      <c r="IH49" s="330"/>
      <c r="II49" s="330"/>
      <c r="IJ49" s="330"/>
      <c r="IK49" s="330"/>
      <c r="IL49" s="330"/>
      <c r="IM49" s="330"/>
      <c r="IN49" s="330"/>
      <c r="IO49" s="331"/>
      <c r="IP49" s="331"/>
      <c r="IQ49" s="331"/>
      <c r="IR49" s="331"/>
      <c r="IS49" s="331"/>
      <c r="IT49" s="331"/>
      <c r="IU49" s="331"/>
    </row>
    <row r="50" spans="1:255" s="329" customFormat="1">
      <c r="A50" s="88"/>
      <c r="B50" s="89"/>
      <c r="C50" s="90"/>
      <c r="D50" s="353" t="s">
        <v>412</v>
      </c>
      <c r="E50" s="92" t="s">
        <v>82</v>
      </c>
      <c r="F50" s="71">
        <v>90</v>
      </c>
      <c r="G50" s="96"/>
      <c r="H50" s="97" t="str">
        <f>IF(G50&lt;&gt;"",ROUND(F50*G50,2),"")</f>
        <v/>
      </c>
      <c r="I50" s="328"/>
      <c r="V50" s="330"/>
      <c r="W50" s="330"/>
      <c r="GO50" s="330"/>
      <c r="GP50" s="330"/>
      <c r="GQ50" s="330"/>
      <c r="GR50" s="330"/>
      <c r="GS50" s="330"/>
      <c r="GT50" s="330"/>
      <c r="GU50" s="330"/>
      <c r="HI50" s="330"/>
      <c r="HJ50" s="330"/>
      <c r="HK50" s="330"/>
      <c r="HL50" s="330"/>
      <c r="HM50" s="330"/>
      <c r="HN50" s="330"/>
      <c r="HO50" s="330"/>
      <c r="HP50" s="330"/>
      <c r="HQ50" s="330"/>
      <c r="HR50" s="330"/>
      <c r="HS50" s="330"/>
      <c r="HT50" s="330"/>
      <c r="HU50" s="330"/>
      <c r="HV50" s="330"/>
      <c r="HW50" s="330"/>
      <c r="HX50" s="330"/>
      <c r="HY50" s="330"/>
      <c r="HZ50" s="330"/>
      <c r="IA50" s="330"/>
      <c r="IB50" s="330"/>
      <c r="IC50" s="330"/>
      <c r="ID50" s="330"/>
      <c r="IE50" s="330"/>
      <c r="IF50" s="330"/>
      <c r="IG50" s="330"/>
      <c r="IH50" s="330"/>
      <c r="II50" s="330"/>
      <c r="IJ50" s="330"/>
      <c r="IK50" s="330"/>
      <c r="IL50" s="330"/>
      <c r="IM50" s="330"/>
      <c r="IN50" s="330"/>
      <c r="IO50" s="331"/>
      <c r="IP50" s="331"/>
      <c r="IQ50" s="331"/>
      <c r="IR50" s="331"/>
      <c r="IS50" s="331"/>
      <c r="IT50" s="331"/>
      <c r="IU50" s="331"/>
    </row>
    <row r="51" spans="1:255" s="329" customFormat="1">
      <c r="A51" s="88"/>
      <c r="B51" s="89"/>
      <c r="C51" s="90"/>
      <c r="D51" s="353" t="s">
        <v>413</v>
      </c>
      <c r="E51" s="92" t="s">
        <v>82</v>
      </c>
      <c r="F51" s="71">
        <v>90</v>
      </c>
      <c r="G51" s="756"/>
      <c r="H51" s="374" t="str">
        <f>IF(G51&lt;&gt;"",ROUND(F51*G51,2),"")</f>
        <v/>
      </c>
      <c r="I51" s="328"/>
      <c r="V51" s="330"/>
      <c r="W51" s="330"/>
      <c r="GO51" s="330"/>
      <c r="GP51" s="330"/>
      <c r="GQ51" s="330"/>
      <c r="GR51" s="330"/>
      <c r="GS51" s="330"/>
      <c r="GT51" s="330"/>
      <c r="GU51" s="330"/>
      <c r="HI51" s="330"/>
      <c r="HJ51" s="330"/>
      <c r="HK51" s="330"/>
      <c r="HL51" s="330"/>
      <c r="HM51" s="330"/>
      <c r="HN51" s="330"/>
      <c r="HO51" s="330"/>
      <c r="HP51" s="330"/>
      <c r="HQ51" s="330"/>
      <c r="HR51" s="330"/>
      <c r="HS51" s="330"/>
      <c r="HT51" s="330"/>
      <c r="HU51" s="330"/>
      <c r="HV51" s="330"/>
      <c r="HW51" s="330"/>
      <c r="HX51" s="330"/>
      <c r="HY51" s="330"/>
      <c r="HZ51" s="330"/>
      <c r="IA51" s="330"/>
      <c r="IB51" s="330"/>
      <c r="IC51" s="330"/>
      <c r="ID51" s="330"/>
      <c r="IE51" s="330"/>
      <c r="IF51" s="330"/>
      <c r="IG51" s="330"/>
      <c r="IH51" s="330"/>
      <c r="II51" s="330"/>
      <c r="IJ51" s="330"/>
      <c r="IK51" s="330"/>
      <c r="IL51" s="330"/>
      <c r="IM51" s="330"/>
      <c r="IN51" s="330"/>
      <c r="IO51" s="331"/>
      <c r="IP51" s="331"/>
      <c r="IQ51" s="331"/>
      <c r="IR51" s="331"/>
      <c r="IS51" s="331"/>
      <c r="IT51" s="331"/>
      <c r="IU51" s="331"/>
    </row>
    <row r="52" spans="1:255" s="329" customFormat="1">
      <c r="A52" s="354"/>
      <c r="B52" s="355"/>
      <c r="C52" s="356"/>
      <c r="D52" s="357"/>
      <c r="E52" s="358"/>
      <c r="F52" s="359"/>
      <c r="G52" s="360"/>
      <c r="H52" s="361" t="str">
        <f t="shared" ref="H52:H78" si="4">IF(G52&lt;&gt;"",ROUND(F52*G52,2),"")</f>
        <v/>
      </c>
      <c r="I52" s="328"/>
      <c r="V52" s="330"/>
      <c r="W52" s="330"/>
      <c r="GO52" s="330"/>
      <c r="GP52" s="330"/>
      <c r="GQ52" s="330"/>
      <c r="GR52" s="330"/>
      <c r="GS52" s="330"/>
      <c r="GT52" s="330"/>
      <c r="GU52" s="330"/>
      <c r="HI52" s="330"/>
      <c r="HJ52" s="330"/>
      <c r="HK52" s="330"/>
      <c r="HL52" s="330"/>
      <c r="HM52" s="330"/>
      <c r="HN52" s="330"/>
      <c r="HO52" s="330"/>
      <c r="HP52" s="330"/>
      <c r="HQ52" s="330"/>
      <c r="HR52" s="330"/>
      <c r="HS52" s="330"/>
      <c r="HT52" s="330"/>
      <c r="HU52" s="330"/>
      <c r="HV52" s="330"/>
      <c r="HW52" s="330"/>
      <c r="HX52" s="330"/>
      <c r="HY52" s="330"/>
      <c r="HZ52" s="330"/>
      <c r="IA52" s="330"/>
      <c r="IB52" s="330"/>
      <c r="IC52" s="330"/>
      <c r="ID52" s="330"/>
      <c r="IE52" s="330"/>
      <c r="IF52" s="330"/>
      <c r="IG52" s="330"/>
      <c r="IH52" s="330"/>
      <c r="II52" s="330"/>
      <c r="IJ52" s="330"/>
      <c r="IK52" s="330"/>
      <c r="IL52" s="330"/>
      <c r="IM52" s="330"/>
      <c r="IN52" s="330"/>
      <c r="IO52" s="331"/>
      <c r="IP52" s="331"/>
      <c r="IQ52" s="331"/>
      <c r="IR52" s="331"/>
      <c r="IS52" s="331"/>
      <c r="IT52" s="331"/>
      <c r="IU52" s="331"/>
    </row>
    <row r="53" spans="1:255" s="329" customFormat="1">
      <c r="A53" s="88"/>
      <c r="B53" s="89" t="s">
        <v>169</v>
      </c>
      <c r="C53" s="90">
        <v>2</v>
      </c>
      <c r="D53" s="91" t="s">
        <v>404</v>
      </c>
      <c r="E53" s="322"/>
      <c r="F53" s="362"/>
      <c r="G53" s="755"/>
      <c r="H53" s="97" t="str">
        <f t="shared" si="4"/>
        <v/>
      </c>
      <c r="I53" s="328"/>
      <c r="V53" s="330"/>
      <c r="W53" s="330"/>
      <c r="GO53" s="330"/>
      <c r="GP53" s="330"/>
      <c r="GQ53" s="330"/>
      <c r="GR53" s="330"/>
      <c r="GS53" s="330"/>
      <c r="GT53" s="330"/>
      <c r="GU53" s="330"/>
      <c r="HI53" s="330"/>
      <c r="HJ53" s="330"/>
      <c r="HK53" s="330"/>
      <c r="HL53" s="330"/>
      <c r="HM53" s="330"/>
      <c r="HN53" s="330"/>
      <c r="HO53" s="330"/>
      <c r="HP53" s="330"/>
      <c r="HQ53" s="330"/>
      <c r="HR53" s="330"/>
      <c r="HS53" s="330"/>
      <c r="HT53" s="330"/>
      <c r="HU53" s="330"/>
      <c r="HV53" s="330"/>
      <c r="HW53" s="330"/>
      <c r="HX53" s="330"/>
      <c r="HY53" s="330"/>
      <c r="HZ53" s="330"/>
      <c r="IA53" s="330"/>
      <c r="IB53" s="330"/>
      <c r="IC53" s="330"/>
      <c r="ID53" s="330"/>
      <c r="IE53" s="330"/>
      <c r="IF53" s="330"/>
      <c r="IG53" s="330"/>
      <c r="IH53" s="330"/>
      <c r="II53" s="330"/>
      <c r="IJ53" s="330"/>
      <c r="IK53" s="330"/>
      <c r="IL53" s="330"/>
      <c r="IM53" s="330"/>
      <c r="IN53" s="330"/>
      <c r="IO53" s="331"/>
      <c r="IP53" s="331"/>
      <c r="IQ53" s="331"/>
      <c r="IR53" s="331"/>
      <c r="IS53" s="331"/>
      <c r="IT53" s="331"/>
      <c r="IU53" s="331"/>
    </row>
    <row r="54" spans="1:255" s="329" customFormat="1">
      <c r="A54" s="363"/>
      <c r="B54" s="364"/>
      <c r="C54" s="365"/>
      <c r="D54" s="366"/>
      <c r="E54" s="367" t="s">
        <v>47</v>
      </c>
      <c r="F54" s="368">
        <v>12</v>
      </c>
      <c r="G54" s="756"/>
      <c r="H54" s="374" t="str">
        <f t="shared" si="4"/>
        <v/>
      </c>
      <c r="I54" s="328"/>
      <c r="V54" s="330"/>
      <c r="W54" s="330"/>
      <c r="GO54" s="330"/>
      <c r="GP54" s="330"/>
      <c r="GQ54" s="330"/>
      <c r="GR54" s="330"/>
      <c r="GS54" s="330"/>
      <c r="GT54" s="330"/>
      <c r="GU54" s="330"/>
      <c r="HI54" s="330"/>
      <c r="HJ54" s="330"/>
      <c r="HK54" s="330"/>
      <c r="HL54" s="330"/>
      <c r="HM54" s="330"/>
      <c r="HN54" s="330"/>
      <c r="HO54" s="330"/>
      <c r="HP54" s="330"/>
      <c r="HQ54" s="330"/>
      <c r="HR54" s="330"/>
      <c r="HS54" s="330"/>
      <c r="HT54" s="330"/>
      <c r="HU54" s="330"/>
      <c r="HV54" s="330"/>
      <c r="HW54" s="330"/>
      <c r="HX54" s="330"/>
      <c r="HY54" s="330"/>
      <c r="HZ54" s="330"/>
      <c r="IA54" s="330"/>
      <c r="IB54" s="330"/>
      <c r="IC54" s="330"/>
      <c r="ID54" s="330"/>
      <c r="IE54" s="330"/>
      <c r="IF54" s="330"/>
      <c r="IG54" s="330"/>
      <c r="IH54" s="330"/>
      <c r="II54" s="330"/>
      <c r="IJ54" s="330"/>
      <c r="IK54" s="330"/>
      <c r="IL54" s="330"/>
      <c r="IM54" s="330"/>
      <c r="IN54" s="330"/>
      <c r="IO54" s="331"/>
      <c r="IP54" s="331"/>
      <c r="IQ54" s="331"/>
      <c r="IR54" s="331"/>
      <c r="IS54" s="331"/>
      <c r="IT54" s="331"/>
      <c r="IU54" s="331"/>
    </row>
    <row r="55" spans="1:255" s="329" customFormat="1">
      <c r="A55" s="354"/>
      <c r="B55" s="355"/>
      <c r="C55" s="356"/>
      <c r="D55" s="357"/>
      <c r="E55" s="358"/>
      <c r="F55" s="359"/>
      <c r="G55" s="360"/>
      <c r="H55" s="361" t="str">
        <f>IF(G55&lt;&gt;"",ROUND(F55*G55,2),"")</f>
        <v/>
      </c>
      <c r="I55" s="328"/>
      <c r="V55" s="330"/>
      <c r="W55" s="330"/>
      <c r="GO55" s="330"/>
      <c r="GP55" s="330"/>
      <c r="GQ55" s="330"/>
      <c r="GR55" s="330"/>
      <c r="GS55" s="330"/>
      <c r="GT55" s="330"/>
      <c r="GU55" s="330"/>
      <c r="HI55" s="330"/>
      <c r="HJ55" s="330"/>
      <c r="HK55" s="330"/>
      <c r="HL55" s="330"/>
      <c r="HM55" s="330"/>
      <c r="HN55" s="330"/>
      <c r="HO55" s="330"/>
      <c r="HP55" s="330"/>
      <c r="HQ55" s="330"/>
      <c r="HR55" s="330"/>
      <c r="HS55" s="330"/>
      <c r="HT55" s="330"/>
      <c r="HU55" s="330"/>
      <c r="HV55" s="330"/>
      <c r="HW55" s="330"/>
      <c r="HX55" s="330"/>
      <c r="HY55" s="330"/>
      <c r="HZ55" s="330"/>
      <c r="IA55" s="330"/>
      <c r="IB55" s="330"/>
      <c r="IC55" s="330"/>
      <c r="ID55" s="330"/>
      <c r="IE55" s="330"/>
      <c r="IF55" s="330"/>
      <c r="IG55" s="330"/>
      <c r="IH55" s="330"/>
      <c r="II55" s="330"/>
      <c r="IJ55" s="330"/>
      <c r="IK55" s="330"/>
      <c r="IL55" s="330"/>
      <c r="IM55" s="330"/>
      <c r="IN55" s="330"/>
      <c r="IO55" s="331"/>
      <c r="IP55" s="331"/>
      <c r="IQ55" s="331"/>
      <c r="IR55" s="331"/>
      <c r="IS55" s="331"/>
      <c r="IT55" s="331"/>
      <c r="IU55" s="331"/>
    </row>
    <row r="56" spans="1:255" s="329" customFormat="1" ht="25.5">
      <c r="A56" s="88"/>
      <c r="B56" s="89" t="s">
        <v>169</v>
      </c>
      <c r="C56" s="90">
        <v>3</v>
      </c>
      <c r="D56" s="91" t="s">
        <v>400</v>
      </c>
      <c r="E56" s="92"/>
      <c r="F56" s="343"/>
      <c r="G56" s="100"/>
      <c r="H56" s="87" t="str">
        <f>IF(G56&lt;&gt;"",ROUND(F56*G56,2),"")</f>
        <v/>
      </c>
      <c r="I56" s="328"/>
      <c r="V56" s="330"/>
      <c r="W56" s="330"/>
      <c r="GO56" s="330"/>
      <c r="GP56" s="330"/>
      <c r="GQ56" s="330"/>
      <c r="GR56" s="330"/>
      <c r="GS56" s="330"/>
      <c r="GT56" s="330"/>
      <c r="GU56" s="330"/>
      <c r="HI56" s="330"/>
      <c r="HJ56" s="330"/>
      <c r="HK56" s="330"/>
      <c r="HL56" s="330"/>
      <c r="HM56" s="330"/>
      <c r="HN56" s="330"/>
      <c r="HO56" s="330"/>
      <c r="HP56" s="330"/>
      <c r="HQ56" s="330"/>
      <c r="HR56" s="330"/>
      <c r="HS56" s="330"/>
      <c r="HT56" s="330"/>
      <c r="HU56" s="330"/>
      <c r="HV56" s="330"/>
      <c r="HW56" s="330"/>
      <c r="HX56" s="330"/>
      <c r="HY56" s="330"/>
      <c r="HZ56" s="330"/>
      <c r="IA56" s="330"/>
      <c r="IB56" s="330"/>
      <c r="IC56" s="330"/>
      <c r="ID56" s="330"/>
      <c r="IE56" s="330"/>
      <c r="IF56" s="330"/>
      <c r="IG56" s="330"/>
      <c r="IH56" s="330"/>
      <c r="II56" s="330"/>
      <c r="IJ56" s="330"/>
      <c r="IK56" s="330"/>
      <c r="IL56" s="330"/>
      <c r="IM56" s="330"/>
      <c r="IN56" s="330"/>
      <c r="IO56" s="331"/>
      <c r="IP56" s="331"/>
      <c r="IQ56" s="331"/>
      <c r="IR56" s="331"/>
      <c r="IS56" s="331"/>
      <c r="IT56" s="331"/>
      <c r="IU56" s="331"/>
    </row>
    <row r="57" spans="1:255" s="329" customFormat="1">
      <c r="A57" s="370"/>
      <c r="B57" s="371"/>
      <c r="C57" s="365"/>
      <c r="D57" s="372"/>
      <c r="E57" s="367" t="s">
        <v>47</v>
      </c>
      <c r="F57" s="368">
        <v>205</v>
      </c>
      <c r="G57" s="756"/>
      <c r="H57" s="374" t="str">
        <f t="shared" si="4"/>
        <v/>
      </c>
      <c r="I57" s="328"/>
      <c r="V57" s="330"/>
      <c r="W57" s="330"/>
      <c r="GO57" s="330"/>
      <c r="GP57" s="330"/>
      <c r="GQ57" s="330"/>
      <c r="GR57" s="330"/>
      <c r="GS57" s="330"/>
      <c r="GT57" s="330"/>
      <c r="GU57" s="330"/>
      <c r="HI57" s="330"/>
      <c r="HJ57" s="330"/>
      <c r="HK57" s="330"/>
      <c r="HL57" s="330"/>
      <c r="HM57" s="330"/>
      <c r="HN57" s="330"/>
      <c r="HO57" s="330"/>
      <c r="HP57" s="330"/>
      <c r="HQ57" s="330"/>
      <c r="HR57" s="330"/>
      <c r="HS57" s="330"/>
      <c r="HT57" s="330"/>
      <c r="HU57" s="330"/>
      <c r="HV57" s="330"/>
      <c r="HW57" s="330"/>
      <c r="HX57" s="330"/>
      <c r="HY57" s="330"/>
      <c r="HZ57" s="330"/>
      <c r="IA57" s="330"/>
      <c r="IB57" s="330"/>
      <c r="IC57" s="330"/>
      <c r="ID57" s="330"/>
      <c r="IE57" s="330"/>
      <c r="IF57" s="330"/>
      <c r="IG57" s="330"/>
      <c r="IH57" s="330"/>
      <c r="II57" s="330"/>
      <c r="IJ57" s="330"/>
      <c r="IK57" s="330"/>
      <c r="IL57" s="330"/>
      <c r="IM57" s="330"/>
      <c r="IN57" s="330"/>
      <c r="IO57" s="331"/>
      <c r="IP57" s="331"/>
      <c r="IQ57" s="331"/>
      <c r="IR57" s="331"/>
      <c r="IS57" s="331"/>
      <c r="IT57" s="331"/>
      <c r="IU57" s="331"/>
    </row>
    <row r="58" spans="1:255" s="329" customFormat="1" ht="13.5" thickBot="1">
      <c r="A58" s="194"/>
      <c r="B58" s="195"/>
      <c r="C58" s="196" t="s">
        <v>304</v>
      </c>
      <c r="D58" s="197" t="s">
        <v>414</v>
      </c>
      <c r="E58" s="198"/>
      <c r="F58" s="199"/>
      <c r="G58" s="757"/>
      <c r="H58" s="199" t="str">
        <f t="shared" si="4"/>
        <v/>
      </c>
      <c r="I58" s="328"/>
      <c r="V58" s="330"/>
      <c r="W58" s="330"/>
      <c r="GO58" s="330"/>
      <c r="GP58" s="330"/>
      <c r="GQ58" s="330"/>
      <c r="GR58" s="330"/>
      <c r="GS58" s="330"/>
      <c r="GT58" s="330"/>
      <c r="GU58" s="330"/>
      <c r="HI58" s="330"/>
      <c r="HJ58" s="330"/>
      <c r="HK58" s="330"/>
      <c r="HL58" s="330"/>
      <c r="HM58" s="330"/>
      <c r="HN58" s="330"/>
      <c r="HO58" s="330"/>
      <c r="HP58" s="330"/>
      <c r="HQ58" s="330"/>
      <c r="HR58" s="330"/>
      <c r="HS58" s="330"/>
      <c r="HT58" s="330"/>
      <c r="HU58" s="330"/>
      <c r="HV58" s="330"/>
      <c r="HW58" s="330"/>
      <c r="HX58" s="330"/>
      <c r="HY58" s="330"/>
      <c r="HZ58" s="330"/>
      <c r="IA58" s="330"/>
      <c r="IB58" s="330"/>
      <c r="IC58" s="330"/>
      <c r="ID58" s="330"/>
      <c r="IE58" s="330"/>
      <c r="IF58" s="330"/>
      <c r="IG58" s="330"/>
      <c r="IH58" s="330"/>
      <c r="II58" s="330"/>
      <c r="IJ58" s="330"/>
      <c r="IK58" s="330"/>
      <c r="IL58" s="330"/>
      <c r="IM58" s="330"/>
      <c r="IN58" s="330"/>
      <c r="IO58" s="331"/>
      <c r="IP58" s="331"/>
      <c r="IQ58" s="331"/>
      <c r="IR58" s="331"/>
      <c r="IS58" s="331"/>
      <c r="IT58" s="331"/>
      <c r="IU58" s="331"/>
    </row>
    <row r="59" spans="1:255" s="329" customFormat="1">
      <c r="A59" s="340"/>
      <c r="B59" s="341"/>
      <c r="C59" s="349"/>
      <c r="D59" s="330"/>
      <c r="E59" s="342"/>
      <c r="F59" s="350"/>
      <c r="G59" s="351"/>
      <c r="H59" s="97" t="str">
        <f t="shared" si="4"/>
        <v/>
      </c>
      <c r="I59" s="328"/>
      <c r="V59" s="330"/>
      <c r="W59" s="330"/>
      <c r="GO59" s="330"/>
      <c r="GP59" s="330"/>
      <c r="GQ59" s="330"/>
      <c r="GR59" s="330"/>
      <c r="GS59" s="330"/>
      <c r="GT59" s="330"/>
      <c r="GU59" s="330"/>
      <c r="HI59" s="330"/>
      <c r="HJ59" s="330"/>
      <c r="HK59" s="330"/>
      <c r="HL59" s="330"/>
      <c r="HM59" s="330"/>
      <c r="HN59" s="330"/>
      <c r="HO59" s="330"/>
      <c r="HP59" s="330"/>
      <c r="HQ59" s="330"/>
      <c r="HR59" s="330"/>
      <c r="HS59" s="330"/>
      <c r="HT59" s="330"/>
      <c r="HU59" s="330"/>
      <c r="HV59" s="330"/>
      <c r="HW59" s="330"/>
      <c r="HX59" s="330"/>
      <c r="HY59" s="330"/>
      <c r="HZ59" s="330"/>
      <c r="IA59" s="330"/>
      <c r="IB59" s="330"/>
      <c r="IC59" s="330"/>
      <c r="ID59" s="330"/>
      <c r="IE59" s="330"/>
      <c r="IF59" s="330"/>
      <c r="IG59" s="330"/>
      <c r="IH59" s="330"/>
      <c r="II59" s="330"/>
      <c r="IJ59" s="330"/>
      <c r="IK59" s="330"/>
      <c r="IL59" s="330"/>
      <c r="IM59" s="330"/>
      <c r="IN59" s="330"/>
      <c r="IO59" s="331"/>
      <c r="IP59" s="331"/>
      <c r="IQ59" s="331"/>
      <c r="IR59" s="331"/>
      <c r="IS59" s="331"/>
      <c r="IT59" s="331"/>
      <c r="IU59" s="331"/>
    </row>
    <row r="60" spans="1:255" s="329" customFormat="1" ht="25.5">
      <c r="A60" s="88"/>
      <c r="B60" s="89" t="s">
        <v>304</v>
      </c>
      <c r="C60" s="90" t="s">
        <v>40</v>
      </c>
      <c r="D60" s="352" t="s">
        <v>415</v>
      </c>
      <c r="G60" s="351"/>
      <c r="H60" s="97" t="str">
        <f t="shared" si="4"/>
        <v/>
      </c>
      <c r="I60" s="328"/>
      <c r="V60" s="330"/>
      <c r="W60" s="330"/>
      <c r="GO60" s="330"/>
      <c r="GP60" s="330"/>
      <c r="GQ60" s="330"/>
      <c r="GR60" s="330"/>
      <c r="GS60" s="330"/>
      <c r="GT60" s="330"/>
      <c r="GU60" s="330"/>
      <c r="HI60" s="330"/>
      <c r="HJ60" s="330"/>
      <c r="HK60" s="330"/>
      <c r="HL60" s="330"/>
      <c r="HM60" s="330"/>
      <c r="HN60" s="330"/>
      <c r="HO60" s="330"/>
      <c r="HP60" s="330"/>
      <c r="HQ60" s="330"/>
      <c r="HR60" s="330"/>
      <c r="HS60" s="330"/>
      <c r="HT60" s="330"/>
      <c r="HU60" s="330"/>
      <c r="HV60" s="330"/>
      <c r="HW60" s="330"/>
      <c r="HX60" s="330"/>
      <c r="HY60" s="330"/>
      <c r="HZ60" s="330"/>
      <c r="IA60" s="330"/>
      <c r="IB60" s="330"/>
      <c r="IC60" s="330"/>
      <c r="ID60" s="330"/>
      <c r="IE60" s="330"/>
      <c r="IF60" s="330"/>
      <c r="IG60" s="330"/>
      <c r="IH60" s="330"/>
      <c r="II60" s="330"/>
      <c r="IJ60" s="330"/>
      <c r="IK60" s="330"/>
      <c r="IL60" s="330"/>
      <c r="IM60" s="330"/>
      <c r="IN60" s="330"/>
      <c r="IO60" s="331"/>
      <c r="IP60" s="331"/>
      <c r="IQ60" s="331"/>
      <c r="IR60" s="331"/>
      <c r="IS60" s="331"/>
      <c r="IT60" s="331"/>
      <c r="IU60" s="331"/>
    </row>
    <row r="61" spans="1:255" s="329" customFormat="1">
      <c r="A61" s="88"/>
      <c r="B61" s="89"/>
      <c r="C61" s="90"/>
      <c r="D61" s="353" t="s">
        <v>416</v>
      </c>
      <c r="E61" s="92" t="s">
        <v>82</v>
      </c>
      <c r="F61" s="71">
        <v>545.1</v>
      </c>
      <c r="G61" s="96"/>
      <c r="H61" s="97" t="str">
        <f t="shared" si="4"/>
        <v/>
      </c>
      <c r="I61" s="328"/>
      <c r="V61" s="330"/>
      <c r="W61" s="330"/>
      <c r="GO61" s="330"/>
      <c r="GP61" s="330"/>
      <c r="GQ61" s="330"/>
      <c r="GR61" s="330"/>
      <c r="GS61" s="330"/>
      <c r="GT61" s="330"/>
      <c r="GU61" s="330"/>
      <c r="HI61" s="330"/>
      <c r="HJ61" s="330"/>
      <c r="HK61" s="330"/>
      <c r="HL61" s="330"/>
      <c r="HM61" s="330"/>
      <c r="HN61" s="330"/>
      <c r="HO61" s="330"/>
      <c r="HP61" s="330"/>
      <c r="HQ61" s="330"/>
      <c r="HR61" s="330"/>
      <c r="HS61" s="330"/>
      <c r="HT61" s="330"/>
      <c r="HU61" s="330"/>
      <c r="HV61" s="330"/>
      <c r="HW61" s="330"/>
      <c r="HX61" s="330"/>
      <c r="HY61" s="330"/>
      <c r="HZ61" s="330"/>
      <c r="IA61" s="330"/>
      <c r="IB61" s="330"/>
      <c r="IC61" s="330"/>
      <c r="ID61" s="330"/>
      <c r="IE61" s="330"/>
      <c r="IF61" s="330"/>
      <c r="IG61" s="330"/>
      <c r="IH61" s="330"/>
      <c r="II61" s="330"/>
      <c r="IJ61" s="330"/>
      <c r="IK61" s="330"/>
      <c r="IL61" s="330"/>
      <c r="IM61" s="330"/>
      <c r="IN61" s="330"/>
      <c r="IO61" s="331"/>
      <c r="IP61" s="331"/>
      <c r="IQ61" s="331"/>
      <c r="IR61" s="331"/>
      <c r="IS61" s="331"/>
      <c r="IT61" s="331"/>
      <c r="IU61" s="331"/>
    </row>
    <row r="62" spans="1:255" s="329" customFormat="1">
      <c r="A62" s="88"/>
      <c r="B62" s="89"/>
      <c r="C62" s="90"/>
      <c r="D62" s="353" t="s">
        <v>413</v>
      </c>
      <c r="E62" s="92" t="s">
        <v>82</v>
      </c>
      <c r="F62" s="71">
        <v>115.2</v>
      </c>
      <c r="G62" s="756"/>
      <c r="H62" s="375" t="str">
        <f t="shared" si="4"/>
        <v/>
      </c>
      <c r="I62" s="328"/>
      <c r="V62" s="330"/>
      <c r="W62" s="330"/>
      <c r="GO62" s="330"/>
      <c r="GP62" s="330"/>
      <c r="GQ62" s="330"/>
      <c r="GR62" s="330"/>
      <c r="GS62" s="330"/>
      <c r="GT62" s="330"/>
      <c r="GU62" s="330"/>
      <c r="HI62" s="330"/>
      <c r="HJ62" s="330"/>
      <c r="HK62" s="330"/>
      <c r="HL62" s="330"/>
      <c r="HM62" s="330"/>
      <c r="HN62" s="330"/>
      <c r="HO62" s="330"/>
      <c r="HP62" s="330"/>
      <c r="HQ62" s="330"/>
      <c r="HR62" s="330"/>
      <c r="HS62" s="330"/>
      <c r="HT62" s="330"/>
      <c r="HU62" s="330"/>
      <c r="HV62" s="330"/>
      <c r="HW62" s="330"/>
      <c r="HX62" s="330"/>
      <c r="HY62" s="330"/>
      <c r="HZ62" s="330"/>
      <c r="IA62" s="330"/>
      <c r="IB62" s="330"/>
      <c r="IC62" s="330"/>
      <c r="ID62" s="330"/>
      <c r="IE62" s="330"/>
      <c r="IF62" s="330"/>
      <c r="IG62" s="330"/>
      <c r="IH62" s="330"/>
      <c r="II62" s="330"/>
      <c r="IJ62" s="330"/>
      <c r="IK62" s="330"/>
      <c r="IL62" s="330"/>
      <c r="IM62" s="330"/>
      <c r="IN62" s="330"/>
      <c r="IO62" s="331"/>
      <c r="IP62" s="331"/>
      <c r="IQ62" s="331"/>
      <c r="IR62" s="331"/>
      <c r="IS62" s="331"/>
      <c r="IT62" s="331"/>
      <c r="IU62" s="331"/>
    </row>
    <row r="63" spans="1:255" s="329" customFormat="1">
      <c r="A63" s="354"/>
      <c r="B63" s="355"/>
      <c r="C63" s="356"/>
      <c r="D63" s="357"/>
      <c r="E63" s="358"/>
      <c r="F63" s="359"/>
      <c r="G63" s="360"/>
      <c r="H63" s="376" t="str">
        <f t="shared" si="4"/>
        <v/>
      </c>
      <c r="I63" s="328"/>
      <c r="V63" s="330"/>
      <c r="W63" s="330"/>
      <c r="GO63" s="330"/>
      <c r="GP63" s="330"/>
      <c r="GQ63" s="330"/>
      <c r="GR63" s="330"/>
      <c r="GS63" s="330"/>
      <c r="GT63" s="330"/>
      <c r="GU63" s="330"/>
      <c r="HI63" s="330"/>
      <c r="HJ63" s="330"/>
      <c r="HK63" s="330"/>
      <c r="HL63" s="330"/>
      <c r="HM63" s="330"/>
      <c r="HN63" s="330"/>
      <c r="HO63" s="330"/>
      <c r="HP63" s="330"/>
      <c r="HQ63" s="330"/>
      <c r="HR63" s="330"/>
      <c r="HS63" s="330"/>
      <c r="HT63" s="330"/>
      <c r="HU63" s="330"/>
      <c r="HV63" s="330"/>
      <c r="HW63" s="330"/>
      <c r="HX63" s="330"/>
      <c r="HY63" s="330"/>
      <c r="HZ63" s="330"/>
      <c r="IA63" s="330"/>
      <c r="IB63" s="330"/>
      <c r="IC63" s="330"/>
      <c r="ID63" s="330"/>
      <c r="IE63" s="330"/>
      <c r="IF63" s="330"/>
      <c r="IG63" s="330"/>
      <c r="IH63" s="330"/>
      <c r="II63" s="330"/>
      <c r="IJ63" s="330"/>
      <c r="IK63" s="330"/>
      <c r="IL63" s="330"/>
      <c r="IM63" s="330"/>
      <c r="IN63" s="330"/>
      <c r="IO63" s="331"/>
      <c r="IP63" s="331"/>
      <c r="IQ63" s="331"/>
      <c r="IR63" s="331"/>
      <c r="IS63" s="331"/>
      <c r="IT63" s="331"/>
      <c r="IU63" s="331"/>
    </row>
    <row r="64" spans="1:255" s="329" customFormat="1">
      <c r="A64" s="88"/>
      <c r="B64" s="89" t="s">
        <v>304</v>
      </c>
      <c r="C64" s="90">
        <v>2</v>
      </c>
      <c r="D64" s="321" t="s">
        <v>417</v>
      </c>
      <c r="E64" s="322"/>
      <c r="F64" s="362"/>
      <c r="G64" s="755"/>
      <c r="H64" s="97" t="str">
        <f t="shared" si="4"/>
        <v/>
      </c>
      <c r="I64" s="328"/>
      <c r="V64" s="330"/>
      <c r="W64" s="330"/>
      <c r="GO64" s="330"/>
      <c r="GP64" s="330"/>
      <c r="GQ64" s="330"/>
      <c r="GR64" s="330"/>
      <c r="GS64" s="330"/>
      <c r="GT64" s="330"/>
      <c r="GU64" s="330"/>
      <c r="HI64" s="330"/>
      <c r="HJ64" s="330"/>
      <c r="HK64" s="330"/>
      <c r="HL64" s="330"/>
      <c r="HM64" s="330"/>
      <c r="HN64" s="330"/>
      <c r="HO64" s="330"/>
      <c r="HP64" s="330"/>
      <c r="HQ64" s="330"/>
      <c r="HR64" s="330"/>
      <c r="HS64" s="330"/>
      <c r="HT64" s="330"/>
      <c r="HU64" s="330"/>
      <c r="HV64" s="330"/>
      <c r="HW64" s="330"/>
      <c r="HX64" s="330"/>
      <c r="HY64" s="330"/>
      <c r="HZ64" s="330"/>
      <c r="IA64" s="330"/>
      <c r="IB64" s="330"/>
      <c r="IC64" s="330"/>
      <c r="ID64" s="330"/>
      <c r="IE64" s="330"/>
      <c r="IF64" s="330"/>
      <c r="IG64" s="330"/>
      <c r="IH64" s="330"/>
      <c r="II64" s="330"/>
      <c r="IJ64" s="330"/>
      <c r="IK64" s="330"/>
      <c r="IL64" s="330"/>
      <c r="IM64" s="330"/>
      <c r="IN64" s="330"/>
      <c r="IO64" s="331"/>
      <c r="IP64" s="331"/>
      <c r="IQ64" s="331"/>
      <c r="IR64" s="331"/>
      <c r="IS64" s="331"/>
      <c r="IT64" s="331"/>
      <c r="IU64" s="331"/>
    </row>
    <row r="65" spans="1:255" s="329" customFormat="1">
      <c r="A65" s="363"/>
      <c r="B65" s="364"/>
      <c r="C65" s="365"/>
      <c r="D65" s="366" t="s">
        <v>418</v>
      </c>
      <c r="E65" s="367" t="s">
        <v>76</v>
      </c>
      <c r="F65" s="368">
        <v>10419</v>
      </c>
      <c r="G65" s="756"/>
      <c r="H65" s="374" t="str">
        <f t="shared" si="4"/>
        <v/>
      </c>
      <c r="I65" s="328"/>
      <c r="V65" s="330"/>
      <c r="W65" s="330"/>
      <c r="GO65" s="330"/>
      <c r="GP65" s="330"/>
      <c r="GQ65" s="330"/>
      <c r="GR65" s="330"/>
      <c r="GS65" s="330"/>
      <c r="GT65" s="330"/>
      <c r="GU65" s="330"/>
      <c r="HI65" s="330"/>
      <c r="HJ65" s="330"/>
      <c r="HK65" s="330"/>
      <c r="HL65" s="330"/>
      <c r="HM65" s="330"/>
      <c r="HN65" s="330"/>
      <c r="HO65" s="330"/>
      <c r="HP65" s="330"/>
      <c r="HQ65" s="330"/>
      <c r="HR65" s="330"/>
      <c r="HS65" s="330"/>
      <c r="HT65" s="330"/>
      <c r="HU65" s="330"/>
      <c r="HV65" s="330"/>
      <c r="HW65" s="330"/>
      <c r="HX65" s="330"/>
      <c r="HY65" s="330"/>
      <c r="HZ65" s="330"/>
      <c r="IA65" s="330"/>
      <c r="IB65" s="330"/>
      <c r="IC65" s="330"/>
      <c r="ID65" s="330"/>
      <c r="IE65" s="330"/>
      <c r="IF65" s="330"/>
      <c r="IG65" s="330"/>
      <c r="IH65" s="330"/>
      <c r="II65" s="330"/>
      <c r="IJ65" s="330"/>
      <c r="IK65" s="330"/>
      <c r="IL65" s="330"/>
      <c r="IM65" s="330"/>
      <c r="IN65" s="330"/>
      <c r="IO65" s="331"/>
      <c r="IP65" s="331"/>
      <c r="IQ65" s="331"/>
      <c r="IR65" s="331"/>
      <c r="IS65" s="331"/>
      <c r="IT65" s="331"/>
      <c r="IU65" s="331"/>
    </row>
    <row r="66" spans="1:255" s="329" customFormat="1">
      <c r="A66" s="354"/>
      <c r="B66" s="355"/>
      <c r="C66" s="356"/>
      <c r="D66" s="357"/>
      <c r="E66" s="358"/>
      <c r="F66" s="359"/>
      <c r="G66" s="360"/>
      <c r="H66" s="361" t="str">
        <f t="shared" si="4"/>
        <v/>
      </c>
      <c r="I66" s="328"/>
      <c r="V66" s="330"/>
      <c r="W66" s="330"/>
      <c r="GO66" s="330"/>
      <c r="GP66" s="330"/>
      <c r="GQ66" s="330"/>
      <c r="GR66" s="330"/>
      <c r="GS66" s="330"/>
      <c r="GT66" s="330"/>
      <c r="GU66" s="330"/>
      <c r="HI66" s="330"/>
      <c r="HJ66" s="330"/>
      <c r="HK66" s="330"/>
      <c r="HL66" s="330"/>
      <c r="HM66" s="330"/>
      <c r="HN66" s="330"/>
      <c r="HO66" s="330"/>
      <c r="HP66" s="330"/>
      <c r="HQ66" s="330"/>
      <c r="HR66" s="330"/>
      <c r="HS66" s="330"/>
      <c r="HT66" s="330"/>
      <c r="HU66" s="330"/>
      <c r="HV66" s="330"/>
      <c r="HW66" s="330"/>
      <c r="HX66" s="330"/>
      <c r="HY66" s="330"/>
      <c r="HZ66" s="330"/>
      <c r="IA66" s="330"/>
      <c r="IB66" s="330"/>
      <c r="IC66" s="330"/>
      <c r="ID66" s="330"/>
      <c r="IE66" s="330"/>
      <c r="IF66" s="330"/>
      <c r="IG66" s="330"/>
      <c r="IH66" s="330"/>
      <c r="II66" s="330"/>
      <c r="IJ66" s="330"/>
      <c r="IK66" s="330"/>
      <c r="IL66" s="330"/>
      <c r="IM66" s="330"/>
      <c r="IN66" s="330"/>
      <c r="IO66" s="331"/>
      <c r="IP66" s="331"/>
      <c r="IQ66" s="331"/>
      <c r="IR66" s="331"/>
      <c r="IS66" s="331"/>
      <c r="IT66" s="331"/>
      <c r="IU66" s="331"/>
    </row>
    <row r="67" spans="1:255" s="329" customFormat="1" ht="25.5">
      <c r="A67" s="88"/>
      <c r="B67" s="89" t="s">
        <v>304</v>
      </c>
      <c r="C67" s="90">
        <v>3</v>
      </c>
      <c r="D67" s="91" t="s">
        <v>400</v>
      </c>
      <c r="E67" s="92"/>
      <c r="F67" s="343"/>
      <c r="G67" s="100"/>
      <c r="H67" s="87" t="str">
        <f t="shared" si="4"/>
        <v/>
      </c>
      <c r="I67" s="328"/>
      <c r="V67" s="330"/>
      <c r="W67" s="330"/>
      <c r="GO67" s="330"/>
      <c r="GP67" s="330"/>
      <c r="GQ67" s="330"/>
      <c r="GR67" s="330"/>
      <c r="GS67" s="330"/>
      <c r="GT67" s="330"/>
      <c r="GU67" s="330"/>
      <c r="HI67" s="330"/>
      <c r="HJ67" s="330"/>
      <c r="HK67" s="330"/>
      <c r="HL67" s="330"/>
      <c r="HM67" s="330"/>
      <c r="HN67" s="330"/>
      <c r="HO67" s="330"/>
      <c r="HP67" s="330"/>
      <c r="HQ67" s="330"/>
      <c r="HR67" s="330"/>
      <c r="HS67" s="330"/>
      <c r="HT67" s="330"/>
      <c r="HU67" s="330"/>
      <c r="HV67" s="330"/>
      <c r="HW67" s="330"/>
      <c r="HX67" s="330"/>
      <c r="HY67" s="330"/>
      <c r="HZ67" s="330"/>
      <c r="IA67" s="330"/>
      <c r="IB67" s="330"/>
      <c r="IC67" s="330"/>
      <c r="ID67" s="330"/>
      <c r="IE67" s="330"/>
      <c r="IF67" s="330"/>
      <c r="IG67" s="330"/>
      <c r="IH67" s="330"/>
      <c r="II67" s="330"/>
      <c r="IJ67" s="330"/>
      <c r="IK67" s="330"/>
      <c r="IL67" s="330"/>
      <c r="IM67" s="330"/>
      <c r="IN67" s="330"/>
      <c r="IO67" s="331"/>
      <c r="IP67" s="331"/>
      <c r="IQ67" s="331"/>
      <c r="IR67" s="331"/>
      <c r="IS67" s="331"/>
      <c r="IT67" s="331"/>
      <c r="IU67" s="331"/>
    </row>
    <row r="68" spans="1:255" s="329" customFormat="1">
      <c r="A68" s="370"/>
      <c r="B68" s="371"/>
      <c r="C68" s="365"/>
      <c r="D68" s="372"/>
      <c r="E68" s="367" t="s">
        <v>47</v>
      </c>
      <c r="F68" s="368">
        <v>300</v>
      </c>
      <c r="G68" s="756"/>
      <c r="H68" s="374" t="str">
        <f t="shared" si="4"/>
        <v/>
      </c>
      <c r="I68" s="328"/>
      <c r="V68" s="330"/>
      <c r="W68" s="330"/>
      <c r="GO68" s="330"/>
      <c r="GP68" s="330"/>
      <c r="GQ68" s="330"/>
      <c r="GR68" s="330"/>
      <c r="GS68" s="330"/>
      <c r="GT68" s="330"/>
      <c r="GU68" s="330"/>
      <c r="HI68" s="330"/>
      <c r="HJ68" s="330"/>
      <c r="HK68" s="330"/>
      <c r="HL68" s="330"/>
      <c r="HM68" s="330"/>
      <c r="HN68" s="330"/>
      <c r="HO68" s="330"/>
      <c r="HP68" s="330"/>
      <c r="HQ68" s="330"/>
      <c r="HR68" s="330"/>
      <c r="HS68" s="330"/>
      <c r="HT68" s="330"/>
      <c r="HU68" s="330"/>
      <c r="HV68" s="330"/>
      <c r="HW68" s="330"/>
      <c r="HX68" s="330"/>
      <c r="HY68" s="330"/>
      <c r="HZ68" s="330"/>
      <c r="IA68" s="330"/>
      <c r="IB68" s="330"/>
      <c r="IC68" s="330"/>
      <c r="ID68" s="330"/>
      <c r="IE68" s="330"/>
      <c r="IF68" s="330"/>
      <c r="IG68" s="330"/>
      <c r="IH68" s="330"/>
      <c r="II68" s="330"/>
      <c r="IJ68" s="330"/>
      <c r="IK68" s="330"/>
      <c r="IL68" s="330"/>
      <c r="IM68" s="330"/>
      <c r="IN68" s="330"/>
      <c r="IO68" s="331"/>
      <c r="IP68" s="331"/>
      <c r="IQ68" s="331"/>
      <c r="IR68" s="331"/>
      <c r="IS68" s="331"/>
      <c r="IT68" s="331"/>
      <c r="IU68" s="331"/>
    </row>
    <row r="69" spans="1:255" s="329" customFormat="1" ht="13.5" thickBot="1">
      <c r="A69" s="194"/>
      <c r="B69" s="195"/>
      <c r="C69" s="196" t="s">
        <v>325</v>
      </c>
      <c r="D69" s="197" t="s">
        <v>419</v>
      </c>
      <c r="E69" s="198"/>
      <c r="F69" s="199"/>
      <c r="G69" s="757"/>
      <c r="H69" s="199" t="str">
        <f t="shared" si="4"/>
        <v/>
      </c>
      <c r="I69" s="328"/>
      <c r="V69" s="330"/>
      <c r="W69" s="330"/>
      <c r="GO69" s="330"/>
      <c r="GP69" s="330"/>
      <c r="GQ69" s="330"/>
      <c r="GR69" s="330"/>
      <c r="GS69" s="330"/>
      <c r="GT69" s="330"/>
      <c r="GU69" s="330"/>
      <c r="HI69" s="330"/>
      <c r="HJ69" s="330"/>
      <c r="HK69" s="330"/>
      <c r="HL69" s="330"/>
      <c r="HM69" s="330"/>
      <c r="HN69" s="330"/>
      <c r="HO69" s="330"/>
      <c r="HP69" s="330"/>
      <c r="HQ69" s="330"/>
      <c r="HR69" s="330"/>
      <c r="HS69" s="330"/>
      <c r="HT69" s="330"/>
      <c r="HU69" s="330"/>
      <c r="HV69" s="330"/>
      <c r="HW69" s="330"/>
      <c r="HX69" s="330"/>
      <c r="HY69" s="330"/>
      <c r="HZ69" s="330"/>
      <c r="IA69" s="330"/>
      <c r="IB69" s="330"/>
      <c r="IC69" s="330"/>
      <c r="ID69" s="330"/>
      <c r="IE69" s="330"/>
      <c r="IF69" s="330"/>
      <c r="IG69" s="330"/>
      <c r="IH69" s="330"/>
      <c r="II69" s="330"/>
      <c r="IJ69" s="330"/>
      <c r="IK69" s="330"/>
      <c r="IL69" s="330"/>
      <c r="IM69" s="330"/>
      <c r="IN69" s="330"/>
      <c r="IO69" s="331"/>
      <c r="IP69" s="331"/>
      <c r="IQ69" s="331"/>
      <c r="IR69" s="331"/>
      <c r="IS69" s="331"/>
      <c r="IT69" s="331"/>
      <c r="IU69" s="331"/>
    </row>
    <row r="70" spans="1:255" s="329" customFormat="1">
      <c r="A70" s="340"/>
      <c r="B70" s="341"/>
      <c r="C70" s="349"/>
      <c r="D70" s="330"/>
      <c r="E70" s="342"/>
      <c r="F70" s="350"/>
      <c r="G70" s="351"/>
      <c r="H70" s="97" t="str">
        <f t="shared" si="4"/>
        <v/>
      </c>
      <c r="I70" s="328"/>
      <c r="V70" s="330"/>
      <c r="W70" s="330"/>
      <c r="GO70" s="330"/>
      <c r="GP70" s="330"/>
      <c r="GQ70" s="330"/>
      <c r="GR70" s="330"/>
      <c r="GS70" s="330"/>
      <c r="GT70" s="330"/>
      <c r="GU70" s="330"/>
      <c r="HI70" s="330"/>
      <c r="HJ70" s="330"/>
      <c r="HK70" s="330"/>
      <c r="HL70" s="330"/>
      <c r="HM70" s="330"/>
      <c r="HN70" s="330"/>
      <c r="HO70" s="330"/>
      <c r="HP70" s="330"/>
      <c r="HQ70" s="330"/>
      <c r="HR70" s="330"/>
      <c r="HS70" s="330"/>
      <c r="HT70" s="330"/>
      <c r="HU70" s="330"/>
      <c r="HV70" s="330"/>
      <c r="HW70" s="330"/>
      <c r="HX70" s="330"/>
      <c r="HY70" s="330"/>
      <c r="HZ70" s="330"/>
      <c r="IA70" s="330"/>
      <c r="IB70" s="330"/>
      <c r="IC70" s="330"/>
      <c r="ID70" s="330"/>
      <c r="IE70" s="330"/>
      <c r="IF70" s="330"/>
      <c r="IG70" s="330"/>
      <c r="IH70" s="330"/>
      <c r="II70" s="330"/>
      <c r="IJ70" s="330"/>
      <c r="IK70" s="330"/>
      <c r="IL70" s="330"/>
      <c r="IM70" s="330"/>
      <c r="IN70" s="330"/>
      <c r="IO70" s="331"/>
      <c r="IP70" s="331"/>
      <c r="IQ70" s="331"/>
      <c r="IR70" s="331"/>
      <c r="IS70" s="331"/>
      <c r="IT70" s="331"/>
      <c r="IU70" s="331"/>
    </row>
    <row r="71" spans="1:255" s="329" customFormat="1">
      <c r="A71" s="88"/>
      <c r="B71" s="89" t="s">
        <v>325</v>
      </c>
      <c r="C71" s="90" t="s">
        <v>40</v>
      </c>
      <c r="D71" s="352" t="s">
        <v>406</v>
      </c>
      <c r="G71" s="351"/>
      <c r="H71" s="97" t="str">
        <f t="shared" si="4"/>
        <v/>
      </c>
      <c r="I71" s="328"/>
      <c r="V71" s="330"/>
      <c r="W71" s="330"/>
      <c r="GO71" s="330"/>
      <c r="GP71" s="330"/>
      <c r="GQ71" s="330"/>
      <c r="GR71" s="330"/>
      <c r="GS71" s="330"/>
      <c r="GT71" s="330"/>
      <c r="GU71" s="330"/>
      <c r="HI71" s="330"/>
      <c r="HJ71" s="330"/>
      <c r="HK71" s="330"/>
      <c r="HL71" s="330"/>
      <c r="HM71" s="330"/>
      <c r="HN71" s="330"/>
      <c r="HO71" s="330"/>
      <c r="HP71" s="330"/>
      <c r="HQ71" s="330"/>
      <c r="HR71" s="330"/>
      <c r="HS71" s="330"/>
      <c r="HT71" s="330"/>
      <c r="HU71" s="330"/>
      <c r="HV71" s="330"/>
      <c r="HW71" s="330"/>
      <c r="HX71" s="330"/>
      <c r="HY71" s="330"/>
      <c r="HZ71" s="330"/>
      <c r="IA71" s="330"/>
      <c r="IB71" s="330"/>
      <c r="IC71" s="330"/>
      <c r="ID71" s="330"/>
      <c r="IE71" s="330"/>
      <c r="IF71" s="330"/>
      <c r="IG71" s="330"/>
      <c r="IH71" s="330"/>
      <c r="II71" s="330"/>
      <c r="IJ71" s="330"/>
      <c r="IK71" s="330"/>
      <c r="IL71" s="330"/>
      <c r="IM71" s="330"/>
      <c r="IN71" s="330"/>
      <c r="IO71" s="331"/>
      <c r="IP71" s="331"/>
      <c r="IQ71" s="331"/>
      <c r="IR71" s="331"/>
      <c r="IS71" s="331"/>
      <c r="IT71" s="331"/>
      <c r="IU71" s="331"/>
    </row>
    <row r="72" spans="1:255" s="329" customFormat="1">
      <c r="A72" s="88"/>
      <c r="B72" s="89"/>
      <c r="C72" s="90"/>
      <c r="D72" s="353"/>
      <c r="E72" s="92" t="s">
        <v>82</v>
      </c>
      <c r="F72" s="71">
        <v>526.29999999999995</v>
      </c>
      <c r="G72" s="756"/>
      <c r="H72" s="97" t="str">
        <f t="shared" si="4"/>
        <v/>
      </c>
      <c r="I72" s="328"/>
      <c r="V72" s="330"/>
      <c r="W72" s="330"/>
      <c r="GO72" s="330"/>
      <c r="GP72" s="330"/>
      <c r="GQ72" s="330"/>
      <c r="GR72" s="330"/>
      <c r="GS72" s="330"/>
      <c r="GT72" s="330"/>
      <c r="GU72" s="330"/>
      <c r="HI72" s="330"/>
      <c r="HJ72" s="330"/>
      <c r="HK72" s="330"/>
      <c r="HL72" s="330"/>
      <c r="HM72" s="330"/>
      <c r="HN72" s="330"/>
      <c r="HO72" s="330"/>
      <c r="HP72" s="330"/>
      <c r="HQ72" s="330"/>
      <c r="HR72" s="330"/>
      <c r="HS72" s="330"/>
      <c r="HT72" s="330"/>
      <c r="HU72" s="330"/>
      <c r="HV72" s="330"/>
      <c r="HW72" s="330"/>
      <c r="HX72" s="330"/>
      <c r="HY72" s="330"/>
      <c r="HZ72" s="330"/>
      <c r="IA72" s="330"/>
      <c r="IB72" s="330"/>
      <c r="IC72" s="330"/>
      <c r="ID72" s="330"/>
      <c r="IE72" s="330"/>
      <c r="IF72" s="330"/>
      <c r="IG72" s="330"/>
      <c r="IH72" s="330"/>
      <c r="II72" s="330"/>
      <c r="IJ72" s="330"/>
      <c r="IK72" s="330"/>
      <c r="IL72" s="330"/>
      <c r="IM72" s="330"/>
      <c r="IN72" s="330"/>
      <c r="IO72" s="331"/>
      <c r="IP72" s="331"/>
      <c r="IQ72" s="331"/>
      <c r="IR72" s="331"/>
      <c r="IS72" s="331"/>
      <c r="IT72" s="331"/>
      <c r="IU72" s="331"/>
    </row>
    <row r="73" spans="1:255" s="329" customFormat="1">
      <c r="A73" s="354"/>
      <c r="B73" s="355"/>
      <c r="C73" s="356"/>
      <c r="D73" s="357"/>
      <c r="E73" s="358"/>
      <c r="F73" s="359"/>
      <c r="G73" s="360"/>
      <c r="H73" s="361" t="str">
        <f t="shared" si="4"/>
        <v/>
      </c>
      <c r="I73" s="328"/>
      <c r="V73" s="330"/>
      <c r="W73" s="330"/>
      <c r="GO73" s="330"/>
      <c r="GP73" s="330"/>
      <c r="GQ73" s="330"/>
      <c r="GR73" s="330"/>
      <c r="GS73" s="330"/>
      <c r="GT73" s="330"/>
      <c r="GU73" s="330"/>
      <c r="HI73" s="330"/>
      <c r="HJ73" s="330"/>
      <c r="HK73" s="330"/>
      <c r="HL73" s="330"/>
      <c r="HM73" s="330"/>
      <c r="HN73" s="330"/>
      <c r="HO73" s="330"/>
      <c r="HP73" s="330"/>
      <c r="HQ73" s="330"/>
      <c r="HR73" s="330"/>
      <c r="HS73" s="330"/>
      <c r="HT73" s="330"/>
      <c r="HU73" s="330"/>
      <c r="HV73" s="330"/>
      <c r="HW73" s="330"/>
      <c r="HX73" s="330"/>
      <c r="HY73" s="330"/>
      <c r="HZ73" s="330"/>
      <c r="IA73" s="330"/>
      <c r="IB73" s="330"/>
      <c r="IC73" s="330"/>
      <c r="ID73" s="330"/>
      <c r="IE73" s="330"/>
      <c r="IF73" s="330"/>
      <c r="IG73" s="330"/>
      <c r="IH73" s="330"/>
      <c r="II73" s="330"/>
      <c r="IJ73" s="330"/>
      <c r="IK73" s="330"/>
      <c r="IL73" s="330"/>
      <c r="IM73" s="330"/>
      <c r="IN73" s="330"/>
      <c r="IO73" s="331"/>
      <c r="IP73" s="331"/>
      <c r="IQ73" s="331"/>
      <c r="IR73" s="331"/>
      <c r="IS73" s="331"/>
      <c r="IT73" s="331"/>
      <c r="IU73" s="331"/>
    </row>
    <row r="74" spans="1:255" s="329" customFormat="1" ht="25.5">
      <c r="A74" s="88"/>
      <c r="B74" s="89" t="s">
        <v>325</v>
      </c>
      <c r="C74" s="90">
        <v>2</v>
      </c>
      <c r="D74" s="321" t="s">
        <v>420</v>
      </c>
      <c r="E74" s="322"/>
      <c r="F74" s="362"/>
      <c r="G74" s="755"/>
      <c r="H74" s="97" t="str">
        <f t="shared" si="4"/>
        <v/>
      </c>
      <c r="I74" s="328"/>
      <c r="V74" s="330"/>
      <c r="W74" s="330"/>
      <c r="GO74" s="330"/>
      <c r="GP74" s="330"/>
      <c r="GQ74" s="330"/>
      <c r="GR74" s="330"/>
      <c r="GS74" s="330"/>
      <c r="GT74" s="330"/>
      <c r="GU74" s="330"/>
      <c r="HI74" s="330"/>
      <c r="HJ74" s="330"/>
      <c r="HK74" s="330"/>
      <c r="HL74" s="330"/>
      <c r="HM74" s="330"/>
      <c r="HN74" s="330"/>
      <c r="HO74" s="330"/>
      <c r="HP74" s="330"/>
      <c r="HQ74" s="330"/>
      <c r="HR74" s="330"/>
      <c r="HS74" s="330"/>
      <c r="HT74" s="330"/>
      <c r="HU74" s="330"/>
      <c r="HV74" s="330"/>
      <c r="HW74" s="330"/>
      <c r="HX74" s="330"/>
      <c r="HY74" s="330"/>
      <c r="HZ74" s="330"/>
      <c r="IA74" s="330"/>
      <c r="IB74" s="330"/>
      <c r="IC74" s="330"/>
      <c r="ID74" s="330"/>
      <c r="IE74" s="330"/>
      <c r="IF74" s="330"/>
      <c r="IG74" s="330"/>
      <c r="IH74" s="330"/>
      <c r="II74" s="330"/>
      <c r="IJ74" s="330"/>
      <c r="IK74" s="330"/>
      <c r="IL74" s="330"/>
      <c r="IM74" s="330"/>
      <c r="IN74" s="330"/>
      <c r="IO74" s="331"/>
      <c r="IP74" s="331"/>
      <c r="IQ74" s="331"/>
      <c r="IR74" s="331"/>
      <c r="IS74" s="331"/>
      <c r="IT74" s="331"/>
      <c r="IU74" s="331"/>
    </row>
    <row r="75" spans="1:255" s="329" customFormat="1">
      <c r="A75" s="363"/>
      <c r="B75" s="364"/>
      <c r="C75" s="365"/>
      <c r="D75" s="366" t="s">
        <v>421</v>
      </c>
      <c r="E75" s="367" t="s">
        <v>76</v>
      </c>
      <c r="F75" s="368">
        <v>9800</v>
      </c>
      <c r="G75" s="756"/>
      <c r="H75" s="374" t="str">
        <f t="shared" si="4"/>
        <v/>
      </c>
      <c r="I75" s="328"/>
      <c r="V75" s="330"/>
      <c r="W75" s="330"/>
      <c r="GO75" s="330"/>
      <c r="GP75" s="330"/>
      <c r="GQ75" s="330"/>
      <c r="GR75" s="330"/>
      <c r="GS75" s="330"/>
      <c r="GT75" s="330"/>
      <c r="GU75" s="330"/>
      <c r="HI75" s="330"/>
      <c r="HJ75" s="330"/>
      <c r="HK75" s="330"/>
      <c r="HL75" s="330"/>
      <c r="HM75" s="330"/>
      <c r="HN75" s="330"/>
      <c r="HO75" s="330"/>
      <c r="HP75" s="330"/>
      <c r="HQ75" s="330"/>
      <c r="HR75" s="330"/>
      <c r="HS75" s="330"/>
      <c r="HT75" s="330"/>
      <c r="HU75" s="330"/>
      <c r="HV75" s="330"/>
      <c r="HW75" s="330"/>
      <c r="HX75" s="330"/>
      <c r="HY75" s="330"/>
      <c r="HZ75" s="330"/>
      <c r="IA75" s="330"/>
      <c r="IB75" s="330"/>
      <c r="IC75" s="330"/>
      <c r="ID75" s="330"/>
      <c r="IE75" s="330"/>
      <c r="IF75" s="330"/>
      <c r="IG75" s="330"/>
      <c r="IH75" s="330"/>
      <c r="II75" s="330"/>
      <c r="IJ75" s="330"/>
      <c r="IK75" s="330"/>
      <c r="IL75" s="330"/>
      <c r="IM75" s="330"/>
      <c r="IN75" s="330"/>
      <c r="IO75" s="331"/>
      <c r="IP75" s="331"/>
      <c r="IQ75" s="331"/>
      <c r="IR75" s="331"/>
      <c r="IS75" s="331"/>
      <c r="IT75" s="331"/>
      <c r="IU75" s="331"/>
    </row>
    <row r="76" spans="1:255" s="329" customFormat="1">
      <c r="A76" s="354"/>
      <c r="B76" s="355"/>
      <c r="C76" s="356"/>
      <c r="D76" s="357"/>
      <c r="E76" s="358"/>
      <c r="F76" s="359"/>
      <c r="G76" s="360"/>
      <c r="H76" s="361" t="str">
        <f t="shared" si="4"/>
        <v/>
      </c>
      <c r="I76" s="328"/>
      <c r="V76" s="330"/>
      <c r="W76" s="330"/>
      <c r="GO76" s="330"/>
      <c r="GP76" s="330"/>
      <c r="GQ76" s="330"/>
      <c r="GR76" s="330"/>
      <c r="GS76" s="330"/>
      <c r="GT76" s="330"/>
      <c r="GU76" s="330"/>
      <c r="HI76" s="330"/>
      <c r="HJ76" s="330"/>
      <c r="HK76" s="330"/>
      <c r="HL76" s="330"/>
      <c r="HM76" s="330"/>
      <c r="HN76" s="330"/>
      <c r="HO76" s="330"/>
      <c r="HP76" s="330"/>
      <c r="HQ76" s="330"/>
      <c r="HR76" s="330"/>
      <c r="HS76" s="330"/>
      <c r="HT76" s="330"/>
      <c r="HU76" s="330"/>
      <c r="HV76" s="330"/>
      <c r="HW76" s="330"/>
      <c r="HX76" s="330"/>
      <c r="HY76" s="330"/>
      <c r="HZ76" s="330"/>
      <c r="IA76" s="330"/>
      <c r="IB76" s="330"/>
      <c r="IC76" s="330"/>
      <c r="ID76" s="330"/>
      <c r="IE76" s="330"/>
      <c r="IF76" s="330"/>
      <c r="IG76" s="330"/>
      <c r="IH76" s="330"/>
      <c r="II76" s="330"/>
      <c r="IJ76" s="330"/>
      <c r="IK76" s="330"/>
      <c r="IL76" s="330"/>
      <c r="IM76" s="330"/>
      <c r="IN76" s="330"/>
      <c r="IO76" s="331"/>
      <c r="IP76" s="331"/>
      <c r="IQ76" s="331"/>
      <c r="IR76" s="331"/>
      <c r="IS76" s="331"/>
      <c r="IT76" s="331"/>
      <c r="IU76" s="331"/>
    </row>
    <row r="77" spans="1:255" s="329" customFormat="1" ht="25.5">
      <c r="A77" s="88"/>
      <c r="B77" s="89" t="s">
        <v>325</v>
      </c>
      <c r="C77" s="90">
        <v>3</v>
      </c>
      <c r="D77" s="91" t="s">
        <v>400</v>
      </c>
      <c r="E77" s="92"/>
      <c r="F77" s="343"/>
      <c r="G77" s="100"/>
      <c r="H77" s="87" t="str">
        <f t="shared" si="4"/>
        <v/>
      </c>
      <c r="I77" s="328"/>
      <c r="V77" s="330"/>
      <c r="W77" s="330"/>
      <c r="GO77" s="330"/>
      <c r="GP77" s="330"/>
      <c r="GQ77" s="330"/>
      <c r="GR77" s="330"/>
      <c r="GS77" s="330"/>
      <c r="GT77" s="330"/>
      <c r="GU77" s="330"/>
      <c r="HI77" s="330"/>
      <c r="HJ77" s="330"/>
      <c r="HK77" s="330"/>
      <c r="HL77" s="330"/>
      <c r="HM77" s="330"/>
      <c r="HN77" s="330"/>
      <c r="HO77" s="330"/>
      <c r="HP77" s="330"/>
      <c r="HQ77" s="330"/>
      <c r="HR77" s="330"/>
      <c r="HS77" s="330"/>
      <c r="HT77" s="330"/>
      <c r="HU77" s="330"/>
      <c r="HV77" s="330"/>
      <c r="HW77" s="330"/>
      <c r="HX77" s="330"/>
      <c r="HY77" s="330"/>
      <c r="HZ77" s="330"/>
      <c r="IA77" s="330"/>
      <c r="IB77" s="330"/>
      <c r="IC77" s="330"/>
      <c r="ID77" s="330"/>
      <c r="IE77" s="330"/>
      <c r="IF77" s="330"/>
      <c r="IG77" s="330"/>
      <c r="IH77" s="330"/>
      <c r="II77" s="330"/>
      <c r="IJ77" s="330"/>
      <c r="IK77" s="330"/>
      <c r="IL77" s="330"/>
      <c r="IM77" s="330"/>
      <c r="IN77" s="330"/>
      <c r="IO77" s="331"/>
      <c r="IP77" s="331"/>
      <c r="IQ77" s="331"/>
      <c r="IR77" s="331"/>
      <c r="IS77" s="331"/>
      <c r="IT77" s="331"/>
      <c r="IU77" s="331"/>
    </row>
    <row r="78" spans="1:255" s="329" customFormat="1">
      <c r="A78" s="370"/>
      <c r="B78" s="371"/>
      <c r="C78" s="365"/>
      <c r="D78" s="372"/>
      <c r="E78" s="367" t="s">
        <v>47</v>
      </c>
      <c r="F78" s="368">
        <v>485</v>
      </c>
      <c r="G78" s="756"/>
      <c r="H78" s="374" t="str">
        <f t="shared" si="4"/>
        <v/>
      </c>
      <c r="I78" s="328"/>
      <c r="V78" s="330"/>
      <c r="W78" s="330"/>
      <c r="GO78" s="330"/>
      <c r="GP78" s="330"/>
      <c r="GQ78" s="330"/>
      <c r="GR78" s="330"/>
      <c r="GS78" s="330"/>
      <c r="GT78" s="330"/>
      <c r="GU78" s="330"/>
      <c r="HI78" s="330"/>
      <c r="HJ78" s="330"/>
      <c r="HK78" s="330"/>
      <c r="HL78" s="330"/>
      <c r="HM78" s="330"/>
      <c r="HN78" s="330"/>
      <c r="HO78" s="330"/>
      <c r="HP78" s="330"/>
      <c r="HQ78" s="330"/>
      <c r="HR78" s="330"/>
      <c r="HS78" s="330"/>
      <c r="HT78" s="330"/>
      <c r="HU78" s="330"/>
      <c r="HV78" s="330"/>
      <c r="HW78" s="330"/>
      <c r="HX78" s="330"/>
      <c r="HY78" s="330"/>
      <c r="HZ78" s="330"/>
      <c r="IA78" s="330"/>
      <c r="IB78" s="330"/>
      <c r="IC78" s="330"/>
      <c r="ID78" s="330"/>
      <c r="IE78" s="330"/>
      <c r="IF78" s="330"/>
      <c r="IG78" s="330"/>
      <c r="IH78" s="330"/>
      <c r="II78" s="330"/>
      <c r="IJ78" s="330"/>
      <c r="IK78" s="330"/>
      <c r="IL78" s="330"/>
      <c r="IM78" s="330"/>
      <c r="IN78" s="330"/>
      <c r="IO78" s="331"/>
      <c r="IP78" s="331"/>
      <c r="IQ78" s="331"/>
      <c r="IR78" s="331"/>
      <c r="IS78" s="331"/>
      <c r="IT78" s="331"/>
      <c r="IU78" s="331"/>
    </row>
    <row r="79" spans="1:255" s="329" customFormat="1">
      <c r="A79" s="340"/>
      <c r="B79" s="341"/>
      <c r="C79" s="94"/>
      <c r="D79" s="91"/>
      <c r="E79" s="92"/>
      <c r="F79" s="71"/>
      <c r="G79" s="351"/>
      <c r="H79" s="97"/>
      <c r="I79" s="328"/>
      <c r="V79" s="330"/>
      <c r="W79" s="330"/>
      <c r="GO79" s="330"/>
      <c r="GP79" s="330"/>
      <c r="GQ79" s="330"/>
      <c r="GR79" s="330"/>
      <c r="GS79" s="330"/>
      <c r="GT79" s="330"/>
      <c r="GU79" s="330"/>
      <c r="HI79" s="330"/>
      <c r="HJ79" s="330"/>
      <c r="HK79" s="330"/>
      <c r="HL79" s="330"/>
      <c r="HM79" s="330"/>
      <c r="HN79" s="330"/>
      <c r="HO79" s="330"/>
      <c r="HP79" s="330"/>
      <c r="HQ79" s="330"/>
      <c r="HR79" s="330"/>
      <c r="HS79" s="330"/>
      <c r="HT79" s="330"/>
      <c r="HU79" s="330"/>
      <c r="HV79" s="330"/>
      <c r="HW79" s="330"/>
      <c r="HX79" s="330"/>
      <c r="HY79" s="330"/>
      <c r="HZ79" s="330"/>
      <c r="IA79" s="330"/>
      <c r="IB79" s="330"/>
      <c r="IC79" s="330"/>
      <c r="ID79" s="330"/>
      <c r="IE79" s="330"/>
      <c r="IF79" s="330"/>
      <c r="IG79" s="330"/>
      <c r="IH79" s="330"/>
      <c r="II79" s="330"/>
      <c r="IJ79" s="330"/>
      <c r="IK79" s="330"/>
      <c r="IL79" s="330"/>
      <c r="IM79" s="330"/>
      <c r="IN79" s="330"/>
      <c r="IO79" s="331"/>
      <c r="IP79" s="331"/>
      <c r="IQ79" s="331"/>
      <c r="IR79" s="331"/>
      <c r="IS79" s="331"/>
      <c r="IT79" s="331"/>
      <c r="IU79" s="331"/>
    </row>
    <row r="80" spans="1:255" s="101" customFormat="1">
      <c r="A80" s="10"/>
      <c r="B80" s="11"/>
      <c r="C80" s="68"/>
      <c r="D80" s="69"/>
      <c r="E80" s="70"/>
      <c r="F80" s="343"/>
      <c r="G80" s="100"/>
      <c r="H80" s="87" t="str">
        <f>IF(G80&lt;&gt;"",ROUND(F80*G80,2),"")</f>
        <v/>
      </c>
      <c r="I80" s="335"/>
      <c r="J80" s="369"/>
      <c r="AD80" s="69"/>
      <c r="AE80" s="69"/>
      <c r="GO80" s="69"/>
      <c r="GP80" s="69"/>
      <c r="GQ80" s="69"/>
      <c r="GR80" s="69"/>
      <c r="GS80" s="69"/>
      <c r="GT80" s="69"/>
      <c r="GU80" s="69"/>
      <c r="HI80" s="69"/>
      <c r="HJ80" s="69"/>
      <c r="HK80" s="69"/>
      <c r="HL80" s="69"/>
      <c r="HM80" s="69"/>
      <c r="HN80" s="69"/>
      <c r="HO80" s="69"/>
      <c r="HP80" s="69"/>
      <c r="HQ80" s="69"/>
      <c r="HR80" s="69"/>
      <c r="HS80" s="69"/>
      <c r="HT80" s="69"/>
      <c r="HU80" s="69"/>
      <c r="HV80" s="69"/>
      <c r="HW80" s="69"/>
      <c r="HX80" s="69"/>
      <c r="HY80" s="69"/>
      <c r="HZ80" s="69"/>
      <c r="IA80" s="69"/>
      <c r="IB80" s="69"/>
      <c r="IC80" s="69"/>
      <c r="ID80" s="69"/>
      <c r="IE80" s="69"/>
      <c r="IF80" s="69"/>
      <c r="IG80" s="69"/>
      <c r="IH80" s="69"/>
      <c r="II80" s="69"/>
      <c r="IJ80" s="69"/>
      <c r="IK80" s="69"/>
      <c r="IL80" s="69"/>
      <c r="IM80" s="69"/>
      <c r="IN80" s="69"/>
      <c r="IO80" s="103"/>
      <c r="IP80" s="103"/>
      <c r="IQ80" s="103"/>
      <c r="IR80" s="103"/>
      <c r="IS80" s="103"/>
      <c r="IT80" s="103"/>
      <c r="IU80" s="103"/>
    </row>
    <row r="81" spans="1:255" s="101" customFormat="1" ht="13.5" thickBot="1">
      <c r="A81" s="194"/>
      <c r="B81" s="195"/>
      <c r="C81" s="196"/>
      <c r="D81" s="201"/>
      <c r="E81" s="198"/>
      <c r="F81" s="199"/>
      <c r="G81" s="202"/>
      <c r="H81" s="202"/>
      <c r="I81" s="203"/>
      <c r="J81" s="204"/>
      <c r="T81" s="204"/>
      <c r="GO81" s="69"/>
      <c r="GP81" s="69"/>
      <c r="GQ81" s="69"/>
      <c r="GR81" s="69"/>
      <c r="GS81" s="69"/>
      <c r="GT81" s="69"/>
      <c r="GU81" s="69"/>
      <c r="HI81" s="69"/>
      <c r="HJ81" s="69"/>
      <c r="HK81" s="69"/>
      <c r="HL81" s="69"/>
      <c r="HM81" s="69"/>
      <c r="HN81" s="69"/>
      <c r="HO81" s="69"/>
      <c r="HP81" s="69"/>
      <c r="HQ81" s="69"/>
      <c r="HR81" s="69"/>
      <c r="HS81" s="69"/>
      <c r="HT81" s="69"/>
      <c r="HU81" s="69"/>
      <c r="HV81" s="69"/>
      <c r="HW81" s="69"/>
      <c r="HX81" s="69"/>
      <c r="HY81" s="69"/>
      <c r="HZ81" s="69"/>
      <c r="IA81" s="69"/>
      <c r="IB81" s="69"/>
      <c r="IC81" s="69"/>
      <c r="ID81" s="69"/>
      <c r="IE81" s="69"/>
      <c r="IF81" s="69"/>
      <c r="IG81" s="69"/>
      <c r="IH81" s="69"/>
      <c r="II81" s="69"/>
      <c r="IJ81" s="69"/>
      <c r="IK81" s="69"/>
      <c r="IL81" s="69"/>
      <c r="IM81" s="69"/>
      <c r="IN81" s="69"/>
      <c r="IO81" s="103"/>
      <c r="IP81" s="103"/>
      <c r="IQ81" s="103"/>
      <c r="IR81" s="103"/>
      <c r="IS81" s="103"/>
      <c r="IT81" s="103"/>
      <c r="IU81" s="103"/>
    </row>
    <row r="82" spans="1:255" s="101" customFormat="1">
      <c r="A82" s="207"/>
      <c r="B82" s="208"/>
      <c r="C82" s="380"/>
      <c r="D82" s="385" t="s">
        <v>422</v>
      </c>
      <c r="E82" s="381"/>
      <c r="F82" s="212"/>
      <c r="G82" s="758"/>
      <c r="H82" s="386">
        <f>SUM(H1:H80)</f>
        <v>0</v>
      </c>
      <c r="I82" s="203"/>
      <c r="J82" s="204"/>
      <c r="T82" s="204"/>
      <c r="GO82" s="69"/>
      <c r="GP82" s="69"/>
      <c r="GQ82" s="69"/>
      <c r="GR82" s="69"/>
      <c r="GS82" s="69"/>
      <c r="GT82" s="69"/>
      <c r="GU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103"/>
      <c r="IP82" s="103"/>
      <c r="IQ82" s="103"/>
      <c r="IR82" s="103"/>
      <c r="IS82" s="103"/>
      <c r="IT82" s="103"/>
      <c r="IU82" s="103"/>
    </row>
    <row r="83" spans="1:255" s="101" customFormat="1">
      <c r="A83" s="382"/>
      <c r="B83" s="383"/>
      <c r="C83" s="382"/>
      <c r="D83" s="383"/>
      <c r="E83" s="382"/>
      <c r="F83" s="382"/>
      <c r="G83" s="759"/>
      <c r="H83" s="87"/>
      <c r="I83" s="203"/>
      <c r="J83" s="204"/>
      <c r="HI83" s="69"/>
      <c r="HJ83" s="69"/>
      <c r="HK83" s="69"/>
      <c r="HL83" s="69"/>
      <c r="HM83" s="69"/>
      <c r="HN83" s="69"/>
      <c r="HO83" s="69"/>
      <c r="HP83" s="69"/>
      <c r="HQ83" s="69"/>
      <c r="HR83" s="69"/>
      <c r="HS83" s="69"/>
      <c r="HT83" s="69"/>
      <c r="HU83" s="69"/>
      <c r="HV83" s="69"/>
      <c r="HW83" s="69"/>
      <c r="HX83" s="69"/>
      <c r="HY83" s="69"/>
      <c r="HZ83" s="69"/>
      <c r="IA83" s="69"/>
      <c r="IB83" s="69"/>
      <c r="IC83" s="69"/>
      <c r="ID83" s="69"/>
      <c r="IE83" s="69"/>
      <c r="IF83" s="69"/>
      <c r="IG83" s="69"/>
      <c r="IH83" s="69"/>
      <c r="II83" s="69"/>
      <c r="IJ83" s="69"/>
      <c r="IK83" s="69"/>
      <c r="IL83" s="69"/>
      <c r="IM83" s="69"/>
      <c r="IN83" s="69"/>
      <c r="IO83" s="103"/>
      <c r="IP83" s="103"/>
      <c r="IQ83" s="103"/>
      <c r="IR83" s="103"/>
      <c r="IS83" s="103"/>
      <c r="IT83" s="103"/>
      <c r="IU83" s="103"/>
    </row>
    <row r="84" spans="1:255" s="101" customFormat="1">
      <c r="A84" s="382"/>
      <c r="B84" s="383"/>
      <c r="C84" s="382"/>
      <c r="D84" s="383"/>
      <c r="E84" s="382"/>
      <c r="F84" s="382"/>
      <c r="G84" s="382"/>
      <c r="H84" s="87"/>
      <c r="I84" s="335"/>
      <c r="J84" s="369"/>
      <c r="AA84" s="205"/>
      <c r="AC84" s="102"/>
      <c r="AE84" s="205"/>
      <c r="AG84" s="102"/>
      <c r="GO84" s="69"/>
      <c r="GP84" s="69"/>
      <c r="GQ84" s="69"/>
      <c r="GR84" s="69"/>
      <c r="GS84" s="69"/>
      <c r="GT84" s="69"/>
      <c r="GU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103"/>
      <c r="IP84" s="103"/>
      <c r="IQ84" s="103"/>
      <c r="IR84" s="103"/>
      <c r="IS84" s="103"/>
      <c r="IT84" s="103"/>
      <c r="IU84" s="103"/>
    </row>
    <row r="85" spans="1:255" s="101" customFormat="1">
      <c r="A85" s="382"/>
      <c r="B85" s="383"/>
      <c r="C85" s="382"/>
      <c r="D85" s="383"/>
      <c r="E85" s="382"/>
      <c r="F85" s="382"/>
      <c r="G85" s="382"/>
      <c r="H85" s="87"/>
      <c r="I85" s="203"/>
      <c r="J85" s="204"/>
      <c r="HI85" s="69"/>
      <c r="HJ85" s="69"/>
      <c r="HK85" s="69"/>
      <c r="HL85" s="69"/>
      <c r="HM85" s="69"/>
      <c r="HN85" s="69"/>
      <c r="HO85" s="69"/>
      <c r="HP85" s="69"/>
      <c r="HQ85" s="69"/>
      <c r="HR85" s="69"/>
      <c r="HS85" s="69"/>
      <c r="HT85" s="69"/>
      <c r="HU85" s="69"/>
      <c r="HV85" s="69"/>
      <c r="HW85" s="69"/>
      <c r="HX85" s="69"/>
      <c r="HY85" s="69"/>
      <c r="HZ85" s="69"/>
      <c r="IA85" s="69"/>
      <c r="IB85" s="69"/>
      <c r="IC85" s="69"/>
      <c r="ID85" s="69"/>
      <c r="IE85" s="69"/>
      <c r="IF85" s="69"/>
      <c r="IG85" s="69"/>
      <c r="IH85" s="69"/>
      <c r="II85" s="69"/>
      <c r="IJ85" s="69"/>
      <c r="IK85" s="69"/>
      <c r="IL85" s="69"/>
      <c r="IM85" s="69"/>
      <c r="IN85" s="69"/>
      <c r="IO85" s="103"/>
      <c r="IP85" s="103"/>
      <c r="IQ85" s="103"/>
      <c r="IR85" s="103"/>
      <c r="IS85" s="103"/>
      <c r="IT85" s="103"/>
      <c r="IU85" s="103"/>
    </row>
    <row r="86" spans="1:255" s="101" customFormat="1">
      <c r="A86" s="382"/>
      <c r="B86" s="383"/>
      <c r="C86" s="382"/>
      <c r="D86" s="383"/>
      <c r="E86" s="382"/>
      <c r="F86" s="382"/>
      <c r="G86" s="382"/>
      <c r="H86" s="87"/>
      <c r="I86" s="203"/>
      <c r="J86" s="204"/>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c r="IN86" s="69"/>
      <c r="IO86" s="103"/>
      <c r="IP86" s="103"/>
      <c r="IQ86" s="103"/>
      <c r="IR86" s="103"/>
      <c r="IS86" s="103"/>
      <c r="IT86" s="103"/>
      <c r="IU86" s="103"/>
    </row>
    <row r="87" spans="1:255" s="101" customFormat="1">
      <c r="A87" s="382"/>
      <c r="B87" s="383"/>
      <c r="C87" s="382"/>
      <c r="D87" s="383"/>
      <c r="E87" s="382"/>
      <c r="F87" s="382"/>
      <c r="G87" s="382"/>
      <c r="H87" s="87"/>
      <c r="I87" s="203"/>
      <c r="J87" s="204"/>
      <c r="HI87" s="69"/>
      <c r="HJ87" s="69"/>
      <c r="HK87" s="69"/>
      <c r="HL87" s="69"/>
      <c r="HM87" s="69"/>
      <c r="HN87" s="69"/>
      <c r="HO87" s="69"/>
      <c r="HP87" s="69"/>
      <c r="HQ87" s="69"/>
      <c r="HR87" s="69"/>
      <c r="HS87" s="69"/>
      <c r="HT87" s="69"/>
      <c r="HU87" s="69"/>
      <c r="HV87" s="69"/>
      <c r="HW87" s="69"/>
      <c r="HX87" s="69"/>
      <c r="HY87" s="69"/>
      <c r="HZ87" s="69"/>
      <c r="IA87" s="69"/>
      <c r="IB87" s="69"/>
      <c r="IC87" s="69"/>
      <c r="ID87" s="69"/>
      <c r="IE87" s="69"/>
      <c r="IF87" s="69"/>
      <c r="IG87" s="69"/>
      <c r="IH87" s="69"/>
      <c r="II87" s="69"/>
      <c r="IJ87" s="69"/>
      <c r="IK87" s="69"/>
      <c r="IL87" s="69"/>
      <c r="IM87" s="69"/>
      <c r="IN87" s="69"/>
      <c r="IO87" s="103"/>
      <c r="IP87" s="103"/>
      <c r="IQ87" s="103"/>
      <c r="IR87" s="103"/>
      <c r="IS87" s="103"/>
      <c r="IT87" s="103"/>
      <c r="IU87" s="103"/>
    </row>
    <row r="88" spans="1:255" s="101" customFormat="1">
      <c r="A88" s="382"/>
      <c r="B88" s="383"/>
      <c r="C88" s="382"/>
      <c r="D88" s="383"/>
      <c r="E88" s="382"/>
      <c r="F88" s="382"/>
      <c r="G88" s="382"/>
      <c r="H88" s="87"/>
      <c r="I88" s="335"/>
      <c r="J88" s="369"/>
      <c r="AA88" s="205"/>
      <c r="AC88" s="102"/>
      <c r="AE88" s="205"/>
      <c r="AG88" s="102"/>
      <c r="GO88" s="69"/>
      <c r="GP88" s="69"/>
      <c r="GQ88" s="69"/>
      <c r="GR88" s="69"/>
      <c r="GS88" s="69"/>
      <c r="GT88" s="69"/>
      <c r="GU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c r="IG88" s="69"/>
      <c r="IH88" s="69"/>
      <c r="II88" s="69"/>
      <c r="IJ88" s="69"/>
      <c r="IK88" s="69"/>
      <c r="IL88" s="69"/>
      <c r="IM88" s="69"/>
      <c r="IN88" s="69"/>
      <c r="IO88" s="103"/>
      <c r="IP88" s="103"/>
      <c r="IQ88" s="103"/>
      <c r="IR88" s="103"/>
      <c r="IS88" s="103"/>
      <c r="IT88" s="103"/>
      <c r="IU88" s="103"/>
    </row>
    <row r="89" spans="1:255" s="101" customFormat="1">
      <c r="A89" s="382"/>
      <c r="B89" s="383"/>
      <c r="C89" s="382"/>
      <c r="D89" s="383"/>
      <c r="E89" s="382"/>
      <c r="F89" s="382"/>
      <c r="G89" s="382"/>
      <c r="H89" s="87"/>
      <c r="I89" s="335"/>
      <c r="J89" s="369"/>
      <c r="AA89" s="205"/>
      <c r="AC89" s="102"/>
      <c r="AE89" s="205"/>
      <c r="AG89" s="102"/>
      <c r="GO89" s="69"/>
      <c r="GP89" s="69"/>
      <c r="GQ89" s="69"/>
      <c r="GR89" s="69"/>
      <c r="GS89" s="69"/>
      <c r="GT89" s="69"/>
      <c r="GU89" s="69"/>
      <c r="HI89" s="69"/>
      <c r="HJ89" s="69"/>
      <c r="HK89" s="69"/>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c r="IM89" s="69"/>
      <c r="IN89" s="69"/>
      <c r="IO89" s="103"/>
      <c r="IP89" s="103"/>
      <c r="IQ89" s="103"/>
      <c r="IR89" s="103"/>
      <c r="IS89" s="103"/>
      <c r="IT89" s="103"/>
      <c r="IU89" s="103"/>
    </row>
    <row r="90" spans="1:255">
      <c r="A90" s="382"/>
      <c r="B90" s="383"/>
      <c r="C90" s="382"/>
      <c r="D90" s="383"/>
      <c r="E90" s="382"/>
      <c r="F90" s="382"/>
      <c r="G90" s="382"/>
      <c r="H90" s="87"/>
      <c r="N90" s="101"/>
      <c r="O90" s="101"/>
      <c r="P90" s="101"/>
      <c r="Q90" s="102"/>
      <c r="R90" s="101"/>
      <c r="S90" s="102"/>
      <c r="U90" s="98"/>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row>
    <row r="91" spans="1:255">
      <c r="A91" s="382"/>
      <c r="B91" s="383"/>
      <c r="C91" s="382"/>
      <c r="D91" s="383"/>
      <c r="E91" s="382"/>
      <c r="F91" s="382"/>
      <c r="G91" s="382"/>
      <c r="H91" s="87"/>
      <c r="N91" s="101"/>
      <c r="O91" s="101"/>
      <c r="P91" s="101"/>
      <c r="Q91" s="102"/>
      <c r="R91" s="101"/>
      <c r="S91" s="102"/>
      <c r="U91" s="98"/>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row>
    <row r="92" spans="1:255">
      <c r="A92" s="382"/>
      <c r="B92" s="383"/>
      <c r="C92" s="382"/>
      <c r="D92" s="383"/>
      <c r="E92" s="382"/>
      <c r="F92" s="382"/>
      <c r="G92" s="382"/>
      <c r="H92" s="87"/>
      <c r="N92" s="101"/>
      <c r="O92" s="101"/>
      <c r="P92" s="101"/>
      <c r="Q92" s="102"/>
      <c r="R92" s="101"/>
      <c r="S92" s="102"/>
      <c r="U92" s="98"/>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row>
    <row r="93" spans="1:255" s="101" customFormat="1">
      <c r="A93" s="382"/>
      <c r="B93" s="383"/>
      <c r="C93" s="382"/>
      <c r="D93" s="383"/>
      <c r="E93" s="382"/>
      <c r="F93" s="382"/>
      <c r="G93" s="382"/>
      <c r="H93" s="87"/>
      <c r="I93" s="203"/>
      <c r="J93" s="204"/>
      <c r="T93" s="204"/>
      <c r="GO93" s="69"/>
      <c r="GP93" s="69"/>
      <c r="GQ93" s="69"/>
      <c r="GR93" s="69"/>
      <c r="GS93" s="69"/>
      <c r="GT93" s="69"/>
      <c r="GU93" s="69"/>
      <c r="HI93" s="69"/>
      <c r="HJ93" s="69"/>
      <c r="HK93" s="69"/>
      <c r="HL93" s="69"/>
      <c r="HM93" s="69"/>
      <c r="HN93" s="69"/>
      <c r="HO93" s="69"/>
      <c r="HP93" s="69"/>
      <c r="HQ93" s="69"/>
      <c r="HR93" s="69"/>
      <c r="HS93" s="69"/>
      <c r="HT93" s="69"/>
      <c r="HU93" s="69"/>
      <c r="HV93" s="69"/>
      <c r="HW93" s="69"/>
      <c r="HX93" s="69"/>
      <c r="HY93" s="69"/>
      <c r="HZ93" s="69"/>
      <c r="IA93" s="69"/>
      <c r="IB93" s="69"/>
      <c r="IC93" s="69"/>
      <c r="ID93" s="69"/>
      <c r="IE93" s="69"/>
      <c r="IF93" s="69"/>
      <c r="IG93" s="69"/>
      <c r="IH93" s="69"/>
      <c r="II93" s="69"/>
      <c r="IJ93" s="69"/>
      <c r="IK93" s="69"/>
      <c r="IL93" s="69"/>
      <c r="IM93" s="69"/>
      <c r="IN93" s="69"/>
      <c r="IO93" s="103"/>
      <c r="IP93" s="103"/>
      <c r="IQ93" s="103"/>
      <c r="IR93" s="103"/>
      <c r="IS93" s="103"/>
      <c r="IT93" s="103"/>
      <c r="IU93" s="103"/>
    </row>
    <row r="94" spans="1:255" s="69" customFormat="1">
      <c r="A94" s="382"/>
      <c r="B94" s="383"/>
      <c r="C94" s="382"/>
      <c r="D94" s="383"/>
      <c r="E94" s="382"/>
      <c r="F94" s="382"/>
      <c r="G94" s="382"/>
      <c r="H94" s="87"/>
      <c r="I94" s="67"/>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row>
    <row r="95" spans="1:255" s="101" customFormat="1">
      <c r="A95" s="382"/>
      <c r="B95" s="383"/>
      <c r="C95" s="382"/>
      <c r="D95" s="383"/>
      <c r="E95" s="382"/>
      <c r="F95" s="382"/>
      <c r="G95" s="382"/>
      <c r="H95" s="87"/>
      <c r="I95" s="203"/>
      <c r="J95" s="204"/>
      <c r="GO95" s="69"/>
      <c r="GP95" s="69"/>
      <c r="GQ95" s="69"/>
      <c r="GR95" s="69"/>
      <c r="GS95" s="69"/>
      <c r="GT95" s="69"/>
      <c r="GU95" s="69"/>
      <c r="HI95" s="69"/>
      <c r="HJ95" s="69"/>
      <c r="HK95" s="69"/>
      <c r="HL95" s="69"/>
      <c r="HM95" s="69"/>
      <c r="HN95" s="69"/>
      <c r="HO95" s="69"/>
      <c r="HP95" s="69"/>
      <c r="HQ95" s="69"/>
      <c r="HR95" s="69"/>
      <c r="HS95" s="69"/>
      <c r="HT95" s="69"/>
      <c r="HU95" s="69"/>
      <c r="HV95" s="69"/>
      <c r="HW95" s="69"/>
      <c r="HX95" s="69"/>
      <c r="HY95" s="69"/>
      <c r="HZ95" s="69"/>
      <c r="IA95" s="69"/>
      <c r="IB95" s="69"/>
      <c r="IC95" s="69"/>
      <c r="ID95" s="69"/>
      <c r="IE95" s="69"/>
      <c r="IF95" s="69"/>
      <c r="IG95" s="69"/>
      <c r="IH95" s="69"/>
      <c r="II95" s="69"/>
      <c r="IJ95" s="69"/>
      <c r="IK95" s="69"/>
      <c r="IL95" s="69"/>
      <c r="IM95" s="69"/>
      <c r="IN95" s="69"/>
      <c r="IO95" s="103"/>
      <c r="IP95" s="103"/>
      <c r="IQ95" s="103"/>
      <c r="IR95" s="103"/>
      <c r="IS95" s="103"/>
      <c r="IT95" s="103"/>
      <c r="IU95" s="103"/>
    </row>
    <row r="96" spans="1:255" s="101" customFormat="1">
      <c r="A96" s="382"/>
      <c r="B96" s="383"/>
      <c r="C96" s="382"/>
      <c r="D96" s="383"/>
      <c r="E96" s="382"/>
      <c r="F96" s="382"/>
      <c r="G96" s="382"/>
      <c r="H96" s="87"/>
      <c r="I96" s="203"/>
      <c r="J96" s="204"/>
      <c r="GO96" s="69"/>
      <c r="GP96" s="69"/>
      <c r="GQ96" s="69"/>
      <c r="GR96" s="69"/>
      <c r="GS96" s="69"/>
      <c r="GT96" s="69"/>
      <c r="GU96" s="69"/>
      <c r="HI96" s="69"/>
      <c r="HJ96" s="69"/>
      <c r="HK96" s="69"/>
      <c r="HL96" s="69"/>
      <c r="HM96" s="69"/>
      <c r="HN96" s="69"/>
      <c r="HO96" s="69"/>
      <c r="HP96" s="69"/>
      <c r="HQ96" s="69"/>
      <c r="HR96" s="69"/>
      <c r="HS96" s="69"/>
      <c r="HT96" s="69"/>
      <c r="HU96" s="69"/>
      <c r="HV96" s="69"/>
      <c r="HW96" s="69"/>
      <c r="HX96" s="69"/>
      <c r="HY96" s="69"/>
      <c r="HZ96" s="69"/>
      <c r="IA96" s="69"/>
      <c r="IB96" s="69"/>
      <c r="IC96" s="69"/>
      <c r="ID96" s="69"/>
      <c r="IE96" s="69"/>
      <c r="IF96" s="69"/>
      <c r="IG96" s="69"/>
      <c r="IH96" s="69"/>
      <c r="II96" s="69"/>
      <c r="IJ96" s="69"/>
      <c r="IK96" s="69"/>
      <c r="IL96" s="69"/>
      <c r="IM96" s="69"/>
      <c r="IN96" s="69"/>
      <c r="IO96" s="103"/>
      <c r="IP96" s="103"/>
      <c r="IQ96" s="103"/>
      <c r="IR96" s="103"/>
      <c r="IS96" s="103"/>
      <c r="IT96" s="103"/>
      <c r="IU96" s="103"/>
    </row>
    <row r="97" spans="1:256" s="101" customFormat="1">
      <c r="A97" s="382"/>
      <c r="B97" s="383"/>
      <c r="C97" s="382"/>
      <c r="D97" s="383"/>
      <c r="E97" s="382"/>
      <c r="F97" s="382"/>
      <c r="G97" s="382"/>
      <c r="H97" s="87"/>
      <c r="I97" s="203"/>
      <c r="J97" s="204"/>
      <c r="M97" s="72"/>
      <c r="Q97" s="102"/>
      <c r="S97" s="102"/>
      <c r="GO97" s="69"/>
      <c r="GP97" s="69"/>
      <c r="GQ97" s="69"/>
      <c r="GR97" s="69"/>
      <c r="GS97" s="69"/>
      <c r="GT97" s="69"/>
      <c r="GU97" s="69"/>
      <c r="HI97" s="69"/>
      <c r="HJ97" s="69"/>
      <c r="HK97" s="69"/>
      <c r="HL97" s="69"/>
      <c r="HM97" s="69"/>
      <c r="HN97" s="69"/>
      <c r="HO97" s="69"/>
      <c r="HP97" s="69"/>
      <c r="HQ97" s="69"/>
      <c r="HR97" s="69"/>
      <c r="HS97" s="69"/>
      <c r="HT97" s="69"/>
      <c r="HU97" s="69"/>
      <c r="HV97" s="69"/>
      <c r="HW97" s="69"/>
      <c r="HX97" s="69"/>
      <c r="HY97" s="69"/>
      <c r="HZ97" s="69"/>
      <c r="IA97" s="69"/>
      <c r="IB97" s="69"/>
      <c r="IC97" s="69"/>
      <c r="ID97" s="69"/>
      <c r="IE97" s="69"/>
      <c r="IF97" s="69"/>
      <c r="IG97" s="69"/>
      <c r="IH97" s="69"/>
      <c r="II97" s="69"/>
      <c r="IJ97" s="69"/>
      <c r="IK97" s="69"/>
      <c r="IL97" s="69"/>
      <c r="IM97" s="69"/>
      <c r="IN97" s="69"/>
      <c r="IO97" s="103"/>
      <c r="IP97" s="103"/>
      <c r="IQ97" s="103"/>
      <c r="IR97" s="103"/>
      <c r="IS97" s="103"/>
      <c r="IT97" s="103"/>
      <c r="IU97" s="103"/>
    </row>
    <row r="98" spans="1:256" s="101" customFormat="1">
      <c r="A98" s="382"/>
      <c r="B98" s="383"/>
      <c r="C98" s="382"/>
      <c r="D98" s="383"/>
      <c r="E98" s="382"/>
      <c r="F98" s="382"/>
      <c r="G98" s="382"/>
      <c r="H98" s="87"/>
      <c r="I98" s="203"/>
      <c r="J98" s="204"/>
      <c r="GO98" s="69"/>
      <c r="GP98" s="69"/>
      <c r="GQ98" s="69"/>
      <c r="GR98" s="69"/>
      <c r="GS98" s="69"/>
      <c r="GT98" s="69"/>
      <c r="GU98" s="69"/>
      <c r="HI98" s="69"/>
      <c r="HJ98" s="69"/>
      <c r="HK98" s="69"/>
      <c r="HL98" s="69"/>
      <c r="HM98" s="69"/>
      <c r="HN98" s="69"/>
      <c r="HO98" s="69"/>
      <c r="HP98" s="69"/>
      <c r="HQ98" s="69"/>
      <c r="HR98" s="69"/>
      <c r="HS98" s="69"/>
      <c r="HT98" s="69"/>
      <c r="HU98" s="69"/>
      <c r="HV98" s="69"/>
      <c r="HW98" s="69"/>
      <c r="HX98" s="69"/>
      <c r="HY98" s="69"/>
      <c r="HZ98" s="69"/>
      <c r="IA98" s="69"/>
      <c r="IB98" s="69"/>
      <c r="IC98" s="69"/>
      <c r="ID98" s="69"/>
      <c r="IE98" s="69"/>
      <c r="IF98" s="69"/>
      <c r="IG98" s="69"/>
      <c r="IH98" s="69"/>
      <c r="II98" s="69"/>
      <c r="IJ98" s="69"/>
      <c r="IK98" s="69"/>
      <c r="IL98" s="69"/>
      <c r="IM98" s="69"/>
      <c r="IN98" s="69"/>
      <c r="IO98" s="103"/>
      <c r="IP98" s="103"/>
      <c r="IQ98" s="103"/>
      <c r="IR98" s="103"/>
      <c r="IS98" s="103"/>
      <c r="IT98" s="103"/>
      <c r="IU98" s="103"/>
    </row>
    <row r="99" spans="1:256" s="101" customFormat="1">
      <c r="A99" s="382"/>
      <c r="B99" s="383"/>
      <c r="C99" s="382"/>
      <c r="D99" s="383"/>
      <c r="E99" s="382"/>
      <c r="F99" s="382"/>
      <c r="G99" s="382"/>
      <c r="H99" s="87"/>
      <c r="I99" s="335"/>
      <c r="GO99" s="69"/>
      <c r="GP99" s="69"/>
      <c r="GQ99" s="69"/>
      <c r="GR99" s="69"/>
      <c r="GS99" s="69"/>
      <c r="GT99" s="69"/>
      <c r="GU99" s="69"/>
      <c r="HI99" s="69"/>
      <c r="HJ99" s="69"/>
      <c r="HK99" s="69"/>
      <c r="HL99" s="69"/>
      <c r="HM99" s="69"/>
      <c r="HN99" s="69"/>
      <c r="HO99" s="69"/>
      <c r="HP99" s="69"/>
      <c r="HQ99" s="69"/>
      <c r="HR99" s="69"/>
      <c r="HS99" s="69"/>
      <c r="HT99" s="69"/>
      <c r="HU99" s="69"/>
      <c r="HV99" s="69"/>
      <c r="HW99" s="69"/>
      <c r="HX99" s="69"/>
      <c r="HY99" s="69"/>
      <c r="HZ99" s="69"/>
      <c r="IA99" s="69"/>
      <c r="IB99" s="69"/>
      <c r="IC99" s="69"/>
      <c r="ID99" s="69"/>
      <c r="IE99" s="69"/>
      <c r="IF99" s="69"/>
      <c r="IG99" s="69"/>
      <c r="IH99" s="69"/>
      <c r="II99" s="69"/>
      <c r="IJ99" s="69"/>
      <c r="IK99" s="69"/>
      <c r="IL99" s="69"/>
      <c r="IM99" s="69"/>
      <c r="IN99" s="69"/>
      <c r="IO99" s="103"/>
      <c r="IP99" s="103"/>
      <c r="IQ99" s="103"/>
      <c r="IR99" s="103"/>
      <c r="IS99" s="103"/>
      <c r="IT99" s="103"/>
      <c r="IU99" s="103"/>
    </row>
    <row r="100" spans="1:256" s="69" customFormat="1">
      <c r="A100" s="382"/>
      <c r="B100" s="383"/>
      <c r="C100" s="382"/>
      <c r="D100" s="383"/>
      <c r="E100" s="382"/>
      <c r="F100" s="382"/>
      <c r="G100" s="382"/>
      <c r="H100" s="87"/>
      <c r="I100" s="67"/>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98"/>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row>
    <row r="101" spans="1:256" s="69" customFormat="1">
      <c r="A101" s="382"/>
      <c r="B101" s="383"/>
      <c r="C101" s="382"/>
      <c r="D101" s="383"/>
      <c r="E101" s="382"/>
      <c r="F101" s="382"/>
      <c r="G101" s="382"/>
      <c r="H101" s="87"/>
      <c r="I101" s="67"/>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98"/>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row>
    <row r="102" spans="1:256" s="69" customFormat="1">
      <c r="A102" s="382"/>
      <c r="B102" s="383"/>
      <c r="C102" s="382"/>
      <c r="D102" s="383"/>
      <c r="E102" s="382"/>
      <c r="F102" s="382"/>
      <c r="G102" s="382"/>
      <c r="H102" s="87"/>
      <c r="I102" s="67"/>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98"/>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row>
    <row r="103" spans="1:256">
      <c r="A103" s="382"/>
      <c r="B103" s="383"/>
      <c r="C103" s="382"/>
      <c r="D103" s="383"/>
      <c r="E103" s="382"/>
      <c r="F103" s="382"/>
      <c r="G103" s="382"/>
      <c r="H103" s="87"/>
      <c r="N103" s="101"/>
      <c r="O103" s="101"/>
      <c r="P103" s="101"/>
      <c r="Q103" s="102"/>
      <c r="R103" s="101"/>
      <c r="S103" s="102"/>
      <c r="U103" s="98"/>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row>
    <row r="104" spans="1:256">
      <c r="A104" s="382"/>
      <c r="B104" s="383"/>
      <c r="C104" s="382"/>
      <c r="D104" s="383"/>
      <c r="E104" s="382"/>
      <c r="F104" s="382"/>
      <c r="G104" s="382"/>
      <c r="H104" s="87"/>
      <c r="N104" s="101"/>
      <c r="O104" s="101"/>
      <c r="P104" s="101"/>
      <c r="Q104" s="102"/>
      <c r="R104" s="101"/>
      <c r="S104" s="102"/>
      <c r="U104" s="98"/>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row>
    <row r="105" spans="1:256" s="101" customFormat="1">
      <c r="A105" s="382"/>
      <c r="B105" s="383"/>
      <c r="C105" s="382"/>
      <c r="D105" s="383"/>
      <c r="E105" s="382"/>
      <c r="F105" s="382"/>
      <c r="G105" s="382"/>
      <c r="H105" s="87"/>
      <c r="I105" s="335"/>
      <c r="V105" s="69"/>
      <c r="W105" s="69"/>
      <c r="GO105" s="69"/>
      <c r="GP105" s="69"/>
      <c r="GQ105" s="69"/>
      <c r="GR105" s="69"/>
      <c r="GS105" s="69"/>
      <c r="GT105" s="69"/>
      <c r="GU105" s="69"/>
      <c r="HI105" s="69"/>
      <c r="HJ105" s="69"/>
      <c r="HK105" s="69"/>
      <c r="HL105" s="69"/>
      <c r="HM105" s="69"/>
      <c r="HN105" s="69"/>
      <c r="HO105" s="69"/>
      <c r="HP105" s="69"/>
      <c r="HQ105" s="69"/>
      <c r="HR105" s="69"/>
      <c r="HS105" s="69"/>
      <c r="HT105" s="69"/>
      <c r="HU105" s="69"/>
      <c r="HV105" s="69"/>
      <c r="HW105" s="69"/>
      <c r="HX105" s="69"/>
      <c r="HY105" s="69"/>
      <c r="HZ105" s="69"/>
      <c r="IA105" s="69"/>
      <c r="IB105" s="69"/>
      <c r="IC105" s="69"/>
      <c r="ID105" s="69"/>
      <c r="IE105" s="69"/>
      <c r="IF105" s="69"/>
      <c r="IG105" s="69"/>
      <c r="IH105" s="69"/>
      <c r="II105" s="69"/>
      <c r="IJ105" s="69"/>
      <c r="IK105" s="69"/>
      <c r="IL105" s="69"/>
      <c r="IM105" s="69"/>
      <c r="IN105" s="69"/>
      <c r="IO105" s="103"/>
      <c r="IP105" s="103"/>
      <c r="IQ105" s="103"/>
      <c r="IR105" s="103"/>
      <c r="IS105" s="103"/>
      <c r="IT105" s="103"/>
      <c r="IU105" s="103"/>
    </row>
    <row r="106" spans="1:256" s="69" customFormat="1">
      <c r="A106" s="382"/>
      <c r="B106" s="383"/>
      <c r="C106" s="382"/>
      <c r="D106" s="383"/>
      <c r="E106" s="382"/>
      <c r="F106" s="382"/>
      <c r="G106" s="382"/>
      <c r="H106" s="87"/>
      <c r="I106" s="67"/>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row>
    <row r="107" spans="1:256">
      <c r="A107" s="382"/>
      <c r="B107" s="383"/>
      <c r="C107" s="382"/>
      <c r="D107" s="383"/>
      <c r="E107" s="382"/>
      <c r="F107" s="382"/>
      <c r="G107" s="382"/>
      <c r="H107" s="87"/>
    </row>
    <row r="108" spans="1:256" s="69" customFormat="1">
      <c r="A108" s="382"/>
      <c r="B108" s="383"/>
      <c r="C108" s="382"/>
      <c r="D108" s="383"/>
      <c r="E108" s="382"/>
      <c r="F108" s="382"/>
      <c r="G108" s="382"/>
      <c r="H108" s="87"/>
      <c r="I108" s="67"/>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row>
    <row r="109" spans="1:256">
      <c r="A109" s="382"/>
      <c r="B109" s="383"/>
      <c r="C109" s="382"/>
      <c r="D109" s="383"/>
      <c r="E109" s="382"/>
      <c r="F109" s="382"/>
      <c r="G109" s="382"/>
      <c r="H109" s="87"/>
    </row>
    <row r="110" spans="1:256" s="67" customFormat="1">
      <c r="A110" s="382"/>
      <c r="B110" s="383"/>
      <c r="C110" s="382"/>
      <c r="D110" s="383"/>
      <c r="E110" s="382"/>
      <c r="F110" s="382"/>
      <c r="G110" s="382"/>
      <c r="H110" s="87"/>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c r="BC110" s="221"/>
      <c r="BD110" s="221"/>
      <c r="BE110" s="221"/>
      <c r="BF110" s="221"/>
      <c r="BG110" s="221"/>
      <c r="BH110" s="221"/>
      <c r="BI110" s="221"/>
      <c r="BJ110" s="221"/>
      <c r="BK110" s="221"/>
      <c r="BL110" s="221"/>
      <c r="BM110" s="221"/>
      <c r="BN110" s="221"/>
      <c r="BO110" s="221"/>
      <c r="BP110" s="221"/>
      <c r="BQ110" s="221"/>
      <c r="BR110" s="221"/>
      <c r="BS110" s="221"/>
      <c r="BT110" s="221"/>
      <c r="BU110" s="221"/>
      <c r="BV110" s="221"/>
      <c r="BW110" s="221"/>
      <c r="BX110" s="221"/>
      <c r="BY110" s="221"/>
      <c r="BZ110" s="221"/>
      <c r="CA110" s="221"/>
      <c r="CB110" s="221"/>
      <c r="CC110" s="221"/>
      <c r="CD110" s="221"/>
      <c r="CE110" s="221"/>
      <c r="CF110" s="221"/>
      <c r="CG110" s="221"/>
      <c r="CH110" s="221"/>
      <c r="CI110" s="221"/>
      <c r="CJ110" s="221"/>
      <c r="CK110" s="221"/>
      <c r="CL110" s="221"/>
      <c r="CM110" s="221"/>
      <c r="CN110" s="221"/>
      <c r="CO110" s="221"/>
      <c r="CP110" s="221"/>
      <c r="CQ110" s="221"/>
      <c r="CR110" s="221"/>
      <c r="CS110" s="221"/>
      <c r="CT110" s="221"/>
      <c r="CU110" s="221"/>
      <c r="CV110" s="221"/>
      <c r="CW110" s="221"/>
      <c r="CX110" s="221"/>
      <c r="CY110" s="221"/>
      <c r="CZ110" s="221"/>
      <c r="DA110" s="221"/>
      <c r="DB110" s="221"/>
      <c r="DC110" s="221"/>
      <c r="DD110" s="221"/>
      <c r="DE110" s="221"/>
      <c r="DF110" s="221"/>
      <c r="DG110" s="221"/>
      <c r="DH110" s="221"/>
      <c r="DI110" s="221"/>
      <c r="DJ110" s="221"/>
      <c r="DK110" s="221"/>
      <c r="DL110" s="221"/>
      <c r="DM110" s="221"/>
      <c r="DN110" s="221"/>
      <c r="DO110" s="221"/>
      <c r="DP110" s="221"/>
      <c r="DQ110" s="221"/>
      <c r="DR110" s="221"/>
      <c r="DS110" s="221"/>
      <c r="DT110" s="221"/>
      <c r="DU110" s="221"/>
      <c r="DV110" s="221"/>
      <c r="DW110" s="221"/>
      <c r="DX110" s="221"/>
      <c r="DY110" s="221"/>
      <c r="DZ110" s="103"/>
      <c r="EA110" s="103"/>
      <c r="EB110" s="103"/>
      <c r="EC110" s="103"/>
      <c r="ED110" s="103"/>
      <c r="EE110" s="103"/>
      <c r="EF110" s="103"/>
      <c r="EG110" s="103"/>
      <c r="EH110" s="103"/>
      <c r="EI110" s="103"/>
      <c r="EJ110" s="103"/>
      <c r="EK110" s="103"/>
      <c r="EL110" s="103"/>
      <c r="EM110" s="103"/>
      <c r="EN110" s="103"/>
      <c r="EO110" s="103"/>
      <c r="EP110" s="103"/>
      <c r="EQ110" s="103"/>
      <c r="ER110" s="103"/>
      <c r="ES110" s="103"/>
      <c r="ET110" s="103"/>
      <c r="EU110" s="103"/>
      <c r="EV110" s="103"/>
      <c r="EW110" s="103"/>
      <c r="EX110" s="103"/>
      <c r="EY110" s="103"/>
      <c r="EZ110" s="103"/>
      <c r="FA110" s="103"/>
      <c r="FB110" s="103"/>
      <c r="FC110" s="103"/>
      <c r="FD110" s="103"/>
      <c r="FE110" s="103"/>
      <c r="FF110" s="103"/>
      <c r="FG110" s="103"/>
      <c r="FH110" s="103"/>
      <c r="FI110" s="103"/>
      <c r="FJ110" s="103"/>
      <c r="FK110" s="103"/>
      <c r="FL110" s="103"/>
      <c r="FM110" s="103"/>
      <c r="FN110" s="103"/>
      <c r="FO110" s="103"/>
      <c r="FP110" s="103"/>
      <c r="FQ110" s="103"/>
      <c r="FR110" s="103"/>
      <c r="FS110" s="103"/>
      <c r="FT110" s="103"/>
      <c r="FU110" s="103"/>
      <c r="FV110" s="103"/>
      <c r="FW110" s="103"/>
      <c r="FX110" s="103"/>
      <c r="FY110" s="103"/>
      <c r="FZ110" s="103"/>
      <c r="GA110" s="103"/>
      <c r="GB110" s="103"/>
      <c r="GC110" s="103"/>
      <c r="GD110" s="103"/>
      <c r="GE110" s="103"/>
      <c r="GF110" s="103"/>
      <c r="GG110" s="103"/>
      <c r="GH110" s="103"/>
      <c r="GI110" s="103"/>
      <c r="GJ110" s="103"/>
      <c r="GK110" s="103"/>
      <c r="GL110" s="103"/>
      <c r="GM110" s="103"/>
      <c r="GN110" s="103"/>
      <c r="GO110" s="103"/>
      <c r="GP110" s="103"/>
      <c r="GQ110" s="103"/>
      <c r="GR110" s="103"/>
      <c r="GS110" s="103"/>
      <c r="GT110" s="103"/>
      <c r="GU110" s="103"/>
      <c r="GV110" s="103"/>
      <c r="GW110" s="103"/>
      <c r="GX110" s="103"/>
      <c r="GY110" s="103"/>
      <c r="GZ110" s="103"/>
      <c r="HA110" s="103"/>
      <c r="HB110" s="103"/>
      <c r="HC110" s="103"/>
      <c r="HD110" s="103"/>
      <c r="HE110" s="103"/>
      <c r="HF110" s="103"/>
      <c r="HG110" s="103"/>
      <c r="HH110" s="103"/>
      <c r="HI110" s="103"/>
      <c r="HJ110" s="103"/>
      <c r="HK110" s="103"/>
      <c r="HL110" s="103"/>
      <c r="HM110" s="103"/>
      <c r="HN110" s="103"/>
      <c r="HO110" s="103"/>
      <c r="HP110" s="103"/>
      <c r="HQ110" s="103"/>
      <c r="HR110" s="103"/>
      <c r="HS110" s="103"/>
      <c r="HT110" s="103"/>
      <c r="HU110" s="103"/>
      <c r="HV110" s="103"/>
      <c r="HW110" s="103"/>
      <c r="HX110" s="103"/>
      <c r="HY110" s="103"/>
      <c r="HZ110" s="103"/>
      <c r="IA110" s="103"/>
      <c r="IB110" s="103"/>
      <c r="IC110" s="103"/>
      <c r="ID110" s="103"/>
      <c r="IE110" s="103"/>
      <c r="IF110" s="103"/>
      <c r="IG110" s="103"/>
      <c r="IH110" s="103"/>
      <c r="II110" s="103"/>
      <c r="IJ110" s="103"/>
      <c r="IK110" s="103"/>
      <c r="IL110" s="103"/>
      <c r="IM110" s="103"/>
      <c r="IN110" s="103"/>
      <c r="IO110" s="103"/>
      <c r="IP110" s="103"/>
      <c r="IQ110" s="103"/>
      <c r="IR110" s="103"/>
      <c r="IS110" s="103"/>
      <c r="IT110" s="103"/>
      <c r="IU110" s="103"/>
      <c r="IV110" s="103"/>
    </row>
    <row r="111" spans="1:256" s="67" customFormat="1">
      <c r="A111" s="382"/>
      <c r="B111" s="383"/>
      <c r="C111" s="382"/>
      <c r="D111" s="383"/>
      <c r="E111" s="382"/>
      <c r="F111" s="382"/>
      <c r="G111" s="382"/>
      <c r="H111" s="87"/>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c r="BC111" s="221"/>
      <c r="BD111" s="221"/>
      <c r="BE111" s="221"/>
      <c r="BF111" s="221"/>
      <c r="BG111" s="221"/>
      <c r="BH111" s="221"/>
      <c r="BI111" s="221"/>
      <c r="BJ111" s="221"/>
      <c r="BK111" s="221"/>
      <c r="BL111" s="221"/>
      <c r="BM111" s="221"/>
      <c r="BN111" s="221"/>
      <c r="BO111" s="221"/>
      <c r="BP111" s="221"/>
      <c r="BQ111" s="221"/>
      <c r="BR111" s="221"/>
      <c r="BS111" s="221"/>
      <c r="BT111" s="221"/>
      <c r="BU111" s="221"/>
      <c r="BV111" s="221"/>
      <c r="BW111" s="221"/>
      <c r="BX111" s="221"/>
      <c r="BY111" s="221"/>
      <c r="BZ111" s="221"/>
      <c r="CA111" s="221"/>
      <c r="CB111" s="221"/>
      <c r="CC111" s="221"/>
      <c r="CD111" s="221"/>
      <c r="CE111" s="221"/>
      <c r="CF111" s="221"/>
      <c r="CG111" s="221"/>
      <c r="CH111" s="221"/>
      <c r="CI111" s="221"/>
      <c r="CJ111" s="221"/>
      <c r="CK111" s="221"/>
      <c r="CL111" s="221"/>
      <c r="CM111" s="221"/>
      <c r="CN111" s="221"/>
      <c r="CO111" s="221"/>
      <c r="CP111" s="221"/>
      <c r="CQ111" s="221"/>
      <c r="CR111" s="221"/>
      <c r="CS111" s="221"/>
      <c r="CT111" s="221"/>
      <c r="CU111" s="221"/>
      <c r="CV111" s="221"/>
      <c r="CW111" s="221"/>
      <c r="CX111" s="221"/>
      <c r="CY111" s="221"/>
      <c r="CZ111" s="221"/>
      <c r="DA111" s="221"/>
      <c r="DB111" s="221"/>
      <c r="DC111" s="221"/>
      <c r="DD111" s="221"/>
      <c r="DE111" s="221"/>
      <c r="DF111" s="221"/>
      <c r="DG111" s="221"/>
      <c r="DH111" s="221"/>
      <c r="DI111" s="221"/>
      <c r="DJ111" s="221"/>
      <c r="DK111" s="221"/>
      <c r="DL111" s="221"/>
      <c r="DM111" s="221"/>
      <c r="DN111" s="221"/>
      <c r="DO111" s="221"/>
      <c r="DP111" s="221"/>
      <c r="DQ111" s="221"/>
      <c r="DR111" s="221"/>
      <c r="DS111" s="221"/>
      <c r="DT111" s="221"/>
      <c r="DU111" s="221"/>
      <c r="DV111" s="221"/>
      <c r="DW111" s="221"/>
      <c r="DX111" s="221"/>
      <c r="DY111" s="221"/>
      <c r="DZ111" s="103"/>
      <c r="EA111" s="103"/>
      <c r="EB111" s="103"/>
      <c r="EC111" s="103"/>
      <c r="ED111" s="103"/>
      <c r="EE111" s="103"/>
      <c r="EF111" s="103"/>
      <c r="EG111" s="103"/>
      <c r="EH111" s="103"/>
      <c r="EI111" s="103"/>
      <c r="EJ111" s="103"/>
      <c r="EK111" s="103"/>
      <c r="EL111" s="103"/>
      <c r="EM111" s="103"/>
      <c r="EN111" s="103"/>
      <c r="EO111" s="103"/>
      <c r="EP111" s="103"/>
      <c r="EQ111" s="103"/>
      <c r="ER111" s="103"/>
      <c r="ES111" s="103"/>
      <c r="ET111" s="103"/>
      <c r="EU111" s="103"/>
      <c r="EV111" s="103"/>
      <c r="EW111" s="103"/>
      <c r="EX111" s="103"/>
      <c r="EY111" s="103"/>
      <c r="EZ111" s="103"/>
      <c r="FA111" s="103"/>
      <c r="FB111" s="103"/>
      <c r="FC111" s="103"/>
      <c r="FD111" s="103"/>
      <c r="FE111" s="103"/>
      <c r="FF111" s="103"/>
      <c r="FG111" s="103"/>
      <c r="FH111" s="103"/>
      <c r="FI111" s="103"/>
      <c r="FJ111" s="103"/>
      <c r="FK111" s="103"/>
      <c r="FL111" s="103"/>
      <c r="FM111" s="103"/>
      <c r="FN111" s="103"/>
      <c r="FO111" s="103"/>
      <c r="FP111" s="103"/>
      <c r="FQ111" s="103"/>
      <c r="FR111" s="103"/>
      <c r="FS111" s="103"/>
      <c r="FT111" s="103"/>
      <c r="FU111" s="103"/>
      <c r="FV111" s="103"/>
      <c r="FW111" s="103"/>
      <c r="FX111" s="103"/>
      <c r="FY111" s="103"/>
      <c r="FZ111" s="103"/>
      <c r="GA111" s="103"/>
      <c r="GB111" s="103"/>
      <c r="GC111" s="103"/>
      <c r="GD111" s="103"/>
      <c r="GE111" s="103"/>
      <c r="GF111" s="103"/>
      <c r="GG111" s="103"/>
      <c r="GH111" s="103"/>
      <c r="GI111" s="103"/>
      <c r="GJ111" s="103"/>
      <c r="GK111" s="103"/>
      <c r="GL111" s="103"/>
      <c r="GM111" s="103"/>
      <c r="GN111" s="103"/>
      <c r="GO111" s="103"/>
      <c r="GP111" s="103"/>
      <c r="GQ111" s="103"/>
      <c r="GR111" s="103"/>
      <c r="GS111" s="103"/>
      <c r="GT111" s="103"/>
      <c r="GU111" s="103"/>
      <c r="GV111" s="103"/>
      <c r="GW111" s="103"/>
      <c r="GX111" s="103"/>
      <c r="GY111" s="103"/>
      <c r="GZ111" s="103"/>
      <c r="HA111" s="103"/>
      <c r="HB111" s="103"/>
      <c r="HC111" s="103"/>
      <c r="HD111" s="103"/>
      <c r="HE111" s="103"/>
      <c r="HF111" s="103"/>
      <c r="HG111" s="103"/>
      <c r="HH111" s="103"/>
      <c r="HI111" s="103"/>
      <c r="HJ111" s="103"/>
      <c r="HK111" s="103"/>
      <c r="HL111" s="103"/>
      <c r="HM111" s="103"/>
      <c r="HN111" s="103"/>
      <c r="HO111" s="103"/>
      <c r="HP111" s="103"/>
      <c r="HQ111" s="103"/>
      <c r="HR111" s="103"/>
      <c r="HS111" s="103"/>
      <c r="HT111" s="103"/>
      <c r="HU111" s="103"/>
      <c r="HV111" s="103"/>
      <c r="HW111" s="103"/>
      <c r="HX111" s="103"/>
      <c r="HY111" s="103"/>
      <c r="HZ111" s="103"/>
      <c r="IA111" s="103"/>
      <c r="IB111" s="103"/>
      <c r="IC111" s="103"/>
      <c r="ID111" s="103"/>
      <c r="IE111" s="103"/>
      <c r="IF111" s="103"/>
      <c r="IG111" s="103"/>
      <c r="IH111" s="103"/>
      <c r="II111" s="103"/>
      <c r="IJ111" s="103"/>
      <c r="IK111" s="103"/>
      <c r="IL111" s="103"/>
      <c r="IM111" s="103"/>
      <c r="IN111" s="103"/>
      <c r="IO111" s="103"/>
      <c r="IP111" s="103"/>
      <c r="IQ111" s="103"/>
      <c r="IR111" s="103"/>
      <c r="IS111" s="103"/>
      <c r="IT111" s="103"/>
      <c r="IU111" s="103"/>
      <c r="IV111" s="103"/>
    </row>
    <row r="112" spans="1:256" s="67" customFormat="1">
      <c r="A112" s="382"/>
      <c r="B112" s="383"/>
      <c r="C112" s="382"/>
      <c r="D112" s="383"/>
      <c r="E112" s="382"/>
      <c r="F112" s="382"/>
      <c r="G112" s="382"/>
      <c r="H112" s="87"/>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c r="BC112" s="221"/>
      <c r="BD112" s="221"/>
      <c r="BE112" s="221"/>
      <c r="BF112" s="221"/>
      <c r="BG112" s="221"/>
      <c r="BH112" s="221"/>
      <c r="BI112" s="221"/>
      <c r="BJ112" s="221"/>
      <c r="BK112" s="221"/>
      <c r="BL112" s="221"/>
      <c r="BM112" s="221"/>
      <c r="BN112" s="221"/>
      <c r="BO112" s="221"/>
      <c r="BP112" s="221"/>
      <c r="BQ112" s="221"/>
      <c r="BR112" s="221"/>
      <c r="BS112" s="221"/>
      <c r="BT112" s="221"/>
      <c r="BU112" s="221"/>
      <c r="BV112" s="221"/>
      <c r="BW112" s="221"/>
      <c r="BX112" s="221"/>
      <c r="BY112" s="221"/>
      <c r="BZ112" s="221"/>
      <c r="CA112" s="221"/>
      <c r="CB112" s="221"/>
      <c r="CC112" s="221"/>
      <c r="CD112" s="221"/>
      <c r="CE112" s="221"/>
      <c r="CF112" s="221"/>
      <c r="CG112" s="221"/>
      <c r="CH112" s="221"/>
      <c r="CI112" s="221"/>
      <c r="CJ112" s="221"/>
      <c r="CK112" s="221"/>
      <c r="CL112" s="221"/>
      <c r="CM112" s="221"/>
      <c r="CN112" s="221"/>
      <c r="CO112" s="221"/>
      <c r="CP112" s="221"/>
      <c r="CQ112" s="221"/>
      <c r="CR112" s="221"/>
      <c r="CS112" s="221"/>
      <c r="CT112" s="221"/>
      <c r="CU112" s="221"/>
      <c r="CV112" s="221"/>
      <c r="CW112" s="221"/>
      <c r="CX112" s="221"/>
      <c r="CY112" s="221"/>
      <c r="CZ112" s="221"/>
      <c r="DA112" s="221"/>
      <c r="DB112" s="221"/>
      <c r="DC112" s="221"/>
      <c r="DD112" s="221"/>
      <c r="DE112" s="221"/>
      <c r="DF112" s="221"/>
      <c r="DG112" s="221"/>
      <c r="DH112" s="221"/>
      <c r="DI112" s="221"/>
      <c r="DJ112" s="221"/>
      <c r="DK112" s="221"/>
      <c r="DL112" s="221"/>
      <c r="DM112" s="221"/>
      <c r="DN112" s="221"/>
      <c r="DO112" s="221"/>
      <c r="DP112" s="221"/>
      <c r="DQ112" s="221"/>
      <c r="DR112" s="221"/>
      <c r="DS112" s="221"/>
      <c r="DT112" s="221"/>
      <c r="DU112" s="221"/>
      <c r="DV112" s="221"/>
      <c r="DW112" s="221"/>
      <c r="DX112" s="221"/>
      <c r="DY112" s="221"/>
      <c r="DZ112" s="103"/>
      <c r="EA112" s="103"/>
      <c r="EB112" s="103"/>
      <c r="EC112" s="103"/>
      <c r="ED112" s="103"/>
      <c r="EE112" s="103"/>
      <c r="EF112" s="103"/>
      <c r="EG112" s="103"/>
      <c r="EH112" s="103"/>
      <c r="EI112" s="103"/>
      <c r="EJ112" s="103"/>
      <c r="EK112" s="103"/>
      <c r="EL112" s="103"/>
      <c r="EM112" s="103"/>
      <c r="EN112" s="103"/>
      <c r="EO112" s="103"/>
      <c r="EP112" s="103"/>
      <c r="EQ112" s="103"/>
      <c r="ER112" s="103"/>
      <c r="ES112" s="103"/>
      <c r="ET112" s="103"/>
      <c r="EU112" s="103"/>
      <c r="EV112" s="103"/>
      <c r="EW112" s="103"/>
      <c r="EX112" s="103"/>
      <c r="EY112" s="103"/>
      <c r="EZ112" s="103"/>
      <c r="FA112" s="103"/>
      <c r="FB112" s="103"/>
      <c r="FC112" s="103"/>
      <c r="FD112" s="103"/>
      <c r="FE112" s="103"/>
      <c r="FF112" s="103"/>
      <c r="FG112" s="103"/>
      <c r="FH112" s="103"/>
      <c r="FI112" s="103"/>
      <c r="FJ112" s="103"/>
      <c r="FK112" s="103"/>
      <c r="FL112" s="103"/>
      <c r="FM112" s="103"/>
      <c r="FN112" s="103"/>
      <c r="FO112" s="103"/>
      <c r="FP112" s="103"/>
      <c r="FQ112" s="103"/>
      <c r="FR112" s="103"/>
      <c r="FS112" s="103"/>
      <c r="FT112" s="103"/>
      <c r="FU112" s="103"/>
      <c r="FV112" s="103"/>
      <c r="FW112" s="103"/>
      <c r="FX112" s="103"/>
      <c r="FY112" s="103"/>
      <c r="FZ112" s="103"/>
      <c r="GA112" s="103"/>
      <c r="GB112" s="103"/>
      <c r="GC112" s="103"/>
      <c r="GD112" s="103"/>
      <c r="GE112" s="103"/>
      <c r="GF112" s="103"/>
      <c r="GG112" s="103"/>
      <c r="GH112" s="103"/>
      <c r="GI112" s="103"/>
      <c r="GJ112" s="103"/>
      <c r="GK112" s="103"/>
      <c r="GL112" s="103"/>
      <c r="GM112" s="103"/>
      <c r="GN112" s="103"/>
      <c r="GO112" s="103"/>
      <c r="GP112" s="103"/>
      <c r="GQ112" s="103"/>
      <c r="GR112" s="103"/>
      <c r="GS112" s="103"/>
      <c r="GT112" s="103"/>
      <c r="GU112" s="103"/>
      <c r="GV112" s="103"/>
      <c r="GW112" s="103"/>
      <c r="GX112" s="103"/>
      <c r="GY112" s="103"/>
      <c r="GZ112" s="103"/>
      <c r="HA112" s="103"/>
      <c r="HB112" s="103"/>
      <c r="HC112" s="103"/>
      <c r="HD112" s="103"/>
      <c r="HE112" s="103"/>
      <c r="HF112" s="103"/>
      <c r="HG112" s="103"/>
      <c r="HH112" s="103"/>
      <c r="HI112" s="103"/>
      <c r="HJ112" s="103"/>
      <c r="HK112" s="103"/>
      <c r="HL112" s="103"/>
      <c r="HM112" s="103"/>
      <c r="HN112" s="103"/>
      <c r="HO112" s="103"/>
      <c r="HP112" s="103"/>
      <c r="HQ112" s="103"/>
      <c r="HR112" s="103"/>
      <c r="HS112" s="103"/>
      <c r="HT112" s="103"/>
      <c r="HU112" s="103"/>
      <c r="HV112" s="103"/>
      <c r="HW112" s="103"/>
      <c r="HX112" s="103"/>
      <c r="HY112" s="103"/>
      <c r="HZ112" s="103"/>
      <c r="IA112" s="103"/>
      <c r="IB112" s="103"/>
      <c r="IC112" s="103"/>
      <c r="ID112" s="103"/>
      <c r="IE112" s="103"/>
      <c r="IF112" s="103"/>
      <c r="IG112" s="103"/>
      <c r="IH112" s="103"/>
      <c r="II112" s="103"/>
      <c r="IJ112" s="103"/>
      <c r="IK112" s="103"/>
      <c r="IL112" s="103"/>
      <c r="IM112" s="103"/>
      <c r="IN112" s="103"/>
      <c r="IO112" s="103"/>
      <c r="IP112" s="103"/>
      <c r="IQ112" s="103"/>
      <c r="IR112" s="103"/>
      <c r="IS112" s="103"/>
      <c r="IT112" s="103"/>
      <c r="IU112" s="103"/>
      <c r="IV112" s="103"/>
    </row>
    <row r="113" spans="1:256" s="67" customFormat="1">
      <c r="A113" s="382"/>
      <c r="B113" s="383"/>
      <c r="C113" s="382"/>
      <c r="D113" s="383"/>
      <c r="E113" s="382"/>
      <c r="F113" s="382"/>
      <c r="G113" s="382"/>
      <c r="H113" s="87"/>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c r="BZ113" s="221"/>
      <c r="CA113" s="221"/>
      <c r="CB113" s="221"/>
      <c r="CC113" s="221"/>
      <c r="CD113" s="221"/>
      <c r="CE113" s="221"/>
      <c r="CF113" s="221"/>
      <c r="CG113" s="221"/>
      <c r="CH113" s="221"/>
      <c r="CI113" s="221"/>
      <c r="CJ113" s="221"/>
      <c r="CK113" s="221"/>
      <c r="CL113" s="221"/>
      <c r="CM113" s="221"/>
      <c r="CN113" s="221"/>
      <c r="CO113" s="221"/>
      <c r="CP113" s="221"/>
      <c r="CQ113" s="221"/>
      <c r="CR113" s="221"/>
      <c r="CS113" s="221"/>
      <c r="CT113" s="221"/>
      <c r="CU113" s="221"/>
      <c r="CV113" s="221"/>
      <c r="CW113" s="221"/>
      <c r="CX113" s="221"/>
      <c r="CY113" s="221"/>
      <c r="CZ113" s="221"/>
      <c r="DA113" s="221"/>
      <c r="DB113" s="221"/>
      <c r="DC113" s="221"/>
      <c r="DD113" s="221"/>
      <c r="DE113" s="221"/>
      <c r="DF113" s="221"/>
      <c r="DG113" s="221"/>
      <c r="DH113" s="221"/>
      <c r="DI113" s="221"/>
      <c r="DJ113" s="221"/>
      <c r="DK113" s="221"/>
      <c r="DL113" s="221"/>
      <c r="DM113" s="221"/>
      <c r="DN113" s="221"/>
      <c r="DO113" s="221"/>
      <c r="DP113" s="221"/>
      <c r="DQ113" s="221"/>
      <c r="DR113" s="221"/>
      <c r="DS113" s="221"/>
      <c r="DT113" s="221"/>
      <c r="DU113" s="221"/>
      <c r="DV113" s="221"/>
      <c r="DW113" s="221"/>
      <c r="DX113" s="221"/>
      <c r="DY113" s="221"/>
      <c r="DZ113" s="103"/>
      <c r="EA113" s="103"/>
      <c r="EB113" s="103"/>
      <c r="EC113" s="103"/>
      <c r="ED113" s="103"/>
      <c r="EE113" s="103"/>
      <c r="EF113" s="103"/>
      <c r="EG113" s="103"/>
      <c r="EH113" s="103"/>
      <c r="EI113" s="103"/>
      <c r="EJ113" s="103"/>
      <c r="EK113" s="103"/>
      <c r="EL113" s="103"/>
      <c r="EM113" s="103"/>
      <c r="EN113" s="103"/>
      <c r="EO113" s="103"/>
      <c r="EP113" s="103"/>
      <c r="EQ113" s="103"/>
      <c r="ER113" s="103"/>
      <c r="ES113" s="103"/>
      <c r="ET113" s="103"/>
      <c r="EU113" s="103"/>
      <c r="EV113" s="103"/>
      <c r="EW113" s="103"/>
      <c r="EX113" s="103"/>
      <c r="EY113" s="103"/>
      <c r="EZ113" s="103"/>
      <c r="FA113" s="103"/>
      <c r="FB113" s="103"/>
      <c r="FC113" s="103"/>
      <c r="FD113" s="103"/>
      <c r="FE113" s="103"/>
      <c r="FF113" s="103"/>
      <c r="FG113" s="103"/>
      <c r="FH113" s="103"/>
      <c r="FI113" s="103"/>
      <c r="FJ113" s="103"/>
      <c r="FK113" s="103"/>
      <c r="FL113" s="103"/>
      <c r="FM113" s="103"/>
      <c r="FN113" s="103"/>
      <c r="FO113" s="103"/>
      <c r="FP113" s="103"/>
      <c r="FQ113" s="103"/>
      <c r="FR113" s="103"/>
      <c r="FS113" s="103"/>
      <c r="FT113" s="103"/>
      <c r="FU113" s="103"/>
      <c r="FV113" s="103"/>
      <c r="FW113" s="103"/>
      <c r="FX113" s="103"/>
      <c r="FY113" s="103"/>
      <c r="FZ113" s="103"/>
      <c r="GA113" s="103"/>
      <c r="GB113" s="103"/>
      <c r="GC113" s="103"/>
      <c r="GD113" s="103"/>
      <c r="GE113" s="103"/>
      <c r="GF113" s="103"/>
      <c r="GG113" s="103"/>
      <c r="GH113" s="103"/>
      <c r="GI113" s="103"/>
      <c r="GJ113" s="103"/>
      <c r="GK113" s="103"/>
      <c r="GL113" s="103"/>
      <c r="GM113" s="103"/>
      <c r="GN113" s="103"/>
      <c r="GO113" s="103"/>
      <c r="GP113" s="103"/>
      <c r="GQ113" s="103"/>
      <c r="GR113" s="103"/>
      <c r="GS113" s="103"/>
      <c r="GT113" s="103"/>
      <c r="GU113" s="103"/>
      <c r="GV113" s="103"/>
      <c r="GW113" s="103"/>
      <c r="GX113" s="103"/>
      <c r="GY113" s="103"/>
      <c r="GZ113" s="103"/>
      <c r="HA113" s="103"/>
      <c r="HB113" s="103"/>
      <c r="HC113" s="103"/>
      <c r="HD113" s="103"/>
      <c r="HE113" s="103"/>
      <c r="HF113" s="103"/>
      <c r="HG113" s="103"/>
      <c r="HH113" s="103"/>
      <c r="HI113" s="103"/>
      <c r="HJ113" s="103"/>
      <c r="HK113" s="103"/>
      <c r="HL113" s="103"/>
      <c r="HM113" s="103"/>
      <c r="HN113" s="103"/>
      <c r="HO113" s="103"/>
      <c r="HP113" s="103"/>
      <c r="HQ113" s="103"/>
      <c r="HR113" s="103"/>
      <c r="HS113" s="103"/>
      <c r="HT113" s="103"/>
      <c r="HU113" s="103"/>
      <c r="HV113" s="103"/>
      <c r="HW113" s="103"/>
      <c r="HX113" s="103"/>
      <c r="HY113" s="103"/>
      <c r="HZ113" s="103"/>
      <c r="IA113" s="103"/>
      <c r="IB113" s="103"/>
      <c r="IC113" s="103"/>
      <c r="ID113" s="103"/>
      <c r="IE113" s="103"/>
      <c r="IF113" s="103"/>
      <c r="IG113" s="103"/>
      <c r="IH113" s="103"/>
      <c r="II113" s="103"/>
      <c r="IJ113" s="103"/>
      <c r="IK113" s="103"/>
      <c r="IL113" s="103"/>
      <c r="IM113" s="103"/>
      <c r="IN113" s="103"/>
      <c r="IO113" s="103"/>
      <c r="IP113" s="103"/>
      <c r="IQ113" s="103"/>
      <c r="IR113" s="103"/>
      <c r="IS113" s="103"/>
      <c r="IT113" s="103"/>
      <c r="IU113" s="103"/>
      <c r="IV113" s="103"/>
    </row>
    <row r="114" spans="1:256" s="67" customFormat="1">
      <c r="A114" s="382"/>
      <c r="B114" s="383"/>
      <c r="C114" s="382"/>
      <c r="D114" s="383"/>
      <c r="E114" s="382"/>
      <c r="F114" s="382"/>
      <c r="G114" s="382"/>
      <c r="H114" s="87"/>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c r="BM114" s="221"/>
      <c r="BN114" s="221"/>
      <c r="BO114" s="221"/>
      <c r="BP114" s="221"/>
      <c r="BQ114" s="221"/>
      <c r="BR114" s="221"/>
      <c r="BS114" s="221"/>
      <c r="BT114" s="221"/>
      <c r="BU114" s="221"/>
      <c r="BV114" s="221"/>
      <c r="BW114" s="221"/>
      <c r="BX114" s="221"/>
      <c r="BY114" s="221"/>
      <c r="BZ114" s="221"/>
      <c r="CA114" s="221"/>
      <c r="CB114" s="221"/>
      <c r="CC114" s="221"/>
      <c r="CD114" s="221"/>
      <c r="CE114" s="221"/>
      <c r="CF114" s="221"/>
      <c r="CG114" s="221"/>
      <c r="CH114" s="221"/>
      <c r="CI114" s="221"/>
      <c r="CJ114" s="221"/>
      <c r="CK114" s="221"/>
      <c r="CL114" s="221"/>
      <c r="CM114" s="221"/>
      <c r="CN114" s="221"/>
      <c r="CO114" s="221"/>
      <c r="CP114" s="221"/>
      <c r="CQ114" s="221"/>
      <c r="CR114" s="221"/>
      <c r="CS114" s="221"/>
      <c r="CT114" s="221"/>
      <c r="CU114" s="221"/>
      <c r="CV114" s="221"/>
      <c r="CW114" s="221"/>
      <c r="CX114" s="221"/>
      <c r="CY114" s="221"/>
      <c r="CZ114" s="221"/>
      <c r="DA114" s="221"/>
      <c r="DB114" s="221"/>
      <c r="DC114" s="221"/>
      <c r="DD114" s="221"/>
      <c r="DE114" s="221"/>
      <c r="DF114" s="221"/>
      <c r="DG114" s="221"/>
      <c r="DH114" s="221"/>
      <c r="DI114" s="221"/>
      <c r="DJ114" s="221"/>
      <c r="DK114" s="221"/>
      <c r="DL114" s="221"/>
      <c r="DM114" s="221"/>
      <c r="DN114" s="221"/>
      <c r="DO114" s="221"/>
      <c r="DP114" s="221"/>
      <c r="DQ114" s="221"/>
      <c r="DR114" s="221"/>
      <c r="DS114" s="221"/>
      <c r="DT114" s="221"/>
      <c r="DU114" s="221"/>
      <c r="DV114" s="221"/>
      <c r="DW114" s="221"/>
      <c r="DX114" s="221"/>
      <c r="DY114" s="221"/>
      <c r="DZ114" s="103"/>
      <c r="EA114" s="103"/>
      <c r="EB114" s="103"/>
      <c r="EC114" s="103"/>
      <c r="ED114" s="103"/>
      <c r="EE114" s="103"/>
      <c r="EF114" s="103"/>
      <c r="EG114" s="103"/>
      <c r="EH114" s="103"/>
      <c r="EI114" s="103"/>
      <c r="EJ114" s="103"/>
      <c r="EK114" s="103"/>
      <c r="EL114" s="103"/>
      <c r="EM114" s="103"/>
      <c r="EN114" s="103"/>
      <c r="EO114" s="103"/>
      <c r="EP114" s="103"/>
      <c r="EQ114" s="103"/>
      <c r="ER114" s="103"/>
      <c r="ES114" s="103"/>
      <c r="ET114" s="103"/>
      <c r="EU114" s="103"/>
      <c r="EV114" s="103"/>
      <c r="EW114" s="103"/>
      <c r="EX114" s="103"/>
      <c r="EY114" s="103"/>
      <c r="EZ114" s="103"/>
      <c r="FA114" s="103"/>
      <c r="FB114" s="103"/>
      <c r="FC114" s="103"/>
      <c r="FD114" s="103"/>
      <c r="FE114" s="103"/>
      <c r="FF114" s="103"/>
      <c r="FG114" s="103"/>
      <c r="FH114" s="103"/>
      <c r="FI114" s="103"/>
      <c r="FJ114" s="103"/>
      <c r="FK114" s="103"/>
      <c r="FL114" s="103"/>
      <c r="FM114" s="103"/>
      <c r="FN114" s="103"/>
      <c r="FO114" s="103"/>
      <c r="FP114" s="103"/>
      <c r="FQ114" s="103"/>
      <c r="FR114" s="103"/>
      <c r="FS114" s="103"/>
      <c r="FT114" s="103"/>
      <c r="FU114" s="103"/>
      <c r="FV114" s="103"/>
      <c r="FW114" s="103"/>
      <c r="FX114" s="103"/>
      <c r="FY114" s="103"/>
      <c r="FZ114" s="103"/>
      <c r="GA114" s="103"/>
      <c r="GB114" s="103"/>
      <c r="GC114" s="103"/>
      <c r="GD114" s="103"/>
      <c r="GE114" s="103"/>
      <c r="GF114" s="103"/>
      <c r="GG114" s="103"/>
      <c r="GH114" s="103"/>
      <c r="GI114" s="103"/>
      <c r="GJ114" s="103"/>
      <c r="GK114" s="103"/>
      <c r="GL114" s="103"/>
      <c r="GM114" s="103"/>
      <c r="GN114" s="103"/>
      <c r="GO114" s="103"/>
      <c r="GP114" s="103"/>
      <c r="GQ114" s="103"/>
      <c r="GR114" s="103"/>
      <c r="GS114" s="103"/>
      <c r="GT114" s="103"/>
      <c r="GU114" s="103"/>
      <c r="GV114" s="103"/>
      <c r="GW114" s="103"/>
      <c r="GX114" s="103"/>
      <c r="GY114" s="103"/>
      <c r="GZ114" s="103"/>
      <c r="HA114" s="103"/>
      <c r="HB114" s="103"/>
      <c r="HC114" s="103"/>
      <c r="HD114" s="103"/>
      <c r="HE114" s="103"/>
      <c r="HF114" s="103"/>
      <c r="HG114" s="103"/>
      <c r="HH114" s="103"/>
      <c r="HI114" s="103"/>
      <c r="HJ114" s="103"/>
      <c r="HK114" s="103"/>
      <c r="HL114" s="103"/>
      <c r="HM114" s="103"/>
      <c r="HN114" s="103"/>
      <c r="HO114" s="103"/>
      <c r="HP114" s="103"/>
      <c r="HQ114" s="103"/>
      <c r="HR114" s="103"/>
      <c r="HS114" s="103"/>
      <c r="HT114" s="103"/>
      <c r="HU114" s="103"/>
      <c r="HV114" s="103"/>
      <c r="HW114" s="103"/>
      <c r="HX114" s="103"/>
      <c r="HY114" s="103"/>
      <c r="HZ114" s="103"/>
      <c r="IA114" s="103"/>
      <c r="IB114" s="103"/>
      <c r="IC114" s="103"/>
      <c r="ID114" s="103"/>
      <c r="IE114" s="103"/>
      <c r="IF114" s="103"/>
      <c r="IG114" s="103"/>
      <c r="IH114" s="103"/>
      <c r="II114" s="103"/>
      <c r="IJ114" s="103"/>
      <c r="IK114" s="103"/>
      <c r="IL114" s="103"/>
      <c r="IM114" s="103"/>
      <c r="IN114" s="103"/>
      <c r="IO114" s="103"/>
      <c r="IP114" s="103"/>
      <c r="IQ114" s="103"/>
      <c r="IR114" s="103"/>
      <c r="IS114" s="103"/>
      <c r="IT114" s="103"/>
      <c r="IU114" s="103"/>
      <c r="IV114" s="103"/>
    </row>
    <row r="115" spans="1:256" s="67" customFormat="1">
      <c r="A115" s="382"/>
      <c r="B115" s="383"/>
      <c r="C115" s="382"/>
      <c r="D115" s="383"/>
      <c r="E115" s="382"/>
      <c r="F115" s="382"/>
      <c r="G115" s="382"/>
      <c r="H115" s="87"/>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1"/>
      <c r="BE115" s="221"/>
      <c r="BF115" s="221"/>
      <c r="BG115" s="221"/>
      <c r="BH115" s="221"/>
      <c r="BI115" s="221"/>
      <c r="BJ115" s="221"/>
      <c r="BK115" s="221"/>
      <c r="BL115" s="221"/>
      <c r="BM115" s="221"/>
      <c r="BN115" s="221"/>
      <c r="BO115" s="221"/>
      <c r="BP115" s="221"/>
      <c r="BQ115" s="221"/>
      <c r="BR115" s="221"/>
      <c r="BS115" s="221"/>
      <c r="BT115" s="221"/>
      <c r="BU115" s="221"/>
      <c r="BV115" s="221"/>
      <c r="BW115" s="221"/>
      <c r="BX115" s="221"/>
      <c r="BY115" s="221"/>
      <c r="BZ115" s="221"/>
      <c r="CA115" s="221"/>
      <c r="CB115" s="221"/>
      <c r="CC115" s="221"/>
      <c r="CD115" s="221"/>
      <c r="CE115" s="221"/>
      <c r="CF115" s="221"/>
      <c r="CG115" s="221"/>
      <c r="CH115" s="221"/>
      <c r="CI115" s="221"/>
      <c r="CJ115" s="221"/>
      <c r="CK115" s="221"/>
      <c r="CL115" s="221"/>
      <c r="CM115" s="221"/>
      <c r="CN115" s="221"/>
      <c r="CO115" s="221"/>
      <c r="CP115" s="221"/>
      <c r="CQ115" s="221"/>
      <c r="CR115" s="221"/>
      <c r="CS115" s="221"/>
      <c r="CT115" s="221"/>
      <c r="CU115" s="221"/>
      <c r="CV115" s="221"/>
      <c r="CW115" s="221"/>
      <c r="CX115" s="221"/>
      <c r="CY115" s="221"/>
      <c r="CZ115" s="221"/>
      <c r="DA115" s="221"/>
      <c r="DB115" s="221"/>
      <c r="DC115" s="221"/>
      <c r="DD115" s="221"/>
      <c r="DE115" s="221"/>
      <c r="DF115" s="221"/>
      <c r="DG115" s="221"/>
      <c r="DH115" s="221"/>
      <c r="DI115" s="221"/>
      <c r="DJ115" s="221"/>
      <c r="DK115" s="221"/>
      <c r="DL115" s="221"/>
      <c r="DM115" s="221"/>
      <c r="DN115" s="221"/>
      <c r="DO115" s="221"/>
      <c r="DP115" s="221"/>
      <c r="DQ115" s="221"/>
      <c r="DR115" s="221"/>
      <c r="DS115" s="221"/>
      <c r="DT115" s="221"/>
      <c r="DU115" s="221"/>
      <c r="DV115" s="221"/>
      <c r="DW115" s="221"/>
      <c r="DX115" s="221"/>
      <c r="DY115" s="221"/>
      <c r="DZ115" s="103"/>
      <c r="EA115" s="103"/>
      <c r="EB115" s="103"/>
      <c r="EC115" s="103"/>
      <c r="ED115" s="103"/>
      <c r="EE115" s="103"/>
      <c r="EF115" s="103"/>
      <c r="EG115" s="103"/>
      <c r="EH115" s="103"/>
      <c r="EI115" s="103"/>
      <c r="EJ115" s="103"/>
      <c r="EK115" s="103"/>
      <c r="EL115" s="103"/>
      <c r="EM115" s="103"/>
      <c r="EN115" s="103"/>
      <c r="EO115" s="103"/>
      <c r="EP115" s="103"/>
      <c r="EQ115" s="103"/>
      <c r="ER115" s="103"/>
      <c r="ES115" s="103"/>
      <c r="ET115" s="103"/>
      <c r="EU115" s="103"/>
      <c r="EV115" s="103"/>
      <c r="EW115" s="103"/>
      <c r="EX115" s="103"/>
      <c r="EY115" s="103"/>
      <c r="EZ115" s="103"/>
      <c r="FA115" s="103"/>
      <c r="FB115" s="103"/>
      <c r="FC115" s="103"/>
      <c r="FD115" s="103"/>
      <c r="FE115" s="103"/>
      <c r="FF115" s="103"/>
      <c r="FG115" s="103"/>
      <c r="FH115" s="103"/>
      <c r="FI115" s="103"/>
      <c r="FJ115" s="103"/>
      <c r="FK115" s="103"/>
      <c r="FL115" s="103"/>
      <c r="FM115" s="103"/>
      <c r="FN115" s="103"/>
      <c r="FO115" s="103"/>
      <c r="FP115" s="103"/>
      <c r="FQ115" s="103"/>
      <c r="FR115" s="103"/>
      <c r="FS115" s="103"/>
      <c r="FT115" s="103"/>
      <c r="FU115" s="103"/>
      <c r="FV115" s="103"/>
      <c r="FW115" s="103"/>
      <c r="FX115" s="103"/>
      <c r="FY115" s="103"/>
      <c r="FZ115" s="103"/>
      <c r="GA115" s="103"/>
      <c r="GB115" s="103"/>
      <c r="GC115" s="103"/>
      <c r="GD115" s="103"/>
      <c r="GE115" s="103"/>
      <c r="GF115" s="103"/>
      <c r="GG115" s="103"/>
      <c r="GH115" s="103"/>
      <c r="GI115" s="103"/>
      <c r="GJ115" s="103"/>
      <c r="GK115" s="103"/>
      <c r="GL115" s="103"/>
      <c r="GM115" s="103"/>
      <c r="GN115" s="103"/>
      <c r="GO115" s="103"/>
      <c r="GP115" s="103"/>
      <c r="GQ115" s="103"/>
      <c r="GR115" s="103"/>
      <c r="GS115" s="103"/>
      <c r="GT115" s="103"/>
      <c r="GU115" s="103"/>
      <c r="GV115" s="103"/>
      <c r="GW115" s="103"/>
      <c r="GX115" s="103"/>
      <c r="GY115" s="103"/>
      <c r="GZ115" s="103"/>
      <c r="HA115" s="103"/>
      <c r="HB115" s="103"/>
      <c r="HC115" s="103"/>
      <c r="HD115" s="103"/>
      <c r="HE115" s="103"/>
      <c r="HF115" s="103"/>
      <c r="HG115" s="103"/>
      <c r="HH115" s="103"/>
      <c r="HI115" s="103"/>
      <c r="HJ115" s="103"/>
      <c r="HK115" s="103"/>
      <c r="HL115" s="103"/>
      <c r="HM115" s="103"/>
      <c r="HN115" s="103"/>
      <c r="HO115" s="103"/>
      <c r="HP115" s="103"/>
      <c r="HQ115" s="103"/>
      <c r="HR115" s="103"/>
      <c r="HS115" s="103"/>
      <c r="HT115" s="103"/>
      <c r="HU115" s="103"/>
      <c r="HV115" s="103"/>
      <c r="HW115" s="103"/>
      <c r="HX115" s="103"/>
      <c r="HY115" s="103"/>
      <c r="HZ115" s="103"/>
      <c r="IA115" s="103"/>
      <c r="IB115" s="103"/>
      <c r="IC115" s="103"/>
      <c r="ID115" s="103"/>
      <c r="IE115" s="103"/>
      <c r="IF115" s="103"/>
      <c r="IG115" s="103"/>
      <c r="IH115" s="103"/>
      <c r="II115" s="103"/>
      <c r="IJ115" s="103"/>
      <c r="IK115" s="103"/>
      <c r="IL115" s="103"/>
      <c r="IM115" s="103"/>
      <c r="IN115" s="103"/>
      <c r="IO115" s="103"/>
      <c r="IP115" s="103"/>
      <c r="IQ115" s="103"/>
      <c r="IR115" s="103"/>
      <c r="IS115" s="103"/>
      <c r="IT115" s="103"/>
      <c r="IU115" s="103"/>
      <c r="IV115" s="103"/>
    </row>
    <row r="116" spans="1:256" s="67" customFormat="1">
      <c r="A116" s="382"/>
      <c r="B116" s="383"/>
      <c r="C116" s="382"/>
      <c r="D116" s="383"/>
      <c r="E116" s="382"/>
      <c r="F116" s="382"/>
      <c r="G116" s="382"/>
      <c r="H116" s="87"/>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221"/>
      <c r="AJ116" s="221"/>
      <c r="AK116" s="221"/>
      <c r="AL116" s="221"/>
      <c r="AM116" s="221"/>
      <c r="AN116" s="221"/>
      <c r="AO116" s="221"/>
      <c r="AP116" s="221"/>
      <c r="AQ116" s="221"/>
      <c r="AR116" s="221"/>
      <c r="AS116" s="221"/>
      <c r="AT116" s="221"/>
      <c r="AU116" s="221"/>
      <c r="AV116" s="221"/>
      <c r="AW116" s="221"/>
      <c r="AX116" s="221"/>
      <c r="AY116" s="221"/>
      <c r="AZ116" s="221"/>
      <c r="BA116" s="221"/>
      <c r="BB116" s="221"/>
      <c r="BC116" s="221"/>
      <c r="BD116" s="221"/>
      <c r="BE116" s="221"/>
      <c r="BF116" s="221"/>
      <c r="BG116" s="221"/>
      <c r="BH116" s="221"/>
      <c r="BI116" s="221"/>
      <c r="BJ116" s="221"/>
      <c r="BK116" s="221"/>
      <c r="BL116" s="221"/>
      <c r="BM116" s="221"/>
      <c r="BN116" s="221"/>
      <c r="BO116" s="221"/>
      <c r="BP116" s="221"/>
      <c r="BQ116" s="221"/>
      <c r="BR116" s="221"/>
      <c r="BS116" s="221"/>
      <c r="BT116" s="221"/>
      <c r="BU116" s="221"/>
      <c r="BV116" s="221"/>
      <c r="BW116" s="221"/>
      <c r="BX116" s="221"/>
      <c r="BY116" s="221"/>
      <c r="BZ116" s="221"/>
      <c r="CA116" s="221"/>
      <c r="CB116" s="221"/>
      <c r="CC116" s="221"/>
      <c r="CD116" s="221"/>
      <c r="CE116" s="221"/>
      <c r="CF116" s="221"/>
      <c r="CG116" s="221"/>
      <c r="CH116" s="221"/>
      <c r="CI116" s="221"/>
      <c r="CJ116" s="221"/>
      <c r="CK116" s="221"/>
      <c r="CL116" s="221"/>
      <c r="CM116" s="221"/>
      <c r="CN116" s="221"/>
      <c r="CO116" s="221"/>
      <c r="CP116" s="221"/>
      <c r="CQ116" s="221"/>
      <c r="CR116" s="221"/>
      <c r="CS116" s="221"/>
      <c r="CT116" s="221"/>
      <c r="CU116" s="221"/>
      <c r="CV116" s="221"/>
      <c r="CW116" s="221"/>
      <c r="CX116" s="221"/>
      <c r="CY116" s="221"/>
      <c r="CZ116" s="221"/>
      <c r="DA116" s="221"/>
      <c r="DB116" s="221"/>
      <c r="DC116" s="221"/>
      <c r="DD116" s="221"/>
      <c r="DE116" s="221"/>
      <c r="DF116" s="221"/>
      <c r="DG116" s="221"/>
      <c r="DH116" s="221"/>
      <c r="DI116" s="221"/>
      <c r="DJ116" s="221"/>
      <c r="DK116" s="221"/>
      <c r="DL116" s="221"/>
      <c r="DM116" s="221"/>
      <c r="DN116" s="221"/>
      <c r="DO116" s="221"/>
      <c r="DP116" s="221"/>
      <c r="DQ116" s="221"/>
      <c r="DR116" s="221"/>
      <c r="DS116" s="221"/>
      <c r="DT116" s="221"/>
      <c r="DU116" s="221"/>
      <c r="DV116" s="221"/>
      <c r="DW116" s="221"/>
      <c r="DX116" s="221"/>
      <c r="DY116" s="221"/>
      <c r="DZ116" s="103"/>
      <c r="EA116" s="103"/>
      <c r="EB116" s="103"/>
      <c r="EC116" s="103"/>
      <c r="ED116" s="103"/>
      <c r="EE116" s="103"/>
      <c r="EF116" s="103"/>
      <c r="EG116" s="103"/>
      <c r="EH116" s="103"/>
      <c r="EI116" s="103"/>
      <c r="EJ116" s="103"/>
      <c r="EK116" s="103"/>
      <c r="EL116" s="103"/>
      <c r="EM116" s="103"/>
      <c r="EN116" s="103"/>
      <c r="EO116" s="103"/>
      <c r="EP116" s="103"/>
      <c r="EQ116" s="103"/>
      <c r="ER116" s="103"/>
      <c r="ES116" s="103"/>
      <c r="ET116" s="103"/>
      <c r="EU116" s="103"/>
      <c r="EV116" s="103"/>
      <c r="EW116" s="103"/>
      <c r="EX116" s="103"/>
      <c r="EY116" s="103"/>
      <c r="EZ116" s="103"/>
      <c r="FA116" s="103"/>
      <c r="FB116" s="103"/>
      <c r="FC116" s="103"/>
      <c r="FD116" s="103"/>
      <c r="FE116" s="103"/>
      <c r="FF116" s="103"/>
      <c r="FG116" s="103"/>
      <c r="FH116" s="103"/>
      <c r="FI116" s="103"/>
      <c r="FJ116" s="103"/>
      <c r="FK116" s="103"/>
      <c r="FL116" s="103"/>
      <c r="FM116" s="103"/>
      <c r="FN116" s="103"/>
      <c r="FO116" s="103"/>
      <c r="FP116" s="103"/>
      <c r="FQ116" s="103"/>
      <c r="FR116" s="103"/>
      <c r="FS116" s="103"/>
      <c r="FT116" s="103"/>
      <c r="FU116" s="103"/>
      <c r="FV116" s="103"/>
      <c r="FW116" s="103"/>
      <c r="FX116" s="103"/>
      <c r="FY116" s="103"/>
      <c r="FZ116" s="103"/>
      <c r="GA116" s="103"/>
      <c r="GB116" s="103"/>
      <c r="GC116" s="103"/>
      <c r="GD116" s="103"/>
      <c r="GE116" s="103"/>
      <c r="GF116" s="103"/>
      <c r="GG116" s="103"/>
      <c r="GH116" s="103"/>
      <c r="GI116" s="103"/>
      <c r="GJ116" s="103"/>
      <c r="GK116" s="103"/>
      <c r="GL116" s="103"/>
      <c r="GM116" s="103"/>
      <c r="GN116" s="103"/>
      <c r="GO116" s="103"/>
      <c r="GP116" s="103"/>
      <c r="GQ116" s="103"/>
      <c r="GR116" s="103"/>
      <c r="GS116" s="103"/>
      <c r="GT116" s="103"/>
      <c r="GU116" s="103"/>
      <c r="GV116" s="103"/>
      <c r="GW116" s="103"/>
      <c r="GX116" s="103"/>
      <c r="GY116" s="103"/>
      <c r="GZ116" s="103"/>
      <c r="HA116" s="103"/>
      <c r="HB116" s="103"/>
      <c r="HC116" s="103"/>
      <c r="HD116" s="103"/>
      <c r="HE116" s="103"/>
      <c r="HF116" s="103"/>
      <c r="HG116" s="103"/>
      <c r="HH116" s="103"/>
      <c r="HI116" s="103"/>
      <c r="HJ116" s="103"/>
      <c r="HK116" s="103"/>
      <c r="HL116" s="103"/>
      <c r="HM116" s="103"/>
      <c r="HN116" s="103"/>
      <c r="HO116" s="103"/>
      <c r="HP116" s="103"/>
      <c r="HQ116" s="103"/>
      <c r="HR116" s="103"/>
      <c r="HS116" s="103"/>
      <c r="HT116" s="103"/>
      <c r="HU116" s="103"/>
      <c r="HV116" s="103"/>
      <c r="HW116" s="103"/>
      <c r="HX116" s="103"/>
      <c r="HY116" s="103"/>
      <c r="HZ116" s="103"/>
      <c r="IA116" s="103"/>
      <c r="IB116" s="103"/>
      <c r="IC116" s="103"/>
      <c r="ID116" s="103"/>
      <c r="IE116" s="103"/>
      <c r="IF116" s="103"/>
      <c r="IG116" s="103"/>
      <c r="IH116" s="103"/>
      <c r="II116" s="103"/>
      <c r="IJ116" s="103"/>
      <c r="IK116" s="103"/>
      <c r="IL116" s="103"/>
      <c r="IM116" s="103"/>
      <c r="IN116" s="103"/>
      <c r="IO116" s="103"/>
      <c r="IP116" s="103"/>
      <c r="IQ116" s="103"/>
      <c r="IR116" s="103"/>
      <c r="IS116" s="103"/>
      <c r="IT116" s="103"/>
      <c r="IU116" s="103"/>
      <c r="IV116" s="103"/>
    </row>
    <row r="117" spans="1:256" s="67" customFormat="1">
      <c r="A117" s="382"/>
      <c r="B117" s="383"/>
      <c r="C117" s="382"/>
      <c r="D117" s="383"/>
      <c r="E117" s="382"/>
      <c r="F117" s="382"/>
      <c r="G117" s="382"/>
      <c r="H117" s="87"/>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21"/>
      <c r="BX117" s="221"/>
      <c r="BY117" s="221"/>
      <c r="BZ117" s="221"/>
      <c r="CA117" s="221"/>
      <c r="CB117" s="221"/>
      <c r="CC117" s="221"/>
      <c r="CD117" s="221"/>
      <c r="CE117" s="221"/>
      <c r="CF117" s="221"/>
      <c r="CG117" s="221"/>
      <c r="CH117" s="221"/>
      <c r="CI117" s="221"/>
      <c r="CJ117" s="221"/>
      <c r="CK117" s="221"/>
      <c r="CL117" s="221"/>
      <c r="CM117" s="221"/>
      <c r="CN117" s="221"/>
      <c r="CO117" s="221"/>
      <c r="CP117" s="221"/>
      <c r="CQ117" s="221"/>
      <c r="CR117" s="221"/>
      <c r="CS117" s="221"/>
      <c r="CT117" s="221"/>
      <c r="CU117" s="221"/>
      <c r="CV117" s="221"/>
      <c r="CW117" s="221"/>
      <c r="CX117" s="221"/>
      <c r="CY117" s="221"/>
      <c r="CZ117" s="221"/>
      <c r="DA117" s="221"/>
      <c r="DB117" s="221"/>
      <c r="DC117" s="221"/>
      <c r="DD117" s="221"/>
      <c r="DE117" s="221"/>
      <c r="DF117" s="221"/>
      <c r="DG117" s="221"/>
      <c r="DH117" s="221"/>
      <c r="DI117" s="221"/>
      <c r="DJ117" s="221"/>
      <c r="DK117" s="221"/>
      <c r="DL117" s="221"/>
      <c r="DM117" s="221"/>
      <c r="DN117" s="221"/>
      <c r="DO117" s="221"/>
      <c r="DP117" s="221"/>
      <c r="DQ117" s="221"/>
      <c r="DR117" s="221"/>
      <c r="DS117" s="221"/>
      <c r="DT117" s="221"/>
      <c r="DU117" s="221"/>
      <c r="DV117" s="221"/>
      <c r="DW117" s="221"/>
      <c r="DX117" s="221"/>
      <c r="DY117" s="221"/>
      <c r="DZ117" s="103"/>
      <c r="EA117" s="103"/>
      <c r="EB117" s="103"/>
      <c r="EC117" s="103"/>
      <c r="ED117" s="103"/>
      <c r="EE117" s="103"/>
      <c r="EF117" s="103"/>
      <c r="EG117" s="103"/>
      <c r="EH117" s="103"/>
      <c r="EI117" s="103"/>
      <c r="EJ117" s="103"/>
      <c r="EK117" s="103"/>
      <c r="EL117" s="103"/>
      <c r="EM117" s="103"/>
      <c r="EN117" s="103"/>
      <c r="EO117" s="103"/>
      <c r="EP117" s="103"/>
      <c r="EQ117" s="103"/>
      <c r="ER117" s="103"/>
      <c r="ES117" s="103"/>
      <c r="ET117" s="103"/>
      <c r="EU117" s="103"/>
      <c r="EV117" s="103"/>
      <c r="EW117" s="103"/>
      <c r="EX117" s="103"/>
      <c r="EY117" s="103"/>
      <c r="EZ117" s="103"/>
      <c r="FA117" s="103"/>
      <c r="FB117" s="103"/>
      <c r="FC117" s="103"/>
      <c r="FD117" s="103"/>
      <c r="FE117" s="103"/>
      <c r="FF117" s="103"/>
      <c r="FG117" s="103"/>
      <c r="FH117" s="103"/>
      <c r="FI117" s="103"/>
      <c r="FJ117" s="103"/>
      <c r="FK117" s="103"/>
      <c r="FL117" s="103"/>
      <c r="FM117" s="103"/>
      <c r="FN117" s="103"/>
      <c r="FO117" s="103"/>
      <c r="FP117" s="103"/>
      <c r="FQ117" s="103"/>
      <c r="FR117" s="103"/>
      <c r="FS117" s="103"/>
      <c r="FT117" s="103"/>
      <c r="FU117" s="103"/>
      <c r="FV117" s="103"/>
      <c r="FW117" s="103"/>
      <c r="FX117" s="103"/>
      <c r="FY117" s="103"/>
      <c r="FZ117" s="103"/>
      <c r="GA117" s="103"/>
      <c r="GB117" s="103"/>
      <c r="GC117" s="103"/>
      <c r="GD117" s="103"/>
      <c r="GE117" s="103"/>
      <c r="GF117" s="103"/>
      <c r="GG117" s="103"/>
      <c r="GH117" s="103"/>
      <c r="GI117" s="103"/>
      <c r="GJ117" s="103"/>
      <c r="GK117" s="103"/>
      <c r="GL117" s="103"/>
      <c r="GM117" s="103"/>
      <c r="GN117" s="103"/>
      <c r="GO117" s="103"/>
      <c r="GP117" s="103"/>
      <c r="GQ117" s="103"/>
      <c r="GR117" s="103"/>
      <c r="GS117" s="103"/>
      <c r="GT117" s="103"/>
      <c r="GU117" s="103"/>
      <c r="GV117" s="103"/>
      <c r="GW117" s="103"/>
      <c r="GX117" s="103"/>
      <c r="GY117" s="103"/>
      <c r="GZ117" s="103"/>
      <c r="HA117" s="103"/>
      <c r="HB117" s="103"/>
      <c r="HC117" s="103"/>
      <c r="HD117" s="103"/>
      <c r="HE117" s="103"/>
      <c r="HF117" s="103"/>
      <c r="HG117" s="103"/>
      <c r="HH117" s="103"/>
      <c r="HI117" s="103"/>
      <c r="HJ117" s="103"/>
      <c r="HK117" s="103"/>
      <c r="HL117" s="103"/>
      <c r="HM117" s="103"/>
      <c r="HN117" s="103"/>
      <c r="HO117" s="103"/>
      <c r="HP117" s="103"/>
      <c r="HQ117" s="103"/>
      <c r="HR117" s="103"/>
      <c r="HS117" s="103"/>
      <c r="HT117" s="103"/>
      <c r="HU117" s="103"/>
      <c r="HV117" s="103"/>
      <c r="HW117" s="103"/>
      <c r="HX117" s="103"/>
      <c r="HY117" s="103"/>
      <c r="HZ117" s="103"/>
      <c r="IA117" s="103"/>
      <c r="IB117" s="103"/>
      <c r="IC117" s="103"/>
      <c r="ID117" s="103"/>
      <c r="IE117" s="103"/>
      <c r="IF117" s="103"/>
      <c r="IG117" s="103"/>
      <c r="IH117" s="103"/>
      <c r="II117" s="103"/>
      <c r="IJ117" s="103"/>
      <c r="IK117" s="103"/>
      <c r="IL117" s="103"/>
      <c r="IM117" s="103"/>
      <c r="IN117" s="103"/>
      <c r="IO117" s="103"/>
      <c r="IP117" s="103"/>
      <c r="IQ117" s="103"/>
      <c r="IR117" s="103"/>
      <c r="IS117" s="103"/>
      <c r="IT117" s="103"/>
      <c r="IU117" s="103"/>
      <c r="IV117" s="103"/>
    </row>
    <row r="118" spans="1:256" s="67" customFormat="1">
      <c r="A118" s="382"/>
      <c r="B118" s="383"/>
      <c r="C118" s="382"/>
      <c r="D118" s="383"/>
      <c r="E118" s="382"/>
      <c r="F118" s="382"/>
      <c r="G118" s="382"/>
      <c r="H118" s="87"/>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221"/>
      <c r="AJ118" s="221"/>
      <c r="AK118" s="221"/>
      <c r="AL118" s="221"/>
      <c r="AM118" s="221"/>
      <c r="AN118" s="221"/>
      <c r="AO118" s="221"/>
      <c r="AP118" s="221"/>
      <c r="AQ118" s="221"/>
      <c r="AR118" s="221"/>
      <c r="AS118" s="221"/>
      <c r="AT118" s="221"/>
      <c r="AU118" s="221"/>
      <c r="AV118" s="221"/>
      <c r="AW118" s="221"/>
      <c r="AX118" s="221"/>
      <c r="AY118" s="221"/>
      <c r="AZ118" s="221"/>
      <c r="BA118" s="221"/>
      <c r="BB118" s="221"/>
      <c r="BC118" s="221"/>
      <c r="BD118" s="221"/>
      <c r="BE118" s="221"/>
      <c r="BF118" s="221"/>
      <c r="BG118" s="221"/>
      <c r="BH118" s="221"/>
      <c r="BI118" s="221"/>
      <c r="BJ118" s="221"/>
      <c r="BK118" s="221"/>
      <c r="BL118" s="221"/>
      <c r="BM118" s="221"/>
      <c r="BN118" s="221"/>
      <c r="BO118" s="221"/>
      <c r="BP118" s="221"/>
      <c r="BQ118" s="221"/>
      <c r="BR118" s="221"/>
      <c r="BS118" s="221"/>
      <c r="BT118" s="221"/>
      <c r="BU118" s="221"/>
      <c r="BV118" s="221"/>
      <c r="BW118" s="221"/>
      <c r="BX118" s="221"/>
      <c r="BY118" s="221"/>
      <c r="BZ118" s="221"/>
      <c r="CA118" s="221"/>
      <c r="CB118" s="221"/>
      <c r="CC118" s="221"/>
      <c r="CD118" s="221"/>
      <c r="CE118" s="221"/>
      <c r="CF118" s="221"/>
      <c r="CG118" s="221"/>
      <c r="CH118" s="221"/>
      <c r="CI118" s="221"/>
      <c r="CJ118" s="221"/>
      <c r="CK118" s="221"/>
      <c r="CL118" s="221"/>
      <c r="CM118" s="221"/>
      <c r="CN118" s="221"/>
      <c r="CO118" s="221"/>
      <c r="CP118" s="221"/>
      <c r="CQ118" s="221"/>
      <c r="CR118" s="221"/>
      <c r="CS118" s="221"/>
      <c r="CT118" s="221"/>
      <c r="CU118" s="221"/>
      <c r="CV118" s="221"/>
      <c r="CW118" s="221"/>
      <c r="CX118" s="221"/>
      <c r="CY118" s="221"/>
      <c r="CZ118" s="221"/>
      <c r="DA118" s="221"/>
      <c r="DB118" s="221"/>
      <c r="DC118" s="221"/>
      <c r="DD118" s="221"/>
      <c r="DE118" s="221"/>
      <c r="DF118" s="221"/>
      <c r="DG118" s="221"/>
      <c r="DH118" s="221"/>
      <c r="DI118" s="221"/>
      <c r="DJ118" s="221"/>
      <c r="DK118" s="221"/>
      <c r="DL118" s="221"/>
      <c r="DM118" s="221"/>
      <c r="DN118" s="221"/>
      <c r="DO118" s="221"/>
      <c r="DP118" s="221"/>
      <c r="DQ118" s="221"/>
      <c r="DR118" s="221"/>
      <c r="DS118" s="221"/>
      <c r="DT118" s="221"/>
      <c r="DU118" s="221"/>
      <c r="DV118" s="221"/>
      <c r="DW118" s="221"/>
      <c r="DX118" s="221"/>
      <c r="DY118" s="221"/>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c r="GP118" s="103"/>
      <c r="GQ118" s="103"/>
      <c r="GR118" s="103"/>
      <c r="GS118" s="103"/>
      <c r="GT118" s="103"/>
      <c r="GU118" s="103"/>
      <c r="GV118" s="103"/>
      <c r="GW118" s="103"/>
      <c r="GX118" s="103"/>
      <c r="GY118" s="103"/>
      <c r="GZ118" s="103"/>
      <c r="HA118" s="103"/>
      <c r="HB118" s="103"/>
      <c r="HC118" s="103"/>
      <c r="HD118" s="103"/>
      <c r="HE118" s="103"/>
      <c r="HF118" s="103"/>
      <c r="HG118" s="103"/>
      <c r="HH118" s="103"/>
      <c r="HI118" s="103"/>
      <c r="HJ118" s="103"/>
      <c r="HK118" s="103"/>
      <c r="HL118" s="103"/>
      <c r="HM118" s="103"/>
      <c r="HN118" s="103"/>
      <c r="HO118" s="103"/>
      <c r="HP118" s="103"/>
      <c r="HQ118" s="103"/>
      <c r="HR118" s="103"/>
      <c r="HS118" s="103"/>
      <c r="HT118" s="103"/>
      <c r="HU118" s="103"/>
      <c r="HV118" s="103"/>
      <c r="HW118" s="103"/>
      <c r="HX118" s="103"/>
      <c r="HY118" s="103"/>
      <c r="HZ118" s="103"/>
      <c r="IA118" s="103"/>
      <c r="IB118" s="103"/>
      <c r="IC118" s="103"/>
      <c r="ID118" s="103"/>
      <c r="IE118" s="103"/>
      <c r="IF118" s="103"/>
      <c r="IG118" s="103"/>
      <c r="IH118" s="103"/>
      <c r="II118" s="103"/>
      <c r="IJ118" s="103"/>
      <c r="IK118" s="103"/>
      <c r="IL118" s="103"/>
      <c r="IM118" s="103"/>
      <c r="IN118" s="103"/>
      <c r="IO118" s="103"/>
      <c r="IP118" s="103"/>
      <c r="IQ118" s="103"/>
      <c r="IR118" s="103"/>
      <c r="IS118" s="103"/>
      <c r="IT118" s="103"/>
      <c r="IU118" s="103"/>
      <c r="IV118" s="103"/>
    </row>
    <row r="119" spans="1:256" s="67" customFormat="1">
      <c r="A119" s="382"/>
      <c r="B119" s="383"/>
      <c r="C119" s="382"/>
      <c r="D119" s="383"/>
      <c r="E119" s="382"/>
      <c r="F119" s="382"/>
      <c r="G119" s="382"/>
      <c r="H119" s="87"/>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221"/>
      <c r="BY119" s="221"/>
      <c r="BZ119" s="221"/>
      <c r="CA119" s="221"/>
      <c r="CB119" s="221"/>
      <c r="CC119" s="221"/>
      <c r="CD119" s="221"/>
      <c r="CE119" s="221"/>
      <c r="CF119" s="221"/>
      <c r="CG119" s="221"/>
      <c r="CH119" s="221"/>
      <c r="CI119" s="221"/>
      <c r="CJ119" s="221"/>
      <c r="CK119" s="221"/>
      <c r="CL119" s="221"/>
      <c r="CM119" s="221"/>
      <c r="CN119" s="221"/>
      <c r="CO119" s="221"/>
      <c r="CP119" s="221"/>
      <c r="CQ119" s="221"/>
      <c r="CR119" s="221"/>
      <c r="CS119" s="221"/>
      <c r="CT119" s="221"/>
      <c r="CU119" s="221"/>
      <c r="CV119" s="221"/>
      <c r="CW119" s="221"/>
      <c r="CX119" s="221"/>
      <c r="CY119" s="221"/>
      <c r="CZ119" s="221"/>
      <c r="DA119" s="221"/>
      <c r="DB119" s="221"/>
      <c r="DC119" s="221"/>
      <c r="DD119" s="221"/>
      <c r="DE119" s="221"/>
      <c r="DF119" s="221"/>
      <c r="DG119" s="221"/>
      <c r="DH119" s="221"/>
      <c r="DI119" s="221"/>
      <c r="DJ119" s="221"/>
      <c r="DK119" s="221"/>
      <c r="DL119" s="221"/>
      <c r="DM119" s="221"/>
      <c r="DN119" s="221"/>
      <c r="DO119" s="221"/>
      <c r="DP119" s="221"/>
      <c r="DQ119" s="221"/>
      <c r="DR119" s="221"/>
      <c r="DS119" s="221"/>
      <c r="DT119" s="221"/>
      <c r="DU119" s="221"/>
      <c r="DV119" s="221"/>
      <c r="DW119" s="221"/>
      <c r="DX119" s="221"/>
      <c r="DY119" s="221"/>
      <c r="DZ119" s="103"/>
      <c r="EA119" s="103"/>
      <c r="EB119" s="103"/>
      <c r="EC119" s="103"/>
      <c r="ED119" s="103"/>
      <c r="EE119" s="103"/>
      <c r="EF119" s="103"/>
      <c r="EG119" s="103"/>
      <c r="EH119" s="103"/>
      <c r="EI119" s="103"/>
      <c r="EJ119" s="103"/>
      <c r="EK119" s="103"/>
      <c r="EL119" s="103"/>
      <c r="EM119" s="103"/>
      <c r="EN119" s="103"/>
      <c r="EO119" s="103"/>
      <c r="EP119" s="103"/>
      <c r="EQ119" s="103"/>
      <c r="ER119" s="103"/>
      <c r="ES119" s="103"/>
      <c r="ET119" s="103"/>
      <c r="EU119" s="103"/>
      <c r="EV119" s="103"/>
      <c r="EW119" s="103"/>
      <c r="EX119" s="103"/>
      <c r="EY119" s="103"/>
      <c r="EZ119" s="103"/>
      <c r="FA119" s="103"/>
      <c r="FB119" s="103"/>
      <c r="FC119" s="103"/>
      <c r="FD119" s="103"/>
      <c r="FE119" s="103"/>
      <c r="FF119" s="103"/>
      <c r="FG119" s="103"/>
      <c r="FH119" s="103"/>
      <c r="FI119" s="103"/>
      <c r="FJ119" s="103"/>
      <c r="FK119" s="103"/>
      <c r="FL119" s="103"/>
      <c r="FM119" s="103"/>
      <c r="FN119" s="103"/>
      <c r="FO119" s="103"/>
      <c r="FP119" s="103"/>
      <c r="FQ119" s="103"/>
      <c r="FR119" s="103"/>
      <c r="FS119" s="103"/>
      <c r="FT119" s="103"/>
      <c r="FU119" s="103"/>
      <c r="FV119" s="103"/>
      <c r="FW119" s="103"/>
      <c r="FX119" s="103"/>
      <c r="FY119" s="103"/>
      <c r="FZ119" s="103"/>
      <c r="GA119" s="103"/>
      <c r="GB119" s="103"/>
      <c r="GC119" s="103"/>
      <c r="GD119" s="103"/>
      <c r="GE119" s="103"/>
      <c r="GF119" s="103"/>
      <c r="GG119" s="103"/>
      <c r="GH119" s="103"/>
      <c r="GI119" s="103"/>
      <c r="GJ119" s="103"/>
      <c r="GK119" s="103"/>
      <c r="GL119" s="103"/>
      <c r="GM119" s="103"/>
      <c r="GN119" s="103"/>
      <c r="GO119" s="103"/>
      <c r="GP119" s="103"/>
      <c r="GQ119" s="103"/>
      <c r="GR119" s="103"/>
      <c r="GS119" s="103"/>
      <c r="GT119" s="103"/>
      <c r="GU119" s="103"/>
      <c r="GV119" s="103"/>
      <c r="GW119" s="103"/>
      <c r="GX119" s="103"/>
      <c r="GY119" s="103"/>
      <c r="GZ119" s="103"/>
      <c r="HA119" s="103"/>
      <c r="HB119" s="103"/>
      <c r="HC119" s="103"/>
      <c r="HD119" s="103"/>
      <c r="HE119" s="103"/>
      <c r="HF119" s="103"/>
      <c r="HG119" s="103"/>
      <c r="HH119" s="103"/>
      <c r="HI119" s="103"/>
      <c r="HJ119" s="103"/>
      <c r="HK119" s="103"/>
      <c r="HL119" s="103"/>
      <c r="HM119" s="103"/>
      <c r="HN119" s="103"/>
      <c r="HO119" s="103"/>
      <c r="HP119" s="103"/>
      <c r="HQ119" s="103"/>
      <c r="HR119" s="103"/>
      <c r="HS119" s="103"/>
      <c r="HT119" s="103"/>
      <c r="HU119" s="103"/>
      <c r="HV119" s="103"/>
      <c r="HW119" s="103"/>
      <c r="HX119" s="103"/>
      <c r="HY119" s="103"/>
      <c r="HZ119" s="103"/>
      <c r="IA119" s="103"/>
      <c r="IB119" s="103"/>
      <c r="IC119" s="103"/>
      <c r="ID119" s="103"/>
      <c r="IE119" s="103"/>
      <c r="IF119" s="103"/>
      <c r="IG119" s="103"/>
      <c r="IH119" s="103"/>
      <c r="II119" s="103"/>
      <c r="IJ119" s="103"/>
      <c r="IK119" s="103"/>
      <c r="IL119" s="103"/>
      <c r="IM119" s="103"/>
      <c r="IN119" s="103"/>
      <c r="IO119" s="103"/>
      <c r="IP119" s="103"/>
      <c r="IQ119" s="103"/>
      <c r="IR119" s="103"/>
      <c r="IS119" s="103"/>
      <c r="IT119" s="103"/>
      <c r="IU119" s="103"/>
      <c r="IV119" s="103"/>
    </row>
    <row r="120" spans="1:256" s="67" customFormat="1">
      <c r="A120" s="382"/>
      <c r="B120" s="383"/>
      <c r="C120" s="382"/>
      <c r="D120" s="383"/>
      <c r="E120" s="382"/>
      <c r="F120" s="382"/>
      <c r="G120" s="382"/>
      <c r="H120" s="87"/>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1"/>
      <c r="CK120" s="221"/>
      <c r="CL120" s="221"/>
      <c r="CM120" s="221"/>
      <c r="CN120" s="221"/>
      <c r="CO120" s="221"/>
      <c r="CP120" s="221"/>
      <c r="CQ120" s="221"/>
      <c r="CR120" s="221"/>
      <c r="CS120" s="221"/>
      <c r="CT120" s="221"/>
      <c r="CU120" s="221"/>
      <c r="CV120" s="221"/>
      <c r="CW120" s="221"/>
      <c r="CX120" s="221"/>
      <c r="CY120" s="221"/>
      <c r="CZ120" s="221"/>
      <c r="DA120" s="221"/>
      <c r="DB120" s="221"/>
      <c r="DC120" s="221"/>
      <c r="DD120" s="221"/>
      <c r="DE120" s="221"/>
      <c r="DF120" s="221"/>
      <c r="DG120" s="221"/>
      <c r="DH120" s="221"/>
      <c r="DI120" s="221"/>
      <c r="DJ120" s="221"/>
      <c r="DK120" s="221"/>
      <c r="DL120" s="221"/>
      <c r="DM120" s="221"/>
      <c r="DN120" s="221"/>
      <c r="DO120" s="221"/>
      <c r="DP120" s="221"/>
      <c r="DQ120" s="221"/>
      <c r="DR120" s="221"/>
      <c r="DS120" s="221"/>
      <c r="DT120" s="221"/>
      <c r="DU120" s="221"/>
      <c r="DV120" s="221"/>
      <c r="DW120" s="221"/>
      <c r="DX120" s="221"/>
      <c r="DY120" s="221"/>
      <c r="DZ120" s="103"/>
      <c r="EA120" s="103"/>
      <c r="EB120" s="103"/>
      <c r="EC120" s="103"/>
      <c r="ED120" s="103"/>
      <c r="EE120" s="103"/>
      <c r="EF120" s="103"/>
      <c r="EG120" s="103"/>
      <c r="EH120" s="103"/>
      <c r="EI120" s="103"/>
      <c r="EJ120" s="103"/>
      <c r="EK120" s="103"/>
      <c r="EL120" s="103"/>
      <c r="EM120" s="103"/>
      <c r="EN120" s="103"/>
      <c r="EO120" s="103"/>
      <c r="EP120" s="103"/>
      <c r="EQ120" s="103"/>
      <c r="ER120" s="103"/>
      <c r="ES120" s="103"/>
      <c r="ET120" s="103"/>
      <c r="EU120" s="103"/>
      <c r="EV120" s="103"/>
      <c r="EW120" s="103"/>
      <c r="EX120" s="103"/>
      <c r="EY120" s="103"/>
      <c r="EZ120" s="103"/>
      <c r="FA120" s="103"/>
      <c r="FB120" s="103"/>
      <c r="FC120" s="103"/>
      <c r="FD120" s="103"/>
      <c r="FE120" s="103"/>
      <c r="FF120" s="103"/>
      <c r="FG120" s="103"/>
      <c r="FH120" s="103"/>
      <c r="FI120" s="103"/>
      <c r="FJ120" s="103"/>
      <c r="FK120" s="103"/>
      <c r="FL120" s="103"/>
      <c r="FM120" s="103"/>
      <c r="FN120" s="103"/>
      <c r="FO120" s="103"/>
      <c r="FP120" s="103"/>
      <c r="FQ120" s="103"/>
      <c r="FR120" s="103"/>
      <c r="FS120" s="103"/>
      <c r="FT120" s="103"/>
      <c r="FU120" s="103"/>
      <c r="FV120" s="103"/>
      <c r="FW120" s="103"/>
      <c r="FX120" s="103"/>
      <c r="FY120" s="103"/>
      <c r="FZ120" s="103"/>
      <c r="GA120" s="103"/>
      <c r="GB120" s="103"/>
      <c r="GC120" s="103"/>
      <c r="GD120" s="103"/>
      <c r="GE120" s="103"/>
      <c r="GF120" s="103"/>
      <c r="GG120" s="103"/>
      <c r="GH120" s="103"/>
      <c r="GI120" s="103"/>
      <c r="GJ120" s="103"/>
      <c r="GK120" s="103"/>
      <c r="GL120" s="103"/>
      <c r="GM120" s="103"/>
      <c r="GN120" s="103"/>
      <c r="GO120" s="103"/>
      <c r="GP120" s="103"/>
      <c r="GQ120" s="103"/>
      <c r="GR120" s="103"/>
      <c r="GS120" s="103"/>
      <c r="GT120" s="103"/>
      <c r="GU120" s="103"/>
      <c r="GV120" s="103"/>
      <c r="GW120" s="103"/>
      <c r="GX120" s="103"/>
      <c r="GY120" s="103"/>
      <c r="GZ120" s="103"/>
      <c r="HA120" s="103"/>
      <c r="HB120" s="103"/>
      <c r="HC120" s="103"/>
      <c r="HD120" s="103"/>
      <c r="HE120" s="103"/>
      <c r="HF120" s="103"/>
      <c r="HG120" s="103"/>
      <c r="HH120" s="103"/>
      <c r="HI120" s="103"/>
      <c r="HJ120" s="103"/>
      <c r="HK120" s="103"/>
      <c r="HL120" s="103"/>
      <c r="HM120" s="103"/>
      <c r="HN120" s="103"/>
      <c r="HO120" s="103"/>
      <c r="HP120" s="103"/>
      <c r="HQ120" s="103"/>
      <c r="HR120" s="103"/>
      <c r="HS120" s="103"/>
      <c r="HT120" s="103"/>
      <c r="HU120" s="103"/>
      <c r="HV120" s="103"/>
      <c r="HW120" s="103"/>
      <c r="HX120" s="103"/>
      <c r="HY120" s="103"/>
      <c r="HZ120" s="103"/>
      <c r="IA120" s="103"/>
      <c r="IB120" s="103"/>
      <c r="IC120" s="103"/>
      <c r="ID120" s="103"/>
      <c r="IE120" s="103"/>
      <c r="IF120" s="103"/>
      <c r="IG120" s="103"/>
      <c r="IH120" s="103"/>
      <c r="II120" s="103"/>
      <c r="IJ120" s="103"/>
      <c r="IK120" s="103"/>
      <c r="IL120" s="103"/>
      <c r="IM120" s="103"/>
      <c r="IN120" s="103"/>
      <c r="IO120" s="103"/>
      <c r="IP120" s="103"/>
      <c r="IQ120" s="103"/>
      <c r="IR120" s="103"/>
      <c r="IS120" s="103"/>
      <c r="IT120" s="103"/>
      <c r="IU120" s="103"/>
      <c r="IV120" s="103"/>
    </row>
    <row r="121" spans="1:256" s="67" customFormat="1">
      <c r="A121" s="382"/>
      <c r="B121" s="383"/>
      <c r="C121" s="382"/>
      <c r="D121" s="383"/>
      <c r="E121" s="382"/>
      <c r="F121" s="382"/>
      <c r="G121" s="382"/>
      <c r="H121" s="87"/>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21"/>
      <c r="BG121" s="221"/>
      <c r="BH121" s="221"/>
      <c r="BI121" s="221"/>
      <c r="BJ121" s="221"/>
      <c r="BK121" s="221"/>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c r="CH121" s="221"/>
      <c r="CI121" s="221"/>
      <c r="CJ121" s="221"/>
      <c r="CK121" s="221"/>
      <c r="CL121" s="221"/>
      <c r="CM121" s="221"/>
      <c r="CN121" s="221"/>
      <c r="CO121" s="221"/>
      <c r="CP121" s="221"/>
      <c r="CQ121" s="221"/>
      <c r="CR121" s="221"/>
      <c r="CS121" s="221"/>
      <c r="CT121" s="221"/>
      <c r="CU121" s="221"/>
      <c r="CV121" s="221"/>
      <c r="CW121" s="221"/>
      <c r="CX121" s="221"/>
      <c r="CY121" s="221"/>
      <c r="CZ121" s="221"/>
      <c r="DA121" s="221"/>
      <c r="DB121" s="221"/>
      <c r="DC121" s="221"/>
      <c r="DD121" s="221"/>
      <c r="DE121" s="221"/>
      <c r="DF121" s="221"/>
      <c r="DG121" s="221"/>
      <c r="DH121" s="221"/>
      <c r="DI121" s="221"/>
      <c r="DJ121" s="221"/>
      <c r="DK121" s="221"/>
      <c r="DL121" s="221"/>
      <c r="DM121" s="221"/>
      <c r="DN121" s="221"/>
      <c r="DO121" s="221"/>
      <c r="DP121" s="221"/>
      <c r="DQ121" s="221"/>
      <c r="DR121" s="221"/>
      <c r="DS121" s="221"/>
      <c r="DT121" s="221"/>
      <c r="DU121" s="221"/>
      <c r="DV121" s="221"/>
      <c r="DW121" s="221"/>
      <c r="DX121" s="221"/>
      <c r="DY121" s="221"/>
      <c r="DZ121" s="103"/>
      <c r="EA121" s="103"/>
      <c r="EB121" s="103"/>
      <c r="EC121" s="103"/>
      <c r="ED121" s="103"/>
      <c r="EE121" s="103"/>
      <c r="EF121" s="103"/>
      <c r="EG121" s="103"/>
      <c r="EH121" s="103"/>
      <c r="EI121" s="103"/>
      <c r="EJ121" s="103"/>
      <c r="EK121" s="103"/>
      <c r="EL121" s="103"/>
      <c r="EM121" s="103"/>
      <c r="EN121" s="103"/>
      <c r="EO121" s="103"/>
      <c r="EP121" s="103"/>
      <c r="EQ121" s="103"/>
      <c r="ER121" s="103"/>
      <c r="ES121" s="103"/>
      <c r="ET121" s="103"/>
      <c r="EU121" s="103"/>
      <c r="EV121" s="103"/>
      <c r="EW121" s="103"/>
      <c r="EX121" s="103"/>
      <c r="EY121" s="103"/>
      <c r="EZ121" s="103"/>
      <c r="FA121" s="103"/>
      <c r="FB121" s="103"/>
      <c r="FC121" s="103"/>
      <c r="FD121" s="103"/>
      <c r="FE121" s="103"/>
      <c r="FF121" s="103"/>
      <c r="FG121" s="103"/>
      <c r="FH121" s="103"/>
      <c r="FI121" s="103"/>
      <c r="FJ121" s="103"/>
      <c r="FK121" s="103"/>
      <c r="FL121" s="103"/>
      <c r="FM121" s="103"/>
      <c r="FN121" s="103"/>
      <c r="FO121" s="103"/>
      <c r="FP121" s="103"/>
      <c r="FQ121" s="103"/>
      <c r="FR121" s="103"/>
      <c r="FS121" s="103"/>
      <c r="FT121" s="103"/>
      <c r="FU121" s="103"/>
      <c r="FV121" s="103"/>
      <c r="FW121" s="103"/>
      <c r="FX121" s="103"/>
      <c r="FY121" s="103"/>
      <c r="FZ121" s="103"/>
      <c r="GA121" s="103"/>
      <c r="GB121" s="103"/>
      <c r="GC121" s="103"/>
      <c r="GD121" s="103"/>
      <c r="GE121" s="103"/>
      <c r="GF121" s="103"/>
      <c r="GG121" s="103"/>
      <c r="GH121" s="103"/>
      <c r="GI121" s="103"/>
      <c r="GJ121" s="103"/>
      <c r="GK121" s="103"/>
      <c r="GL121" s="103"/>
      <c r="GM121" s="103"/>
      <c r="GN121" s="103"/>
      <c r="GO121" s="103"/>
      <c r="GP121" s="103"/>
      <c r="GQ121" s="103"/>
      <c r="GR121" s="103"/>
      <c r="GS121" s="103"/>
      <c r="GT121" s="103"/>
      <c r="GU121" s="103"/>
      <c r="GV121" s="103"/>
      <c r="GW121" s="103"/>
      <c r="GX121" s="103"/>
      <c r="GY121" s="103"/>
      <c r="GZ121" s="103"/>
      <c r="HA121" s="103"/>
      <c r="HB121" s="103"/>
      <c r="HC121" s="103"/>
      <c r="HD121" s="103"/>
      <c r="HE121" s="103"/>
      <c r="HF121" s="103"/>
      <c r="HG121" s="103"/>
      <c r="HH121" s="103"/>
      <c r="HI121" s="103"/>
      <c r="HJ121" s="103"/>
      <c r="HK121" s="103"/>
      <c r="HL121" s="103"/>
      <c r="HM121" s="103"/>
      <c r="HN121" s="103"/>
      <c r="HO121" s="103"/>
      <c r="HP121" s="103"/>
      <c r="HQ121" s="103"/>
      <c r="HR121" s="103"/>
      <c r="HS121" s="103"/>
      <c r="HT121" s="103"/>
      <c r="HU121" s="103"/>
      <c r="HV121" s="103"/>
      <c r="HW121" s="103"/>
      <c r="HX121" s="103"/>
      <c r="HY121" s="103"/>
      <c r="HZ121" s="103"/>
      <c r="IA121" s="103"/>
      <c r="IB121" s="103"/>
      <c r="IC121" s="103"/>
      <c r="ID121" s="103"/>
      <c r="IE121" s="103"/>
      <c r="IF121" s="103"/>
      <c r="IG121" s="103"/>
      <c r="IH121" s="103"/>
      <c r="II121" s="103"/>
      <c r="IJ121" s="103"/>
      <c r="IK121" s="103"/>
      <c r="IL121" s="103"/>
      <c r="IM121" s="103"/>
      <c r="IN121" s="103"/>
      <c r="IO121" s="103"/>
      <c r="IP121" s="103"/>
      <c r="IQ121" s="103"/>
      <c r="IR121" s="103"/>
      <c r="IS121" s="103"/>
      <c r="IT121" s="103"/>
      <c r="IU121" s="103"/>
      <c r="IV121" s="103"/>
    </row>
    <row r="122" spans="1:256" s="67" customFormat="1">
      <c r="A122" s="382"/>
      <c r="B122" s="383"/>
      <c r="C122" s="382"/>
      <c r="D122" s="383"/>
      <c r="E122" s="382"/>
      <c r="F122" s="382"/>
      <c r="G122" s="382"/>
      <c r="H122" s="87"/>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c r="BC122" s="221"/>
      <c r="BD122" s="221"/>
      <c r="BE122" s="221"/>
      <c r="BF122" s="221"/>
      <c r="BG122" s="221"/>
      <c r="BH122" s="221"/>
      <c r="BI122" s="221"/>
      <c r="BJ122" s="221"/>
      <c r="BK122" s="221"/>
      <c r="BL122" s="221"/>
      <c r="BM122" s="221"/>
      <c r="BN122" s="221"/>
      <c r="BO122" s="221"/>
      <c r="BP122" s="221"/>
      <c r="BQ122" s="221"/>
      <c r="BR122" s="221"/>
      <c r="BS122" s="221"/>
      <c r="BT122" s="221"/>
      <c r="BU122" s="221"/>
      <c r="BV122" s="221"/>
      <c r="BW122" s="221"/>
      <c r="BX122" s="221"/>
      <c r="BY122" s="221"/>
      <c r="BZ122" s="221"/>
      <c r="CA122" s="221"/>
      <c r="CB122" s="221"/>
      <c r="CC122" s="221"/>
      <c r="CD122" s="221"/>
      <c r="CE122" s="221"/>
      <c r="CF122" s="221"/>
      <c r="CG122" s="221"/>
      <c r="CH122" s="221"/>
      <c r="CI122" s="221"/>
      <c r="CJ122" s="221"/>
      <c r="CK122" s="221"/>
      <c r="CL122" s="221"/>
      <c r="CM122" s="221"/>
      <c r="CN122" s="221"/>
      <c r="CO122" s="221"/>
      <c r="CP122" s="221"/>
      <c r="CQ122" s="221"/>
      <c r="CR122" s="221"/>
      <c r="CS122" s="221"/>
      <c r="CT122" s="221"/>
      <c r="CU122" s="221"/>
      <c r="CV122" s="221"/>
      <c r="CW122" s="221"/>
      <c r="CX122" s="221"/>
      <c r="CY122" s="221"/>
      <c r="CZ122" s="221"/>
      <c r="DA122" s="221"/>
      <c r="DB122" s="221"/>
      <c r="DC122" s="221"/>
      <c r="DD122" s="221"/>
      <c r="DE122" s="221"/>
      <c r="DF122" s="221"/>
      <c r="DG122" s="221"/>
      <c r="DH122" s="221"/>
      <c r="DI122" s="221"/>
      <c r="DJ122" s="221"/>
      <c r="DK122" s="221"/>
      <c r="DL122" s="221"/>
      <c r="DM122" s="221"/>
      <c r="DN122" s="221"/>
      <c r="DO122" s="221"/>
      <c r="DP122" s="221"/>
      <c r="DQ122" s="221"/>
      <c r="DR122" s="221"/>
      <c r="DS122" s="221"/>
      <c r="DT122" s="221"/>
      <c r="DU122" s="221"/>
      <c r="DV122" s="221"/>
      <c r="DW122" s="221"/>
      <c r="DX122" s="221"/>
      <c r="DY122" s="221"/>
      <c r="DZ122" s="103"/>
      <c r="EA122" s="103"/>
      <c r="EB122" s="103"/>
      <c r="EC122" s="103"/>
      <c r="ED122" s="103"/>
      <c r="EE122" s="103"/>
      <c r="EF122" s="103"/>
      <c r="EG122" s="103"/>
      <c r="EH122" s="103"/>
      <c r="EI122" s="103"/>
      <c r="EJ122" s="103"/>
      <c r="EK122" s="103"/>
      <c r="EL122" s="103"/>
      <c r="EM122" s="103"/>
      <c r="EN122" s="103"/>
      <c r="EO122" s="103"/>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c r="FQ122" s="103"/>
      <c r="FR122" s="103"/>
      <c r="FS122" s="103"/>
      <c r="FT122" s="103"/>
      <c r="FU122" s="103"/>
      <c r="FV122" s="103"/>
      <c r="FW122" s="103"/>
      <c r="FX122" s="103"/>
      <c r="FY122" s="103"/>
      <c r="FZ122" s="103"/>
      <c r="GA122" s="103"/>
      <c r="GB122" s="103"/>
      <c r="GC122" s="103"/>
      <c r="GD122" s="103"/>
      <c r="GE122" s="103"/>
      <c r="GF122" s="103"/>
      <c r="GG122" s="103"/>
      <c r="GH122" s="103"/>
      <c r="GI122" s="103"/>
      <c r="GJ122" s="103"/>
      <c r="GK122" s="103"/>
      <c r="GL122" s="103"/>
      <c r="GM122" s="103"/>
      <c r="GN122" s="103"/>
      <c r="GO122" s="103"/>
      <c r="GP122" s="103"/>
      <c r="GQ122" s="103"/>
      <c r="GR122" s="103"/>
      <c r="GS122" s="103"/>
      <c r="GT122" s="103"/>
      <c r="GU122" s="103"/>
      <c r="GV122" s="103"/>
      <c r="GW122" s="103"/>
      <c r="GX122" s="103"/>
      <c r="GY122" s="103"/>
      <c r="GZ122" s="103"/>
      <c r="HA122" s="103"/>
      <c r="HB122" s="103"/>
      <c r="HC122" s="103"/>
      <c r="HD122" s="103"/>
      <c r="HE122" s="103"/>
      <c r="HF122" s="103"/>
      <c r="HG122" s="103"/>
      <c r="HH122" s="103"/>
      <c r="HI122" s="103"/>
      <c r="HJ122" s="103"/>
      <c r="HK122" s="103"/>
      <c r="HL122" s="103"/>
      <c r="HM122" s="103"/>
      <c r="HN122" s="103"/>
      <c r="HO122" s="103"/>
      <c r="HP122" s="103"/>
      <c r="HQ122" s="103"/>
      <c r="HR122" s="103"/>
      <c r="HS122" s="103"/>
      <c r="HT122" s="103"/>
      <c r="HU122" s="103"/>
      <c r="HV122" s="103"/>
      <c r="HW122" s="103"/>
      <c r="HX122" s="103"/>
      <c r="HY122" s="103"/>
      <c r="HZ122" s="103"/>
      <c r="IA122" s="103"/>
      <c r="IB122" s="103"/>
      <c r="IC122" s="103"/>
      <c r="ID122" s="103"/>
      <c r="IE122" s="103"/>
      <c r="IF122" s="103"/>
      <c r="IG122" s="103"/>
      <c r="IH122" s="103"/>
      <c r="II122" s="103"/>
      <c r="IJ122" s="103"/>
      <c r="IK122" s="103"/>
      <c r="IL122" s="103"/>
      <c r="IM122" s="103"/>
      <c r="IN122" s="103"/>
      <c r="IO122" s="103"/>
      <c r="IP122" s="103"/>
      <c r="IQ122" s="103"/>
      <c r="IR122" s="103"/>
      <c r="IS122" s="103"/>
      <c r="IT122" s="103"/>
      <c r="IU122" s="103"/>
      <c r="IV122" s="103"/>
    </row>
    <row r="123" spans="1:256" s="67" customFormat="1">
      <c r="A123" s="382"/>
      <c r="B123" s="383"/>
      <c r="C123" s="382"/>
      <c r="D123" s="383"/>
      <c r="E123" s="382"/>
      <c r="F123" s="382"/>
      <c r="G123" s="382"/>
      <c r="H123" s="87"/>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221"/>
      <c r="AJ123" s="221"/>
      <c r="AK123" s="221"/>
      <c r="AL123" s="221"/>
      <c r="AM123" s="221"/>
      <c r="AN123" s="221"/>
      <c r="AO123" s="221"/>
      <c r="AP123" s="221"/>
      <c r="AQ123" s="221"/>
      <c r="AR123" s="221"/>
      <c r="AS123" s="221"/>
      <c r="AT123" s="221"/>
      <c r="AU123" s="221"/>
      <c r="AV123" s="221"/>
      <c r="AW123" s="221"/>
      <c r="AX123" s="221"/>
      <c r="AY123" s="221"/>
      <c r="AZ123" s="221"/>
      <c r="BA123" s="221"/>
      <c r="BB123" s="221"/>
      <c r="BC123" s="221"/>
      <c r="BD123" s="221"/>
      <c r="BE123" s="221"/>
      <c r="BF123" s="221"/>
      <c r="BG123" s="221"/>
      <c r="BH123" s="221"/>
      <c r="BI123" s="221"/>
      <c r="BJ123" s="221"/>
      <c r="BK123" s="221"/>
      <c r="BL123" s="221"/>
      <c r="BM123" s="221"/>
      <c r="BN123" s="221"/>
      <c r="BO123" s="221"/>
      <c r="BP123" s="221"/>
      <c r="BQ123" s="221"/>
      <c r="BR123" s="221"/>
      <c r="BS123" s="221"/>
      <c r="BT123" s="221"/>
      <c r="BU123" s="221"/>
      <c r="BV123" s="221"/>
      <c r="BW123" s="221"/>
      <c r="BX123" s="221"/>
      <c r="BY123" s="221"/>
      <c r="BZ123" s="221"/>
      <c r="CA123" s="221"/>
      <c r="CB123" s="221"/>
      <c r="CC123" s="221"/>
      <c r="CD123" s="221"/>
      <c r="CE123" s="221"/>
      <c r="CF123" s="221"/>
      <c r="CG123" s="221"/>
      <c r="CH123" s="221"/>
      <c r="CI123" s="221"/>
      <c r="CJ123" s="221"/>
      <c r="CK123" s="221"/>
      <c r="CL123" s="221"/>
      <c r="CM123" s="221"/>
      <c r="CN123" s="221"/>
      <c r="CO123" s="221"/>
      <c r="CP123" s="221"/>
      <c r="CQ123" s="221"/>
      <c r="CR123" s="221"/>
      <c r="CS123" s="221"/>
      <c r="CT123" s="221"/>
      <c r="CU123" s="221"/>
      <c r="CV123" s="221"/>
      <c r="CW123" s="221"/>
      <c r="CX123" s="221"/>
      <c r="CY123" s="221"/>
      <c r="CZ123" s="221"/>
      <c r="DA123" s="221"/>
      <c r="DB123" s="221"/>
      <c r="DC123" s="221"/>
      <c r="DD123" s="221"/>
      <c r="DE123" s="221"/>
      <c r="DF123" s="221"/>
      <c r="DG123" s="221"/>
      <c r="DH123" s="221"/>
      <c r="DI123" s="221"/>
      <c r="DJ123" s="221"/>
      <c r="DK123" s="221"/>
      <c r="DL123" s="221"/>
      <c r="DM123" s="221"/>
      <c r="DN123" s="221"/>
      <c r="DO123" s="221"/>
      <c r="DP123" s="221"/>
      <c r="DQ123" s="221"/>
      <c r="DR123" s="221"/>
      <c r="DS123" s="221"/>
      <c r="DT123" s="221"/>
      <c r="DU123" s="221"/>
      <c r="DV123" s="221"/>
      <c r="DW123" s="221"/>
      <c r="DX123" s="221"/>
      <c r="DY123" s="221"/>
      <c r="DZ123" s="103"/>
      <c r="EA123" s="103"/>
      <c r="EB123" s="103"/>
      <c r="EC123" s="103"/>
      <c r="ED123" s="103"/>
      <c r="EE123" s="103"/>
      <c r="EF123" s="103"/>
      <c r="EG123" s="103"/>
      <c r="EH123" s="103"/>
      <c r="EI123" s="103"/>
      <c r="EJ123" s="103"/>
      <c r="EK123" s="103"/>
      <c r="EL123" s="103"/>
      <c r="EM123" s="103"/>
      <c r="EN123" s="103"/>
      <c r="EO123" s="103"/>
      <c r="EP123" s="103"/>
      <c r="EQ123" s="103"/>
      <c r="ER123" s="103"/>
      <c r="ES123" s="103"/>
      <c r="ET123" s="103"/>
      <c r="EU123" s="103"/>
      <c r="EV123" s="103"/>
      <c r="EW123" s="103"/>
      <c r="EX123" s="103"/>
      <c r="EY123" s="103"/>
      <c r="EZ123" s="103"/>
      <c r="FA123" s="103"/>
      <c r="FB123" s="103"/>
      <c r="FC123" s="103"/>
      <c r="FD123" s="103"/>
      <c r="FE123" s="103"/>
      <c r="FF123" s="103"/>
      <c r="FG123" s="103"/>
      <c r="FH123" s="103"/>
      <c r="FI123" s="103"/>
      <c r="FJ123" s="103"/>
      <c r="FK123" s="103"/>
      <c r="FL123" s="103"/>
      <c r="FM123" s="103"/>
      <c r="FN123" s="103"/>
      <c r="FO123" s="103"/>
      <c r="FP123" s="103"/>
      <c r="FQ123" s="103"/>
      <c r="FR123" s="103"/>
      <c r="FS123" s="103"/>
      <c r="FT123" s="103"/>
      <c r="FU123" s="103"/>
      <c r="FV123" s="103"/>
      <c r="FW123" s="103"/>
      <c r="FX123" s="103"/>
      <c r="FY123" s="103"/>
      <c r="FZ123" s="103"/>
      <c r="GA123" s="103"/>
      <c r="GB123" s="103"/>
      <c r="GC123" s="103"/>
      <c r="GD123" s="103"/>
      <c r="GE123" s="103"/>
      <c r="GF123" s="103"/>
      <c r="GG123" s="103"/>
      <c r="GH123" s="103"/>
      <c r="GI123" s="103"/>
      <c r="GJ123" s="103"/>
      <c r="GK123" s="103"/>
      <c r="GL123" s="103"/>
      <c r="GM123" s="103"/>
      <c r="GN123" s="103"/>
      <c r="GO123" s="103"/>
      <c r="GP123" s="103"/>
      <c r="GQ123" s="103"/>
      <c r="GR123" s="103"/>
      <c r="GS123" s="103"/>
      <c r="GT123" s="103"/>
      <c r="GU123" s="103"/>
      <c r="GV123" s="103"/>
      <c r="GW123" s="103"/>
      <c r="GX123" s="103"/>
      <c r="GY123" s="103"/>
      <c r="GZ123" s="103"/>
      <c r="HA123" s="103"/>
      <c r="HB123" s="103"/>
      <c r="HC123" s="103"/>
      <c r="HD123" s="103"/>
      <c r="HE123" s="103"/>
      <c r="HF123" s="103"/>
      <c r="HG123" s="103"/>
      <c r="HH123" s="103"/>
      <c r="HI123" s="103"/>
      <c r="HJ123" s="103"/>
      <c r="HK123" s="103"/>
      <c r="HL123" s="103"/>
      <c r="HM123" s="103"/>
      <c r="HN123" s="103"/>
      <c r="HO123" s="103"/>
      <c r="HP123" s="103"/>
      <c r="HQ123" s="103"/>
      <c r="HR123" s="103"/>
      <c r="HS123" s="103"/>
      <c r="HT123" s="103"/>
      <c r="HU123" s="103"/>
      <c r="HV123" s="103"/>
      <c r="HW123" s="103"/>
      <c r="HX123" s="103"/>
      <c r="HY123" s="103"/>
      <c r="HZ123" s="103"/>
      <c r="IA123" s="103"/>
      <c r="IB123" s="103"/>
      <c r="IC123" s="103"/>
      <c r="ID123" s="103"/>
      <c r="IE123" s="103"/>
      <c r="IF123" s="103"/>
      <c r="IG123" s="103"/>
      <c r="IH123" s="103"/>
      <c r="II123" s="103"/>
      <c r="IJ123" s="103"/>
      <c r="IK123" s="103"/>
      <c r="IL123" s="103"/>
      <c r="IM123" s="103"/>
      <c r="IN123" s="103"/>
      <c r="IO123" s="103"/>
      <c r="IP123" s="103"/>
      <c r="IQ123" s="103"/>
      <c r="IR123" s="103"/>
      <c r="IS123" s="103"/>
      <c r="IT123" s="103"/>
      <c r="IU123" s="103"/>
      <c r="IV123" s="103"/>
    </row>
    <row r="124" spans="1:256" s="67" customFormat="1">
      <c r="A124" s="382"/>
      <c r="B124" s="383"/>
      <c r="C124" s="382"/>
      <c r="D124" s="383"/>
      <c r="E124" s="382"/>
      <c r="F124" s="382"/>
      <c r="G124" s="382"/>
      <c r="H124" s="87"/>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1"/>
      <c r="BR124" s="221"/>
      <c r="BS124" s="221"/>
      <c r="BT124" s="221"/>
      <c r="BU124" s="221"/>
      <c r="BV124" s="221"/>
      <c r="BW124" s="221"/>
      <c r="BX124" s="221"/>
      <c r="BY124" s="221"/>
      <c r="BZ124" s="221"/>
      <c r="CA124" s="221"/>
      <c r="CB124" s="221"/>
      <c r="CC124" s="221"/>
      <c r="CD124" s="221"/>
      <c r="CE124" s="221"/>
      <c r="CF124" s="221"/>
      <c r="CG124" s="221"/>
      <c r="CH124" s="221"/>
      <c r="CI124" s="221"/>
      <c r="CJ124" s="221"/>
      <c r="CK124" s="221"/>
      <c r="CL124" s="221"/>
      <c r="CM124" s="221"/>
      <c r="CN124" s="221"/>
      <c r="CO124" s="221"/>
      <c r="CP124" s="221"/>
      <c r="CQ124" s="221"/>
      <c r="CR124" s="221"/>
      <c r="CS124" s="221"/>
      <c r="CT124" s="221"/>
      <c r="CU124" s="221"/>
      <c r="CV124" s="221"/>
      <c r="CW124" s="221"/>
      <c r="CX124" s="221"/>
      <c r="CY124" s="221"/>
      <c r="CZ124" s="221"/>
      <c r="DA124" s="221"/>
      <c r="DB124" s="221"/>
      <c r="DC124" s="221"/>
      <c r="DD124" s="221"/>
      <c r="DE124" s="221"/>
      <c r="DF124" s="221"/>
      <c r="DG124" s="221"/>
      <c r="DH124" s="221"/>
      <c r="DI124" s="221"/>
      <c r="DJ124" s="221"/>
      <c r="DK124" s="221"/>
      <c r="DL124" s="221"/>
      <c r="DM124" s="221"/>
      <c r="DN124" s="221"/>
      <c r="DO124" s="221"/>
      <c r="DP124" s="221"/>
      <c r="DQ124" s="221"/>
      <c r="DR124" s="221"/>
      <c r="DS124" s="221"/>
      <c r="DT124" s="221"/>
      <c r="DU124" s="221"/>
      <c r="DV124" s="221"/>
      <c r="DW124" s="221"/>
      <c r="DX124" s="221"/>
      <c r="DY124" s="221"/>
      <c r="DZ124" s="103"/>
      <c r="EA124" s="103"/>
      <c r="EB124" s="103"/>
      <c r="EC124" s="103"/>
      <c r="ED124" s="103"/>
      <c r="EE124" s="103"/>
      <c r="EF124" s="103"/>
      <c r="EG124" s="103"/>
      <c r="EH124" s="103"/>
      <c r="EI124" s="103"/>
      <c r="EJ124" s="103"/>
      <c r="EK124" s="103"/>
      <c r="EL124" s="103"/>
      <c r="EM124" s="103"/>
      <c r="EN124" s="103"/>
      <c r="EO124" s="103"/>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c r="FQ124" s="103"/>
      <c r="FR124" s="103"/>
      <c r="FS124" s="103"/>
      <c r="FT124" s="103"/>
      <c r="FU124" s="103"/>
      <c r="FV124" s="103"/>
      <c r="FW124" s="103"/>
      <c r="FX124" s="103"/>
      <c r="FY124" s="103"/>
      <c r="FZ124" s="103"/>
      <c r="GA124" s="103"/>
      <c r="GB124" s="103"/>
      <c r="GC124" s="103"/>
      <c r="GD124" s="103"/>
      <c r="GE124" s="103"/>
      <c r="GF124" s="103"/>
      <c r="GG124" s="103"/>
      <c r="GH124" s="103"/>
      <c r="GI124" s="103"/>
      <c r="GJ124" s="103"/>
      <c r="GK124" s="103"/>
      <c r="GL124" s="103"/>
      <c r="GM124" s="103"/>
      <c r="GN124" s="103"/>
      <c r="GO124" s="103"/>
      <c r="GP124" s="103"/>
      <c r="GQ124" s="103"/>
      <c r="GR124" s="103"/>
      <c r="GS124" s="103"/>
      <c r="GT124" s="103"/>
      <c r="GU124" s="103"/>
      <c r="GV124" s="103"/>
      <c r="GW124" s="103"/>
      <c r="GX124" s="103"/>
      <c r="GY124" s="103"/>
      <c r="GZ124" s="103"/>
      <c r="HA124" s="103"/>
      <c r="HB124" s="103"/>
      <c r="HC124" s="103"/>
      <c r="HD124" s="103"/>
      <c r="HE124" s="103"/>
      <c r="HF124" s="103"/>
      <c r="HG124" s="103"/>
      <c r="HH124" s="103"/>
      <c r="HI124" s="103"/>
      <c r="HJ124" s="103"/>
      <c r="HK124" s="103"/>
      <c r="HL124" s="103"/>
      <c r="HM124" s="103"/>
      <c r="HN124" s="103"/>
      <c r="HO124" s="103"/>
      <c r="HP124" s="103"/>
      <c r="HQ124" s="103"/>
      <c r="HR124" s="103"/>
      <c r="HS124" s="103"/>
      <c r="HT124" s="103"/>
      <c r="HU124" s="103"/>
      <c r="HV124" s="103"/>
      <c r="HW124" s="103"/>
      <c r="HX124" s="103"/>
      <c r="HY124" s="103"/>
      <c r="HZ124" s="103"/>
      <c r="IA124" s="103"/>
      <c r="IB124" s="103"/>
      <c r="IC124" s="103"/>
      <c r="ID124" s="103"/>
      <c r="IE124" s="103"/>
      <c r="IF124" s="103"/>
      <c r="IG124" s="103"/>
      <c r="IH124" s="103"/>
      <c r="II124" s="103"/>
      <c r="IJ124" s="103"/>
      <c r="IK124" s="103"/>
      <c r="IL124" s="103"/>
      <c r="IM124" s="103"/>
      <c r="IN124" s="103"/>
      <c r="IO124" s="103"/>
      <c r="IP124" s="103"/>
      <c r="IQ124" s="103"/>
      <c r="IR124" s="103"/>
      <c r="IS124" s="103"/>
      <c r="IT124" s="103"/>
      <c r="IU124" s="103"/>
      <c r="IV124" s="103"/>
    </row>
    <row r="125" spans="1:256" s="67" customFormat="1">
      <c r="A125" s="382"/>
      <c r="B125" s="383"/>
      <c r="C125" s="382"/>
      <c r="D125" s="383"/>
      <c r="E125" s="382"/>
      <c r="F125" s="382"/>
      <c r="G125" s="382"/>
      <c r="H125" s="87"/>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221"/>
      <c r="AJ125" s="221"/>
      <c r="AK125" s="221"/>
      <c r="AL125" s="221"/>
      <c r="AM125" s="221"/>
      <c r="AN125" s="221"/>
      <c r="AO125" s="221"/>
      <c r="AP125" s="221"/>
      <c r="AQ125" s="221"/>
      <c r="AR125" s="221"/>
      <c r="AS125" s="221"/>
      <c r="AT125" s="221"/>
      <c r="AU125" s="221"/>
      <c r="AV125" s="221"/>
      <c r="AW125" s="221"/>
      <c r="AX125" s="221"/>
      <c r="AY125" s="221"/>
      <c r="AZ125" s="221"/>
      <c r="BA125" s="221"/>
      <c r="BB125" s="221"/>
      <c r="BC125" s="221"/>
      <c r="BD125" s="221"/>
      <c r="BE125" s="221"/>
      <c r="BF125" s="221"/>
      <c r="BG125" s="221"/>
      <c r="BH125" s="221"/>
      <c r="BI125" s="221"/>
      <c r="BJ125" s="221"/>
      <c r="BK125" s="221"/>
      <c r="BL125" s="221"/>
      <c r="BM125" s="221"/>
      <c r="BN125" s="221"/>
      <c r="BO125" s="221"/>
      <c r="BP125" s="221"/>
      <c r="BQ125" s="221"/>
      <c r="BR125" s="221"/>
      <c r="BS125" s="221"/>
      <c r="BT125" s="221"/>
      <c r="BU125" s="221"/>
      <c r="BV125" s="221"/>
      <c r="BW125" s="221"/>
      <c r="BX125" s="221"/>
      <c r="BY125" s="221"/>
      <c r="BZ125" s="221"/>
      <c r="CA125" s="221"/>
      <c r="CB125" s="221"/>
      <c r="CC125" s="221"/>
      <c r="CD125" s="221"/>
      <c r="CE125" s="221"/>
      <c r="CF125" s="221"/>
      <c r="CG125" s="221"/>
      <c r="CH125" s="221"/>
      <c r="CI125" s="221"/>
      <c r="CJ125" s="221"/>
      <c r="CK125" s="221"/>
      <c r="CL125" s="221"/>
      <c r="CM125" s="221"/>
      <c r="CN125" s="221"/>
      <c r="CO125" s="221"/>
      <c r="CP125" s="221"/>
      <c r="CQ125" s="221"/>
      <c r="CR125" s="221"/>
      <c r="CS125" s="221"/>
      <c r="CT125" s="221"/>
      <c r="CU125" s="221"/>
      <c r="CV125" s="221"/>
      <c r="CW125" s="221"/>
      <c r="CX125" s="221"/>
      <c r="CY125" s="221"/>
      <c r="CZ125" s="221"/>
      <c r="DA125" s="221"/>
      <c r="DB125" s="221"/>
      <c r="DC125" s="221"/>
      <c r="DD125" s="221"/>
      <c r="DE125" s="221"/>
      <c r="DF125" s="221"/>
      <c r="DG125" s="221"/>
      <c r="DH125" s="221"/>
      <c r="DI125" s="221"/>
      <c r="DJ125" s="221"/>
      <c r="DK125" s="221"/>
      <c r="DL125" s="221"/>
      <c r="DM125" s="221"/>
      <c r="DN125" s="221"/>
      <c r="DO125" s="221"/>
      <c r="DP125" s="221"/>
      <c r="DQ125" s="221"/>
      <c r="DR125" s="221"/>
      <c r="DS125" s="221"/>
      <c r="DT125" s="221"/>
      <c r="DU125" s="221"/>
      <c r="DV125" s="221"/>
      <c r="DW125" s="221"/>
      <c r="DX125" s="221"/>
      <c r="DY125" s="221"/>
      <c r="DZ125" s="103"/>
      <c r="EA125" s="103"/>
      <c r="EB125" s="103"/>
      <c r="EC125" s="103"/>
      <c r="ED125" s="103"/>
      <c r="EE125" s="103"/>
      <c r="EF125" s="103"/>
      <c r="EG125" s="103"/>
      <c r="EH125" s="103"/>
      <c r="EI125" s="103"/>
      <c r="EJ125" s="103"/>
      <c r="EK125" s="103"/>
      <c r="EL125" s="103"/>
      <c r="EM125" s="103"/>
      <c r="EN125" s="103"/>
      <c r="EO125" s="103"/>
      <c r="EP125" s="103"/>
      <c r="EQ125" s="103"/>
      <c r="ER125" s="103"/>
      <c r="ES125" s="103"/>
      <c r="ET125" s="103"/>
      <c r="EU125" s="103"/>
      <c r="EV125" s="103"/>
      <c r="EW125" s="103"/>
      <c r="EX125" s="103"/>
      <c r="EY125" s="103"/>
      <c r="EZ125" s="103"/>
      <c r="FA125" s="103"/>
      <c r="FB125" s="103"/>
      <c r="FC125" s="103"/>
      <c r="FD125" s="103"/>
      <c r="FE125" s="103"/>
      <c r="FF125" s="103"/>
      <c r="FG125" s="103"/>
      <c r="FH125" s="103"/>
      <c r="FI125" s="103"/>
      <c r="FJ125" s="103"/>
      <c r="FK125" s="103"/>
      <c r="FL125" s="103"/>
      <c r="FM125" s="103"/>
      <c r="FN125" s="103"/>
      <c r="FO125" s="103"/>
      <c r="FP125" s="103"/>
      <c r="FQ125" s="103"/>
      <c r="FR125" s="103"/>
      <c r="FS125" s="103"/>
      <c r="FT125" s="103"/>
      <c r="FU125" s="103"/>
      <c r="FV125" s="103"/>
      <c r="FW125" s="103"/>
      <c r="FX125" s="103"/>
      <c r="FY125" s="103"/>
      <c r="FZ125" s="103"/>
      <c r="GA125" s="103"/>
      <c r="GB125" s="103"/>
      <c r="GC125" s="103"/>
      <c r="GD125" s="103"/>
      <c r="GE125" s="103"/>
      <c r="GF125" s="103"/>
      <c r="GG125" s="103"/>
      <c r="GH125" s="103"/>
      <c r="GI125" s="103"/>
      <c r="GJ125" s="103"/>
      <c r="GK125" s="103"/>
      <c r="GL125" s="103"/>
      <c r="GM125" s="103"/>
      <c r="GN125" s="103"/>
      <c r="GO125" s="103"/>
      <c r="GP125" s="103"/>
      <c r="GQ125" s="103"/>
      <c r="GR125" s="103"/>
      <c r="GS125" s="103"/>
      <c r="GT125" s="103"/>
      <c r="GU125" s="103"/>
      <c r="GV125" s="103"/>
      <c r="GW125" s="103"/>
      <c r="GX125" s="103"/>
      <c r="GY125" s="103"/>
      <c r="GZ125" s="103"/>
      <c r="HA125" s="103"/>
      <c r="HB125" s="103"/>
      <c r="HC125" s="103"/>
      <c r="HD125" s="103"/>
      <c r="HE125" s="103"/>
      <c r="HF125" s="103"/>
      <c r="HG125" s="103"/>
      <c r="HH125" s="103"/>
      <c r="HI125" s="103"/>
      <c r="HJ125" s="103"/>
      <c r="HK125" s="103"/>
      <c r="HL125" s="103"/>
      <c r="HM125" s="103"/>
      <c r="HN125" s="103"/>
      <c r="HO125" s="103"/>
      <c r="HP125" s="103"/>
      <c r="HQ125" s="103"/>
      <c r="HR125" s="103"/>
      <c r="HS125" s="103"/>
      <c r="HT125" s="103"/>
      <c r="HU125" s="103"/>
      <c r="HV125" s="103"/>
      <c r="HW125" s="103"/>
      <c r="HX125" s="103"/>
      <c r="HY125" s="103"/>
      <c r="HZ125" s="103"/>
      <c r="IA125" s="103"/>
      <c r="IB125" s="103"/>
      <c r="IC125" s="103"/>
      <c r="ID125" s="103"/>
      <c r="IE125" s="103"/>
      <c r="IF125" s="103"/>
      <c r="IG125" s="103"/>
      <c r="IH125" s="103"/>
      <c r="II125" s="103"/>
      <c r="IJ125" s="103"/>
      <c r="IK125" s="103"/>
      <c r="IL125" s="103"/>
      <c r="IM125" s="103"/>
      <c r="IN125" s="103"/>
      <c r="IO125" s="103"/>
      <c r="IP125" s="103"/>
      <c r="IQ125" s="103"/>
      <c r="IR125" s="103"/>
      <c r="IS125" s="103"/>
      <c r="IT125" s="103"/>
      <c r="IU125" s="103"/>
      <c r="IV125" s="103"/>
    </row>
    <row r="126" spans="1:256" s="67" customFormat="1">
      <c r="A126" s="382"/>
      <c r="B126" s="383"/>
      <c r="C126" s="382"/>
      <c r="D126" s="383"/>
      <c r="E126" s="382"/>
      <c r="F126" s="382"/>
      <c r="G126" s="382"/>
      <c r="H126" s="87"/>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221"/>
      <c r="AJ126" s="221"/>
      <c r="AK126" s="221"/>
      <c r="AL126" s="221"/>
      <c r="AM126" s="221"/>
      <c r="AN126" s="221"/>
      <c r="AO126" s="221"/>
      <c r="AP126" s="221"/>
      <c r="AQ126" s="221"/>
      <c r="AR126" s="221"/>
      <c r="AS126" s="221"/>
      <c r="AT126" s="221"/>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21"/>
      <c r="CE126" s="221"/>
      <c r="CF126" s="221"/>
      <c r="CG126" s="221"/>
      <c r="CH126" s="221"/>
      <c r="CI126" s="221"/>
      <c r="CJ126" s="221"/>
      <c r="CK126" s="221"/>
      <c r="CL126" s="221"/>
      <c r="CM126" s="221"/>
      <c r="CN126" s="221"/>
      <c r="CO126" s="221"/>
      <c r="CP126" s="221"/>
      <c r="CQ126" s="221"/>
      <c r="CR126" s="221"/>
      <c r="CS126" s="221"/>
      <c r="CT126" s="221"/>
      <c r="CU126" s="221"/>
      <c r="CV126" s="221"/>
      <c r="CW126" s="221"/>
      <c r="CX126" s="221"/>
      <c r="CY126" s="221"/>
      <c r="CZ126" s="221"/>
      <c r="DA126" s="221"/>
      <c r="DB126" s="221"/>
      <c r="DC126" s="221"/>
      <c r="DD126" s="221"/>
      <c r="DE126" s="221"/>
      <c r="DF126" s="221"/>
      <c r="DG126" s="221"/>
      <c r="DH126" s="221"/>
      <c r="DI126" s="221"/>
      <c r="DJ126" s="221"/>
      <c r="DK126" s="221"/>
      <c r="DL126" s="221"/>
      <c r="DM126" s="221"/>
      <c r="DN126" s="221"/>
      <c r="DO126" s="221"/>
      <c r="DP126" s="221"/>
      <c r="DQ126" s="221"/>
      <c r="DR126" s="221"/>
      <c r="DS126" s="221"/>
      <c r="DT126" s="221"/>
      <c r="DU126" s="221"/>
      <c r="DV126" s="221"/>
      <c r="DW126" s="221"/>
      <c r="DX126" s="221"/>
      <c r="DY126" s="221"/>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3"/>
      <c r="EU126" s="103"/>
      <c r="EV126" s="103"/>
      <c r="EW126" s="103"/>
      <c r="EX126" s="103"/>
      <c r="EY126" s="103"/>
      <c r="EZ126" s="103"/>
      <c r="FA126" s="103"/>
      <c r="FB126" s="103"/>
      <c r="FC126" s="103"/>
      <c r="FD126" s="103"/>
      <c r="FE126" s="103"/>
      <c r="FF126" s="103"/>
      <c r="FG126" s="103"/>
      <c r="FH126" s="103"/>
      <c r="FI126" s="103"/>
      <c r="FJ126" s="103"/>
      <c r="FK126" s="103"/>
      <c r="FL126" s="103"/>
      <c r="FM126" s="103"/>
      <c r="FN126" s="103"/>
      <c r="FO126" s="103"/>
      <c r="FP126" s="103"/>
      <c r="FQ126" s="103"/>
      <c r="FR126" s="103"/>
      <c r="FS126" s="103"/>
      <c r="FT126" s="103"/>
      <c r="FU126" s="103"/>
      <c r="FV126" s="103"/>
      <c r="FW126" s="103"/>
      <c r="FX126" s="103"/>
      <c r="FY126" s="103"/>
      <c r="FZ126" s="103"/>
      <c r="GA126" s="103"/>
      <c r="GB126" s="103"/>
      <c r="GC126" s="103"/>
      <c r="GD126" s="103"/>
      <c r="GE126" s="103"/>
      <c r="GF126" s="103"/>
      <c r="GG126" s="103"/>
      <c r="GH126" s="103"/>
      <c r="GI126" s="103"/>
      <c r="GJ126" s="103"/>
      <c r="GK126" s="103"/>
      <c r="GL126" s="103"/>
      <c r="GM126" s="103"/>
      <c r="GN126" s="103"/>
      <c r="GO126" s="103"/>
      <c r="GP126" s="103"/>
      <c r="GQ126" s="103"/>
      <c r="GR126" s="103"/>
      <c r="GS126" s="103"/>
      <c r="GT126" s="103"/>
      <c r="GU126" s="103"/>
      <c r="GV126" s="103"/>
      <c r="GW126" s="103"/>
      <c r="GX126" s="103"/>
      <c r="GY126" s="103"/>
      <c r="GZ126" s="103"/>
      <c r="HA126" s="103"/>
      <c r="HB126" s="103"/>
      <c r="HC126" s="103"/>
      <c r="HD126" s="103"/>
      <c r="HE126" s="103"/>
      <c r="HF126" s="103"/>
      <c r="HG126" s="103"/>
      <c r="HH126" s="103"/>
      <c r="HI126" s="103"/>
      <c r="HJ126" s="103"/>
      <c r="HK126" s="103"/>
      <c r="HL126" s="103"/>
      <c r="HM126" s="103"/>
      <c r="HN126" s="103"/>
      <c r="HO126" s="103"/>
      <c r="HP126" s="103"/>
      <c r="HQ126" s="103"/>
      <c r="HR126" s="103"/>
      <c r="HS126" s="103"/>
      <c r="HT126" s="103"/>
      <c r="HU126" s="103"/>
      <c r="HV126" s="103"/>
      <c r="HW126" s="103"/>
      <c r="HX126" s="103"/>
      <c r="HY126" s="103"/>
      <c r="HZ126" s="103"/>
      <c r="IA126" s="103"/>
      <c r="IB126" s="103"/>
      <c r="IC126" s="103"/>
      <c r="ID126" s="103"/>
      <c r="IE126" s="103"/>
      <c r="IF126" s="103"/>
      <c r="IG126" s="103"/>
      <c r="IH126" s="103"/>
      <c r="II126" s="103"/>
      <c r="IJ126" s="103"/>
      <c r="IK126" s="103"/>
      <c r="IL126" s="103"/>
      <c r="IM126" s="103"/>
      <c r="IN126" s="103"/>
      <c r="IO126" s="103"/>
      <c r="IP126" s="103"/>
      <c r="IQ126" s="103"/>
      <c r="IR126" s="103"/>
      <c r="IS126" s="103"/>
      <c r="IT126" s="103"/>
      <c r="IU126" s="103"/>
      <c r="IV126" s="103"/>
    </row>
    <row r="127" spans="1:256" s="67" customFormat="1">
      <c r="A127" s="382"/>
      <c r="B127" s="383"/>
      <c r="C127" s="382"/>
      <c r="D127" s="383"/>
      <c r="E127" s="382"/>
      <c r="F127" s="382"/>
      <c r="G127" s="382"/>
      <c r="H127" s="87"/>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221"/>
      <c r="AJ127" s="221"/>
      <c r="AK127" s="221"/>
      <c r="AL127" s="221"/>
      <c r="AM127" s="221"/>
      <c r="AN127" s="221"/>
      <c r="AO127" s="221"/>
      <c r="AP127" s="221"/>
      <c r="AQ127" s="221"/>
      <c r="AR127" s="221"/>
      <c r="AS127" s="221"/>
      <c r="AT127" s="221"/>
      <c r="AU127" s="221"/>
      <c r="AV127" s="221"/>
      <c r="AW127" s="221"/>
      <c r="AX127" s="221"/>
      <c r="AY127" s="221"/>
      <c r="AZ127" s="221"/>
      <c r="BA127" s="221"/>
      <c r="BB127" s="221"/>
      <c r="BC127" s="221"/>
      <c r="BD127" s="221"/>
      <c r="BE127" s="221"/>
      <c r="BF127" s="221"/>
      <c r="BG127" s="221"/>
      <c r="BH127" s="221"/>
      <c r="BI127" s="221"/>
      <c r="BJ127" s="221"/>
      <c r="BK127" s="221"/>
      <c r="BL127" s="221"/>
      <c r="BM127" s="221"/>
      <c r="BN127" s="221"/>
      <c r="BO127" s="221"/>
      <c r="BP127" s="221"/>
      <c r="BQ127" s="221"/>
      <c r="BR127" s="221"/>
      <c r="BS127" s="221"/>
      <c r="BT127" s="221"/>
      <c r="BU127" s="221"/>
      <c r="BV127" s="221"/>
      <c r="BW127" s="221"/>
      <c r="BX127" s="221"/>
      <c r="BY127" s="221"/>
      <c r="BZ127" s="221"/>
      <c r="CA127" s="221"/>
      <c r="CB127" s="221"/>
      <c r="CC127" s="221"/>
      <c r="CD127" s="221"/>
      <c r="CE127" s="221"/>
      <c r="CF127" s="221"/>
      <c r="CG127" s="221"/>
      <c r="CH127" s="221"/>
      <c r="CI127" s="221"/>
      <c r="CJ127" s="221"/>
      <c r="CK127" s="221"/>
      <c r="CL127" s="221"/>
      <c r="CM127" s="221"/>
      <c r="CN127" s="221"/>
      <c r="CO127" s="221"/>
      <c r="CP127" s="221"/>
      <c r="CQ127" s="221"/>
      <c r="CR127" s="221"/>
      <c r="CS127" s="221"/>
      <c r="CT127" s="221"/>
      <c r="CU127" s="221"/>
      <c r="CV127" s="221"/>
      <c r="CW127" s="221"/>
      <c r="CX127" s="221"/>
      <c r="CY127" s="221"/>
      <c r="CZ127" s="221"/>
      <c r="DA127" s="221"/>
      <c r="DB127" s="221"/>
      <c r="DC127" s="221"/>
      <c r="DD127" s="221"/>
      <c r="DE127" s="221"/>
      <c r="DF127" s="221"/>
      <c r="DG127" s="221"/>
      <c r="DH127" s="221"/>
      <c r="DI127" s="221"/>
      <c r="DJ127" s="221"/>
      <c r="DK127" s="221"/>
      <c r="DL127" s="221"/>
      <c r="DM127" s="221"/>
      <c r="DN127" s="221"/>
      <c r="DO127" s="221"/>
      <c r="DP127" s="221"/>
      <c r="DQ127" s="221"/>
      <c r="DR127" s="221"/>
      <c r="DS127" s="221"/>
      <c r="DT127" s="221"/>
      <c r="DU127" s="221"/>
      <c r="DV127" s="221"/>
      <c r="DW127" s="221"/>
      <c r="DX127" s="221"/>
      <c r="DY127" s="221"/>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c r="FQ127" s="103"/>
      <c r="FR127" s="103"/>
      <c r="FS127" s="103"/>
      <c r="FT127" s="103"/>
      <c r="FU127" s="103"/>
      <c r="FV127" s="103"/>
      <c r="FW127" s="103"/>
      <c r="FX127" s="103"/>
      <c r="FY127" s="103"/>
      <c r="FZ127" s="103"/>
      <c r="GA127" s="103"/>
      <c r="GB127" s="103"/>
      <c r="GC127" s="103"/>
      <c r="GD127" s="103"/>
      <c r="GE127" s="103"/>
      <c r="GF127" s="103"/>
      <c r="GG127" s="103"/>
      <c r="GH127" s="103"/>
      <c r="GI127" s="103"/>
      <c r="GJ127" s="103"/>
      <c r="GK127" s="103"/>
      <c r="GL127" s="103"/>
      <c r="GM127" s="103"/>
      <c r="GN127" s="103"/>
      <c r="GO127" s="103"/>
      <c r="GP127" s="103"/>
      <c r="GQ127" s="103"/>
      <c r="GR127" s="103"/>
      <c r="GS127" s="103"/>
      <c r="GT127" s="103"/>
      <c r="GU127" s="103"/>
      <c r="GV127" s="103"/>
      <c r="GW127" s="103"/>
      <c r="GX127" s="103"/>
      <c r="GY127" s="103"/>
      <c r="GZ127" s="103"/>
      <c r="HA127" s="103"/>
      <c r="HB127" s="103"/>
      <c r="HC127" s="103"/>
      <c r="HD127" s="103"/>
      <c r="HE127" s="103"/>
      <c r="HF127" s="103"/>
      <c r="HG127" s="103"/>
      <c r="HH127" s="103"/>
      <c r="HI127" s="103"/>
      <c r="HJ127" s="103"/>
      <c r="HK127" s="103"/>
      <c r="HL127" s="103"/>
      <c r="HM127" s="103"/>
      <c r="HN127" s="103"/>
      <c r="HO127" s="103"/>
      <c r="HP127" s="103"/>
      <c r="HQ127" s="103"/>
      <c r="HR127" s="103"/>
      <c r="HS127" s="103"/>
      <c r="HT127" s="103"/>
      <c r="HU127" s="103"/>
      <c r="HV127" s="103"/>
      <c r="HW127" s="103"/>
      <c r="HX127" s="103"/>
      <c r="HY127" s="103"/>
      <c r="HZ127" s="103"/>
      <c r="IA127" s="103"/>
      <c r="IB127" s="103"/>
      <c r="IC127" s="103"/>
      <c r="ID127" s="103"/>
      <c r="IE127" s="103"/>
      <c r="IF127" s="103"/>
      <c r="IG127" s="103"/>
      <c r="IH127" s="103"/>
      <c r="II127" s="103"/>
      <c r="IJ127" s="103"/>
      <c r="IK127" s="103"/>
      <c r="IL127" s="103"/>
      <c r="IM127" s="103"/>
      <c r="IN127" s="103"/>
      <c r="IO127" s="103"/>
      <c r="IP127" s="103"/>
      <c r="IQ127" s="103"/>
      <c r="IR127" s="103"/>
      <c r="IS127" s="103"/>
      <c r="IT127" s="103"/>
      <c r="IU127" s="103"/>
      <c r="IV127" s="103"/>
    </row>
    <row r="128" spans="1:256" s="67" customFormat="1">
      <c r="A128" s="382"/>
      <c r="B128" s="383"/>
      <c r="C128" s="382"/>
      <c r="D128" s="383"/>
      <c r="E128" s="382"/>
      <c r="F128" s="382"/>
      <c r="G128" s="382"/>
      <c r="H128" s="87"/>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221"/>
      <c r="AJ128" s="221"/>
      <c r="AK128" s="221"/>
      <c r="AL128" s="221"/>
      <c r="AM128" s="221"/>
      <c r="AN128" s="221"/>
      <c r="AO128" s="221"/>
      <c r="AP128" s="221"/>
      <c r="AQ128" s="221"/>
      <c r="AR128" s="221"/>
      <c r="AS128" s="221"/>
      <c r="AT128" s="221"/>
      <c r="AU128" s="221"/>
      <c r="AV128" s="221"/>
      <c r="AW128" s="221"/>
      <c r="AX128" s="221"/>
      <c r="AY128" s="221"/>
      <c r="AZ128" s="221"/>
      <c r="BA128" s="221"/>
      <c r="BB128" s="221"/>
      <c r="BC128" s="221"/>
      <c r="BD128" s="221"/>
      <c r="BE128" s="221"/>
      <c r="BF128" s="221"/>
      <c r="BG128" s="221"/>
      <c r="BH128" s="221"/>
      <c r="BI128" s="221"/>
      <c r="BJ128" s="221"/>
      <c r="BK128" s="221"/>
      <c r="BL128" s="221"/>
      <c r="BM128" s="221"/>
      <c r="BN128" s="221"/>
      <c r="BO128" s="221"/>
      <c r="BP128" s="221"/>
      <c r="BQ128" s="221"/>
      <c r="BR128" s="221"/>
      <c r="BS128" s="221"/>
      <c r="BT128" s="221"/>
      <c r="BU128" s="221"/>
      <c r="BV128" s="221"/>
      <c r="BW128" s="221"/>
      <c r="BX128" s="221"/>
      <c r="BY128" s="221"/>
      <c r="BZ128" s="221"/>
      <c r="CA128" s="221"/>
      <c r="CB128" s="221"/>
      <c r="CC128" s="221"/>
      <c r="CD128" s="221"/>
      <c r="CE128" s="221"/>
      <c r="CF128" s="221"/>
      <c r="CG128" s="221"/>
      <c r="CH128" s="221"/>
      <c r="CI128" s="221"/>
      <c r="CJ128" s="221"/>
      <c r="CK128" s="221"/>
      <c r="CL128" s="221"/>
      <c r="CM128" s="221"/>
      <c r="CN128" s="221"/>
      <c r="CO128" s="221"/>
      <c r="CP128" s="221"/>
      <c r="CQ128" s="221"/>
      <c r="CR128" s="221"/>
      <c r="CS128" s="221"/>
      <c r="CT128" s="221"/>
      <c r="CU128" s="221"/>
      <c r="CV128" s="221"/>
      <c r="CW128" s="221"/>
      <c r="CX128" s="221"/>
      <c r="CY128" s="221"/>
      <c r="CZ128" s="221"/>
      <c r="DA128" s="221"/>
      <c r="DB128" s="221"/>
      <c r="DC128" s="221"/>
      <c r="DD128" s="221"/>
      <c r="DE128" s="221"/>
      <c r="DF128" s="221"/>
      <c r="DG128" s="221"/>
      <c r="DH128" s="221"/>
      <c r="DI128" s="221"/>
      <c r="DJ128" s="221"/>
      <c r="DK128" s="221"/>
      <c r="DL128" s="221"/>
      <c r="DM128" s="221"/>
      <c r="DN128" s="221"/>
      <c r="DO128" s="221"/>
      <c r="DP128" s="221"/>
      <c r="DQ128" s="221"/>
      <c r="DR128" s="221"/>
      <c r="DS128" s="221"/>
      <c r="DT128" s="221"/>
      <c r="DU128" s="221"/>
      <c r="DV128" s="221"/>
      <c r="DW128" s="221"/>
      <c r="DX128" s="221"/>
      <c r="DY128" s="221"/>
      <c r="DZ128" s="103"/>
      <c r="EA128" s="103"/>
      <c r="EB128" s="103"/>
      <c r="EC128" s="103"/>
      <c r="ED128" s="103"/>
      <c r="EE128" s="103"/>
      <c r="EF128" s="103"/>
      <c r="EG128" s="103"/>
      <c r="EH128" s="103"/>
      <c r="EI128" s="103"/>
      <c r="EJ128" s="103"/>
      <c r="EK128" s="103"/>
      <c r="EL128" s="103"/>
      <c r="EM128" s="103"/>
      <c r="EN128" s="103"/>
      <c r="EO128" s="103"/>
      <c r="EP128" s="103"/>
      <c r="EQ128" s="103"/>
      <c r="ER128" s="103"/>
      <c r="ES128" s="103"/>
      <c r="ET128" s="103"/>
      <c r="EU128" s="103"/>
      <c r="EV128" s="103"/>
      <c r="EW128" s="103"/>
      <c r="EX128" s="103"/>
      <c r="EY128" s="103"/>
      <c r="EZ128" s="103"/>
      <c r="FA128" s="103"/>
      <c r="FB128" s="103"/>
      <c r="FC128" s="103"/>
      <c r="FD128" s="103"/>
      <c r="FE128" s="103"/>
      <c r="FF128" s="103"/>
      <c r="FG128" s="103"/>
      <c r="FH128" s="103"/>
      <c r="FI128" s="103"/>
      <c r="FJ128" s="103"/>
      <c r="FK128" s="103"/>
      <c r="FL128" s="103"/>
      <c r="FM128" s="103"/>
      <c r="FN128" s="103"/>
      <c r="FO128" s="103"/>
      <c r="FP128" s="103"/>
      <c r="FQ128" s="103"/>
      <c r="FR128" s="103"/>
      <c r="FS128" s="103"/>
      <c r="FT128" s="103"/>
      <c r="FU128" s="103"/>
      <c r="FV128" s="103"/>
      <c r="FW128" s="103"/>
      <c r="FX128" s="103"/>
      <c r="FY128" s="103"/>
      <c r="FZ128" s="103"/>
      <c r="GA128" s="103"/>
      <c r="GB128" s="103"/>
      <c r="GC128" s="103"/>
      <c r="GD128" s="103"/>
      <c r="GE128" s="103"/>
      <c r="GF128" s="103"/>
      <c r="GG128" s="103"/>
      <c r="GH128" s="103"/>
      <c r="GI128" s="103"/>
      <c r="GJ128" s="103"/>
      <c r="GK128" s="103"/>
      <c r="GL128" s="103"/>
      <c r="GM128" s="103"/>
      <c r="GN128" s="103"/>
      <c r="GO128" s="103"/>
      <c r="GP128" s="103"/>
      <c r="GQ128" s="103"/>
      <c r="GR128" s="103"/>
      <c r="GS128" s="103"/>
      <c r="GT128" s="103"/>
      <c r="GU128" s="103"/>
      <c r="GV128" s="103"/>
      <c r="GW128" s="103"/>
      <c r="GX128" s="103"/>
      <c r="GY128" s="103"/>
      <c r="GZ128" s="103"/>
      <c r="HA128" s="103"/>
      <c r="HB128" s="103"/>
      <c r="HC128" s="103"/>
      <c r="HD128" s="103"/>
      <c r="HE128" s="103"/>
      <c r="HF128" s="103"/>
      <c r="HG128" s="103"/>
      <c r="HH128" s="103"/>
      <c r="HI128" s="103"/>
      <c r="HJ128" s="103"/>
      <c r="HK128" s="103"/>
      <c r="HL128" s="103"/>
      <c r="HM128" s="103"/>
      <c r="HN128" s="103"/>
      <c r="HO128" s="103"/>
      <c r="HP128" s="103"/>
      <c r="HQ128" s="103"/>
      <c r="HR128" s="103"/>
      <c r="HS128" s="103"/>
      <c r="HT128" s="103"/>
      <c r="HU128" s="103"/>
      <c r="HV128" s="103"/>
      <c r="HW128" s="103"/>
      <c r="HX128" s="103"/>
      <c r="HY128" s="103"/>
      <c r="HZ128" s="103"/>
      <c r="IA128" s="103"/>
      <c r="IB128" s="103"/>
      <c r="IC128" s="103"/>
      <c r="ID128" s="103"/>
      <c r="IE128" s="103"/>
      <c r="IF128" s="103"/>
      <c r="IG128" s="103"/>
      <c r="IH128" s="103"/>
      <c r="II128" s="103"/>
      <c r="IJ128" s="103"/>
      <c r="IK128" s="103"/>
      <c r="IL128" s="103"/>
      <c r="IM128" s="103"/>
      <c r="IN128" s="103"/>
      <c r="IO128" s="103"/>
      <c r="IP128" s="103"/>
      <c r="IQ128" s="103"/>
      <c r="IR128" s="103"/>
      <c r="IS128" s="103"/>
      <c r="IT128" s="103"/>
      <c r="IU128" s="103"/>
      <c r="IV128" s="103"/>
    </row>
    <row r="129" spans="1:256" s="67" customFormat="1">
      <c r="A129" s="382"/>
      <c r="B129" s="383"/>
      <c r="C129" s="382"/>
      <c r="D129" s="383"/>
      <c r="E129" s="382"/>
      <c r="F129" s="382"/>
      <c r="G129" s="382"/>
      <c r="H129" s="87"/>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c r="CS129" s="221"/>
      <c r="CT129" s="221"/>
      <c r="CU129" s="221"/>
      <c r="CV129" s="221"/>
      <c r="CW129" s="221"/>
      <c r="CX129" s="221"/>
      <c r="CY129" s="221"/>
      <c r="CZ129" s="221"/>
      <c r="DA129" s="221"/>
      <c r="DB129" s="221"/>
      <c r="DC129" s="221"/>
      <c r="DD129" s="221"/>
      <c r="DE129" s="221"/>
      <c r="DF129" s="221"/>
      <c r="DG129" s="221"/>
      <c r="DH129" s="221"/>
      <c r="DI129" s="221"/>
      <c r="DJ129" s="221"/>
      <c r="DK129" s="221"/>
      <c r="DL129" s="221"/>
      <c r="DM129" s="221"/>
      <c r="DN129" s="221"/>
      <c r="DO129" s="221"/>
      <c r="DP129" s="221"/>
      <c r="DQ129" s="221"/>
      <c r="DR129" s="221"/>
      <c r="DS129" s="221"/>
      <c r="DT129" s="221"/>
      <c r="DU129" s="221"/>
      <c r="DV129" s="221"/>
      <c r="DW129" s="221"/>
      <c r="DX129" s="221"/>
      <c r="DY129" s="221"/>
      <c r="DZ129" s="103"/>
      <c r="EA129" s="103"/>
      <c r="EB129" s="103"/>
      <c r="EC129" s="103"/>
      <c r="ED129" s="103"/>
      <c r="EE129" s="103"/>
      <c r="EF129" s="103"/>
      <c r="EG129" s="103"/>
      <c r="EH129" s="103"/>
      <c r="EI129" s="103"/>
      <c r="EJ129" s="103"/>
      <c r="EK129" s="103"/>
      <c r="EL129" s="103"/>
      <c r="EM129" s="103"/>
      <c r="EN129" s="103"/>
      <c r="EO129" s="103"/>
      <c r="EP129" s="103"/>
      <c r="EQ129" s="103"/>
      <c r="ER129" s="103"/>
      <c r="ES129" s="103"/>
      <c r="ET129" s="103"/>
      <c r="EU129" s="103"/>
      <c r="EV129" s="103"/>
      <c r="EW129" s="103"/>
      <c r="EX129" s="103"/>
      <c r="EY129" s="103"/>
      <c r="EZ129" s="103"/>
      <c r="FA129" s="103"/>
      <c r="FB129" s="103"/>
      <c r="FC129" s="103"/>
      <c r="FD129" s="103"/>
      <c r="FE129" s="103"/>
      <c r="FF129" s="103"/>
      <c r="FG129" s="103"/>
      <c r="FH129" s="103"/>
      <c r="FI129" s="103"/>
      <c r="FJ129" s="103"/>
      <c r="FK129" s="103"/>
      <c r="FL129" s="103"/>
      <c r="FM129" s="103"/>
      <c r="FN129" s="103"/>
      <c r="FO129" s="103"/>
      <c r="FP129" s="103"/>
      <c r="FQ129" s="103"/>
      <c r="FR129" s="103"/>
      <c r="FS129" s="103"/>
      <c r="FT129" s="103"/>
      <c r="FU129" s="103"/>
      <c r="FV129" s="103"/>
      <c r="FW129" s="103"/>
      <c r="FX129" s="103"/>
      <c r="FY129" s="103"/>
      <c r="FZ129" s="103"/>
      <c r="GA129" s="103"/>
      <c r="GB129" s="103"/>
      <c r="GC129" s="103"/>
      <c r="GD129" s="103"/>
      <c r="GE129" s="103"/>
      <c r="GF129" s="103"/>
      <c r="GG129" s="103"/>
      <c r="GH129" s="103"/>
      <c r="GI129" s="103"/>
      <c r="GJ129" s="103"/>
      <c r="GK129" s="103"/>
      <c r="GL129" s="103"/>
      <c r="GM129" s="103"/>
      <c r="GN129" s="103"/>
      <c r="GO129" s="103"/>
      <c r="GP129" s="103"/>
      <c r="GQ129" s="103"/>
      <c r="GR129" s="103"/>
      <c r="GS129" s="103"/>
      <c r="GT129" s="103"/>
      <c r="GU129" s="103"/>
      <c r="GV129" s="103"/>
      <c r="GW129" s="103"/>
      <c r="GX129" s="103"/>
      <c r="GY129" s="103"/>
      <c r="GZ129" s="103"/>
      <c r="HA129" s="103"/>
      <c r="HB129" s="103"/>
      <c r="HC129" s="103"/>
      <c r="HD129" s="103"/>
      <c r="HE129" s="103"/>
      <c r="HF129" s="103"/>
      <c r="HG129" s="103"/>
      <c r="HH129" s="103"/>
      <c r="HI129" s="103"/>
      <c r="HJ129" s="103"/>
      <c r="HK129" s="103"/>
      <c r="HL129" s="103"/>
      <c r="HM129" s="103"/>
      <c r="HN129" s="103"/>
      <c r="HO129" s="103"/>
      <c r="HP129" s="103"/>
      <c r="HQ129" s="103"/>
      <c r="HR129" s="103"/>
      <c r="HS129" s="103"/>
      <c r="HT129" s="103"/>
      <c r="HU129" s="103"/>
      <c r="HV129" s="103"/>
      <c r="HW129" s="103"/>
      <c r="HX129" s="103"/>
      <c r="HY129" s="103"/>
      <c r="HZ129" s="103"/>
      <c r="IA129" s="103"/>
      <c r="IB129" s="103"/>
      <c r="IC129" s="103"/>
      <c r="ID129" s="103"/>
      <c r="IE129" s="103"/>
      <c r="IF129" s="103"/>
      <c r="IG129" s="103"/>
      <c r="IH129" s="103"/>
      <c r="II129" s="103"/>
      <c r="IJ129" s="103"/>
      <c r="IK129" s="103"/>
      <c r="IL129" s="103"/>
      <c r="IM129" s="103"/>
      <c r="IN129" s="103"/>
      <c r="IO129" s="103"/>
      <c r="IP129" s="103"/>
      <c r="IQ129" s="103"/>
      <c r="IR129" s="103"/>
      <c r="IS129" s="103"/>
      <c r="IT129" s="103"/>
      <c r="IU129" s="103"/>
      <c r="IV129" s="103"/>
    </row>
    <row r="130" spans="1:256" s="67" customFormat="1">
      <c r="A130" s="382"/>
      <c r="B130" s="383"/>
      <c r="C130" s="382"/>
      <c r="D130" s="383"/>
      <c r="E130" s="382"/>
      <c r="F130" s="382"/>
      <c r="G130" s="382"/>
      <c r="H130" s="87"/>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221"/>
      <c r="AJ130" s="221"/>
      <c r="AK130" s="221"/>
      <c r="AL130" s="221"/>
      <c r="AM130" s="221"/>
      <c r="AN130" s="221"/>
      <c r="AO130" s="221"/>
      <c r="AP130" s="221"/>
      <c r="AQ130" s="221"/>
      <c r="AR130" s="221"/>
      <c r="AS130" s="221"/>
      <c r="AT130" s="221"/>
      <c r="AU130" s="221"/>
      <c r="AV130" s="221"/>
      <c r="AW130" s="221"/>
      <c r="AX130" s="221"/>
      <c r="AY130" s="221"/>
      <c r="AZ130" s="221"/>
      <c r="BA130" s="221"/>
      <c r="BB130" s="221"/>
      <c r="BC130" s="221"/>
      <c r="BD130" s="221"/>
      <c r="BE130" s="221"/>
      <c r="BF130" s="221"/>
      <c r="BG130" s="221"/>
      <c r="BH130" s="221"/>
      <c r="BI130" s="221"/>
      <c r="BJ130" s="221"/>
      <c r="BK130" s="221"/>
      <c r="BL130" s="221"/>
      <c r="BM130" s="221"/>
      <c r="BN130" s="221"/>
      <c r="BO130" s="221"/>
      <c r="BP130" s="221"/>
      <c r="BQ130" s="221"/>
      <c r="BR130" s="221"/>
      <c r="BS130" s="221"/>
      <c r="BT130" s="221"/>
      <c r="BU130" s="221"/>
      <c r="BV130" s="221"/>
      <c r="BW130" s="221"/>
      <c r="BX130" s="221"/>
      <c r="BY130" s="221"/>
      <c r="BZ130" s="221"/>
      <c r="CA130" s="221"/>
      <c r="CB130" s="221"/>
      <c r="CC130" s="221"/>
      <c r="CD130" s="221"/>
      <c r="CE130" s="221"/>
      <c r="CF130" s="221"/>
      <c r="CG130" s="221"/>
      <c r="CH130" s="221"/>
      <c r="CI130" s="221"/>
      <c r="CJ130" s="221"/>
      <c r="CK130" s="221"/>
      <c r="CL130" s="221"/>
      <c r="CM130" s="221"/>
      <c r="CN130" s="221"/>
      <c r="CO130" s="221"/>
      <c r="CP130" s="221"/>
      <c r="CQ130" s="221"/>
      <c r="CR130" s="221"/>
      <c r="CS130" s="221"/>
      <c r="CT130" s="221"/>
      <c r="CU130" s="221"/>
      <c r="CV130" s="221"/>
      <c r="CW130" s="221"/>
      <c r="CX130" s="221"/>
      <c r="CY130" s="221"/>
      <c r="CZ130" s="221"/>
      <c r="DA130" s="221"/>
      <c r="DB130" s="221"/>
      <c r="DC130" s="221"/>
      <c r="DD130" s="221"/>
      <c r="DE130" s="221"/>
      <c r="DF130" s="221"/>
      <c r="DG130" s="221"/>
      <c r="DH130" s="221"/>
      <c r="DI130" s="221"/>
      <c r="DJ130" s="221"/>
      <c r="DK130" s="221"/>
      <c r="DL130" s="221"/>
      <c r="DM130" s="221"/>
      <c r="DN130" s="221"/>
      <c r="DO130" s="221"/>
      <c r="DP130" s="221"/>
      <c r="DQ130" s="221"/>
      <c r="DR130" s="221"/>
      <c r="DS130" s="221"/>
      <c r="DT130" s="221"/>
      <c r="DU130" s="221"/>
      <c r="DV130" s="221"/>
      <c r="DW130" s="221"/>
      <c r="DX130" s="221"/>
      <c r="DY130" s="221"/>
      <c r="DZ130" s="103"/>
      <c r="EA130" s="103"/>
      <c r="EB130" s="103"/>
      <c r="EC130" s="103"/>
      <c r="ED130" s="103"/>
      <c r="EE130" s="103"/>
      <c r="EF130" s="103"/>
      <c r="EG130" s="103"/>
      <c r="EH130" s="103"/>
      <c r="EI130" s="103"/>
      <c r="EJ130" s="103"/>
      <c r="EK130" s="103"/>
      <c r="EL130" s="103"/>
      <c r="EM130" s="103"/>
      <c r="EN130" s="103"/>
      <c r="EO130" s="103"/>
      <c r="EP130" s="103"/>
      <c r="EQ130" s="103"/>
      <c r="ER130" s="103"/>
      <c r="ES130" s="103"/>
      <c r="ET130" s="103"/>
      <c r="EU130" s="103"/>
      <c r="EV130" s="103"/>
      <c r="EW130" s="103"/>
      <c r="EX130" s="103"/>
      <c r="EY130" s="103"/>
      <c r="EZ130" s="103"/>
      <c r="FA130" s="103"/>
      <c r="FB130" s="103"/>
      <c r="FC130" s="103"/>
      <c r="FD130" s="103"/>
      <c r="FE130" s="103"/>
      <c r="FF130" s="103"/>
      <c r="FG130" s="103"/>
      <c r="FH130" s="103"/>
      <c r="FI130" s="103"/>
      <c r="FJ130" s="103"/>
      <c r="FK130" s="103"/>
      <c r="FL130" s="103"/>
      <c r="FM130" s="103"/>
      <c r="FN130" s="103"/>
      <c r="FO130" s="103"/>
      <c r="FP130" s="103"/>
      <c r="FQ130" s="103"/>
      <c r="FR130" s="103"/>
      <c r="FS130" s="103"/>
      <c r="FT130" s="103"/>
      <c r="FU130" s="103"/>
      <c r="FV130" s="103"/>
      <c r="FW130" s="103"/>
      <c r="FX130" s="103"/>
      <c r="FY130" s="103"/>
      <c r="FZ130" s="103"/>
      <c r="GA130" s="103"/>
      <c r="GB130" s="103"/>
      <c r="GC130" s="103"/>
      <c r="GD130" s="103"/>
      <c r="GE130" s="103"/>
      <c r="GF130" s="103"/>
      <c r="GG130" s="103"/>
      <c r="GH130" s="103"/>
      <c r="GI130" s="103"/>
      <c r="GJ130" s="103"/>
      <c r="GK130" s="103"/>
      <c r="GL130" s="103"/>
      <c r="GM130" s="103"/>
      <c r="GN130" s="103"/>
      <c r="GO130" s="103"/>
      <c r="GP130" s="103"/>
      <c r="GQ130" s="103"/>
      <c r="GR130" s="103"/>
      <c r="GS130" s="103"/>
      <c r="GT130" s="103"/>
      <c r="GU130" s="103"/>
      <c r="GV130" s="103"/>
      <c r="GW130" s="103"/>
      <c r="GX130" s="103"/>
      <c r="GY130" s="103"/>
      <c r="GZ130" s="103"/>
      <c r="HA130" s="103"/>
      <c r="HB130" s="103"/>
      <c r="HC130" s="103"/>
      <c r="HD130" s="103"/>
      <c r="HE130" s="103"/>
      <c r="HF130" s="103"/>
      <c r="HG130" s="103"/>
      <c r="HH130" s="103"/>
      <c r="HI130" s="103"/>
      <c r="HJ130" s="103"/>
      <c r="HK130" s="103"/>
      <c r="HL130" s="103"/>
      <c r="HM130" s="103"/>
      <c r="HN130" s="103"/>
      <c r="HO130" s="103"/>
      <c r="HP130" s="103"/>
      <c r="HQ130" s="103"/>
      <c r="HR130" s="103"/>
      <c r="HS130" s="103"/>
      <c r="HT130" s="103"/>
      <c r="HU130" s="103"/>
      <c r="HV130" s="103"/>
      <c r="HW130" s="103"/>
      <c r="HX130" s="103"/>
      <c r="HY130" s="103"/>
      <c r="HZ130" s="103"/>
      <c r="IA130" s="103"/>
      <c r="IB130" s="103"/>
      <c r="IC130" s="103"/>
      <c r="ID130" s="103"/>
      <c r="IE130" s="103"/>
      <c r="IF130" s="103"/>
      <c r="IG130" s="103"/>
      <c r="IH130" s="103"/>
      <c r="II130" s="103"/>
      <c r="IJ130" s="103"/>
      <c r="IK130" s="103"/>
      <c r="IL130" s="103"/>
      <c r="IM130" s="103"/>
      <c r="IN130" s="103"/>
      <c r="IO130" s="103"/>
      <c r="IP130" s="103"/>
      <c r="IQ130" s="103"/>
      <c r="IR130" s="103"/>
      <c r="IS130" s="103"/>
      <c r="IT130" s="103"/>
      <c r="IU130" s="103"/>
      <c r="IV130" s="103"/>
    </row>
    <row r="131" spans="1:256" s="67" customFormat="1">
      <c r="A131" s="382"/>
      <c r="B131" s="383"/>
      <c r="C131" s="382"/>
      <c r="D131" s="383"/>
      <c r="E131" s="382"/>
      <c r="F131" s="382"/>
      <c r="G131" s="382"/>
      <c r="H131" s="87"/>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1"/>
      <c r="BU131" s="221"/>
      <c r="BV131" s="221"/>
      <c r="BW131" s="221"/>
      <c r="BX131" s="221"/>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c r="CS131" s="221"/>
      <c r="CT131" s="221"/>
      <c r="CU131" s="221"/>
      <c r="CV131" s="221"/>
      <c r="CW131" s="221"/>
      <c r="CX131" s="221"/>
      <c r="CY131" s="221"/>
      <c r="CZ131" s="221"/>
      <c r="DA131" s="221"/>
      <c r="DB131" s="221"/>
      <c r="DC131" s="221"/>
      <c r="DD131" s="221"/>
      <c r="DE131" s="221"/>
      <c r="DF131" s="221"/>
      <c r="DG131" s="221"/>
      <c r="DH131" s="221"/>
      <c r="DI131" s="221"/>
      <c r="DJ131" s="221"/>
      <c r="DK131" s="221"/>
      <c r="DL131" s="221"/>
      <c r="DM131" s="221"/>
      <c r="DN131" s="221"/>
      <c r="DO131" s="221"/>
      <c r="DP131" s="221"/>
      <c r="DQ131" s="221"/>
      <c r="DR131" s="221"/>
      <c r="DS131" s="221"/>
      <c r="DT131" s="221"/>
      <c r="DU131" s="221"/>
      <c r="DV131" s="221"/>
      <c r="DW131" s="221"/>
      <c r="DX131" s="221"/>
      <c r="DY131" s="221"/>
      <c r="DZ131" s="103"/>
      <c r="EA131" s="103"/>
      <c r="EB131" s="103"/>
      <c r="EC131" s="103"/>
      <c r="ED131" s="103"/>
      <c r="EE131" s="103"/>
      <c r="EF131" s="103"/>
      <c r="EG131" s="103"/>
      <c r="EH131" s="103"/>
      <c r="EI131" s="103"/>
      <c r="EJ131" s="103"/>
      <c r="EK131" s="103"/>
      <c r="EL131" s="103"/>
      <c r="EM131" s="103"/>
      <c r="EN131" s="103"/>
      <c r="EO131" s="103"/>
      <c r="EP131" s="103"/>
      <c r="EQ131" s="103"/>
      <c r="ER131" s="103"/>
      <c r="ES131" s="103"/>
      <c r="ET131" s="103"/>
      <c r="EU131" s="103"/>
      <c r="EV131" s="103"/>
      <c r="EW131" s="103"/>
      <c r="EX131" s="103"/>
      <c r="EY131" s="103"/>
      <c r="EZ131" s="103"/>
      <c r="FA131" s="103"/>
      <c r="FB131" s="103"/>
      <c r="FC131" s="103"/>
      <c r="FD131" s="103"/>
      <c r="FE131" s="103"/>
      <c r="FF131" s="103"/>
      <c r="FG131" s="103"/>
      <c r="FH131" s="103"/>
      <c r="FI131" s="103"/>
      <c r="FJ131" s="103"/>
      <c r="FK131" s="103"/>
      <c r="FL131" s="103"/>
      <c r="FM131" s="103"/>
      <c r="FN131" s="103"/>
      <c r="FO131" s="103"/>
      <c r="FP131" s="103"/>
      <c r="FQ131" s="103"/>
      <c r="FR131" s="103"/>
      <c r="FS131" s="103"/>
      <c r="FT131" s="103"/>
      <c r="FU131" s="103"/>
      <c r="FV131" s="103"/>
      <c r="FW131" s="103"/>
      <c r="FX131" s="103"/>
      <c r="FY131" s="103"/>
      <c r="FZ131" s="103"/>
      <c r="GA131" s="103"/>
      <c r="GB131" s="103"/>
      <c r="GC131" s="103"/>
      <c r="GD131" s="103"/>
      <c r="GE131" s="103"/>
      <c r="GF131" s="103"/>
      <c r="GG131" s="103"/>
      <c r="GH131" s="103"/>
      <c r="GI131" s="103"/>
      <c r="GJ131" s="103"/>
      <c r="GK131" s="103"/>
      <c r="GL131" s="103"/>
      <c r="GM131" s="103"/>
      <c r="GN131" s="103"/>
      <c r="GO131" s="103"/>
      <c r="GP131" s="103"/>
      <c r="GQ131" s="103"/>
      <c r="GR131" s="103"/>
      <c r="GS131" s="103"/>
      <c r="GT131" s="103"/>
      <c r="GU131" s="103"/>
      <c r="GV131" s="103"/>
      <c r="GW131" s="103"/>
      <c r="GX131" s="103"/>
      <c r="GY131" s="103"/>
      <c r="GZ131" s="103"/>
      <c r="HA131" s="103"/>
      <c r="HB131" s="103"/>
      <c r="HC131" s="103"/>
      <c r="HD131" s="103"/>
      <c r="HE131" s="103"/>
      <c r="HF131" s="103"/>
      <c r="HG131" s="103"/>
      <c r="HH131" s="103"/>
      <c r="HI131" s="103"/>
      <c r="HJ131" s="103"/>
      <c r="HK131" s="103"/>
      <c r="HL131" s="103"/>
      <c r="HM131" s="103"/>
      <c r="HN131" s="103"/>
      <c r="HO131" s="103"/>
      <c r="HP131" s="103"/>
      <c r="HQ131" s="103"/>
      <c r="HR131" s="103"/>
      <c r="HS131" s="103"/>
      <c r="HT131" s="103"/>
      <c r="HU131" s="103"/>
      <c r="HV131" s="103"/>
      <c r="HW131" s="103"/>
      <c r="HX131" s="103"/>
      <c r="HY131" s="103"/>
      <c r="HZ131" s="103"/>
      <c r="IA131" s="103"/>
      <c r="IB131" s="103"/>
      <c r="IC131" s="103"/>
      <c r="ID131" s="103"/>
      <c r="IE131" s="103"/>
      <c r="IF131" s="103"/>
      <c r="IG131" s="103"/>
      <c r="IH131" s="103"/>
      <c r="II131" s="103"/>
      <c r="IJ131" s="103"/>
      <c r="IK131" s="103"/>
      <c r="IL131" s="103"/>
      <c r="IM131" s="103"/>
      <c r="IN131" s="103"/>
      <c r="IO131" s="103"/>
      <c r="IP131" s="103"/>
      <c r="IQ131" s="103"/>
      <c r="IR131" s="103"/>
      <c r="IS131" s="103"/>
      <c r="IT131" s="103"/>
      <c r="IU131" s="103"/>
      <c r="IV131" s="103"/>
    </row>
    <row r="132" spans="1:256" s="67" customFormat="1">
      <c r="A132" s="382"/>
      <c r="B132" s="383"/>
      <c r="C132" s="382"/>
      <c r="D132" s="383"/>
      <c r="E132" s="382"/>
      <c r="F132" s="382"/>
      <c r="G132" s="382"/>
      <c r="H132" s="87"/>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1"/>
      <c r="BU132" s="221"/>
      <c r="BV132" s="221"/>
      <c r="BW132" s="221"/>
      <c r="BX132" s="221"/>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c r="CS132" s="221"/>
      <c r="CT132" s="221"/>
      <c r="CU132" s="221"/>
      <c r="CV132" s="221"/>
      <c r="CW132" s="221"/>
      <c r="CX132" s="221"/>
      <c r="CY132" s="221"/>
      <c r="CZ132" s="221"/>
      <c r="DA132" s="221"/>
      <c r="DB132" s="221"/>
      <c r="DC132" s="221"/>
      <c r="DD132" s="221"/>
      <c r="DE132" s="221"/>
      <c r="DF132" s="221"/>
      <c r="DG132" s="221"/>
      <c r="DH132" s="221"/>
      <c r="DI132" s="221"/>
      <c r="DJ132" s="221"/>
      <c r="DK132" s="221"/>
      <c r="DL132" s="221"/>
      <c r="DM132" s="221"/>
      <c r="DN132" s="221"/>
      <c r="DO132" s="221"/>
      <c r="DP132" s="221"/>
      <c r="DQ132" s="221"/>
      <c r="DR132" s="221"/>
      <c r="DS132" s="221"/>
      <c r="DT132" s="221"/>
      <c r="DU132" s="221"/>
      <c r="DV132" s="221"/>
      <c r="DW132" s="221"/>
      <c r="DX132" s="221"/>
      <c r="DY132" s="221"/>
      <c r="DZ132" s="103"/>
      <c r="EA132" s="103"/>
      <c r="EB132" s="103"/>
      <c r="EC132" s="103"/>
      <c r="ED132" s="103"/>
      <c r="EE132" s="103"/>
      <c r="EF132" s="103"/>
      <c r="EG132" s="103"/>
      <c r="EH132" s="103"/>
      <c r="EI132" s="103"/>
      <c r="EJ132" s="103"/>
      <c r="EK132" s="103"/>
      <c r="EL132" s="103"/>
      <c r="EM132" s="103"/>
      <c r="EN132" s="103"/>
      <c r="EO132" s="103"/>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c r="FQ132" s="103"/>
      <c r="FR132" s="103"/>
      <c r="FS132" s="103"/>
      <c r="FT132" s="103"/>
      <c r="FU132" s="103"/>
      <c r="FV132" s="103"/>
      <c r="FW132" s="103"/>
      <c r="FX132" s="103"/>
      <c r="FY132" s="103"/>
      <c r="FZ132" s="103"/>
      <c r="GA132" s="103"/>
      <c r="GB132" s="103"/>
      <c r="GC132" s="103"/>
      <c r="GD132" s="103"/>
      <c r="GE132" s="103"/>
      <c r="GF132" s="103"/>
      <c r="GG132" s="103"/>
      <c r="GH132" s="103"/>
      <c r="GI132" s="103"/>
      <c r="GJ132" s="103"/>
      <c r="GK132" s="103"/>
      <c r="GL132" s="103"/>
      <c r="GM132" s="103"/>
      <c r="GN132" s="103"/>
      <c r="GO132" s="103"/>
      <c r="GP132" s="103"/>
      <c r="GQ132" s="103"/>
      <c r="GR132" s="103"/>
      <c r="GS132" s="103"/>
      <c r="GT132" s="103"/>
      <c r="GU132" s="103"/>
      <c r="GV132" s="103"/>
      <c r="GW132" s="103"/>
      <c r="GX132" s="103"/>
      <c r="GY132" s="103"/>
      <c r="GZ132" s="103"/>
      <c r="HA132" s="103"/>
      <c r="HB132" s="103"/>
      <c r="HC132" s="103"/>
      <c r="HD132" s="103"/>
      <c r="HE132" s="103"/>
      <c r="HF132" s="103"/>
      <c r="HG132" s="103"/>
      <c r="HH132" s="103"/>
      <c r="HI132" s="103"/>
      <c r="HJ132" s="103"/>
      <c r="HK132" s="103"/>
      <c r="HL132" s="103"/>
      <c r="HM132" s="103"/>
      <c r="HN132" s="103"/>
      <c r="HO132" s="103"/>
      <c r="HP132" s="103"/>
      <c r="HQ132" s="103"/>
      <c r="HR132" s="103"/>
      <c r="HS132" s="103"/>
      <c r="HT132" s="103"/>
      <c r="HU132" s="103"/>
      <c r="HV132" s="103"/>
      <c r="HW132" s="103"/>
      <c r="HX132" s="103"/>
      <c r="HY132" s="103"/>
      <c r="HZ132" s="103"/>
      <c r="IA132" s="103"/>
      <c r="IB132" s="103"/>
      <c r="IC132" s="103"/>
      <c r="ID132" s="103"/>
      <c r="IE132" s="103"/>
      <c r="IF132" s="103"/>
      <c r="IG132" s="103"/>
      <c r="IH132" s="103"/>
      <c r="II132" s="103"/>
      <c r="IJ132" s="103"/>
      <c r="IK132" s="103"/>
      <c r="IL132" s="103"/>
      <c r="IM132" s="103"/>
      <c r="IN132" s="103"/>
      <c r="IO132" s="103"/>
      <c r="IP132" s="103"/>
      <c r="IQ132" s="103"/>
      <c r="IR132" s="103"/>
      <c r="IS132" s="103"/>
      <c r="IT132" s="103"/>
      <c r="IU132" s="103"/>
      <c r="IV132" s="103"/>
    </row>
    <row r="133" spans="1:256" s="67" customFormat="1">
      <c r="A133" s="382"/>
      <c r="B133" s="383"/>
      <c r="C133" s="382"/>
      <c r="D133" s="383"/>
      <c r="E133" s="382"/>
      <c r="F133" s="382"/>
      <c r="G133" s="382"/>
      <c r="H133" s="87"/>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221"/>
      <c r="AJ133" s="221"/>
      <c r="AK133" s="221"/>
      <c r="AL133" s="221"/>
      <c r="AM133" s="221"/>
      <c r="AN133" s="221"/>
      <c r="AO133" s="221"/>
      <c r="AP133" s="221"/>
      <c r="AQ133" s="221"/>
      <c r="AR133" s="221"/>
      <c r="AS133" s="221"/>
      <c r="AT133" s="221"/>
      <c r="AU133" s="221"/>
      <c r="AV133" s="221"/>
      <c r="AW133" s="221"/>
      <c r="AX133" s="221"/>
      <c r="AY133" s="221"/>
      <c r="AZ133" s="221"/>
      <c r="BA133" s="221"/>
      <c r="BB133" s="221"/>
      <c r="BC133" s="221"/>
      <c r="BD133" s="221"/>
      <c r="BE133" s="221"/>
      <c r="BF133" s="221"/>
      <c r="BG133" s="221"/>
      <c r="BH133" s="221"/>
      <c r="BI133" s="221"/>
      <c r="BJ133" s="221"/>
      <c r="BK133" s="221"/>
      <c r="BL133" s="221"/>
      <c r="BM133" s="221"/>
      <c r="BN133" s="221"/>
      <c r="BO133" s="221"/>
      <c r="BP133" s="221"/>
      <c r="BQ133" s="221"/>
      <c r="BR133" s="221"/>
      <c r="BS133" s="221"/>
      <c r="BT133" s="221"/>
      <c r="BU133" s="221"/>
      <c r="BV133" s="221"/>
      <c r="BW133" s="221"/>
      <c r="BX133" s="221"/>
      <c r="BY133" s="221"/>
      <c r="BZ133" s="221"/>
      <c r="CA133" s="221"/>
      <c r="CB133" s="221"/>
      <c r="CC133" s="221"/>
      <c r="CD133" s="221"/>
      <c r="CE133" s="221"/>
      <c r="CF133" s="221"/>
      <c r="CG133" s="221"/>
      <c r="CH133" s="221"/>
      <c r="CI133" s="221"/>
      <c r="CJ133" s="221"/>
      <c r="CK133" s="221"/>
      <c r="CL133" s="221"/>
      <c r="CM133" s="221"/>
      <c r="CN133" s="221"/>
      <c r="CO133" s="221"/>
      <c r="CP133" s="221"/>
      <c r="CQ133" s="221"/>
      <c r="CR133" s="221"/>
      <c r="CS133" s="221"/>
      <c r="CT133" s="221"/>
      <c r="CU133" s="221"/>
      <c r="CV133" s="221"/>
      <c r="CW133" s="221"/>
      <c r="CX133" s="221"/>
      <c r="CY133" s="221"/>
      <c r="CZ133" s="221"/>
      <c r="DA133" s="221"/>
      <c r="DB133" s="221"/>
      <c r="DC133" s="221"/>
      <c r="DD133" s="221"/>
      <c r="DE133" s="221"/>
      <c r="DF133" s="221"/>
      <c r="DG133" s="221"/>
      <c r="DH133" s="221"/>
      <c r="DI133" s="221"/>
      <c r="DJ133" s="221"/>
      <c r="DK133" s="221"/>
      <c r="DL133" s="221"/>
      <c r="DM133" s="221"/>
      <c r="DN133" s="221"/>
      <c r="DO133" s="221"/>
      <c r="DP133" s="221"/>
      <c r="DQ133" s="221"/>
      <c r="DR133" s="221"/>
      <c r="DS133" s="221"/>
      <c r="DT133" s="221"/>
      <c r="DU133" s="221"/>
      <c r="DV133" s="221"/>
      <c r="DW133" s="221"/>
      <c r="DX133" s="221"/>
      <c r="DY133" s="221"/>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c r="EV133" s="103"/>
      <c r="EW133" s="103"/>
      <c r="EX133" s="103"/>
      <c r="EY133" s="103"/>
      <c r="EZ133" s="103"/>
      <c r="FA133" s="103"/>
      <c r="FB133" s="103"/>
      <c r="FC133" s="103"/>
      <c r="FD133" s="103"/>
      <c r="FE133" s="103"/>
      <c r="FF133" s="103"/>
      <c r="FG133" s="103"/>
      <c r="FH133" s="103"/>
      <c r="FI133" s="103"/>
      <c r="FJ133" s="103"/>
      <c r="FK133" s="103"/>
      <c r="FL133" s="103"/>
      <c r="FM133" s="103"/>
      <c r="FN133" s="103"/>
      <c r="FO133" s="103"/>
      <c r="FP133" s="103"/>
      <c r="FQ133" s="103"/>
      <c r="FR133" s="103"/>
      <c r="FS133" s="103"/>
      <c r="FT133" s="103"/>
      <c r="FU133" s="103"/>
      <c r="FV133" s="103"/>
      <c r="FW133" s="103"/>
      <c r="FX133" s="103"/>
      <c r="FY133" s="103"/>
      <c r="FZ133" s="103"/>
      <c r="GA133" s="103"/>
      <c r="GB133" s="103"/>
      <c r="GC133" s="103"/>
      <c r="GD133" s="103"/>
      <c r="GE133" s="103"/>
      <c r="GF133" s="103"/>
      <c r="GG133" s="103"/>
      <c r="GH133" s="103"/>
      <c r="GI133" s="103"/>
      <c r="GJ133" s="103"/>
      <c r="GK133" s="103"/>
      <c r="GL133" s="103"/>
      <c r="GM133" s="103"/>
      <c r="GN133" s="103"/>
      <c r="GO133" s="103"/>
      <c r="GP133" s="103"/>
      <c r="GQ133" s="103"/>
      <c r="GR133" s="103"/>
      <c r="GS133" s="103"/>
      <c r="GT133" s="103"/>
      <c r="GU133" s="103"/>
      <c r="GV133" s="103"/>
      <c r="GW133" s="103"/>
      <c r="GX133" s="103"/>
      <c r="GY133" s="103"/>
      <c r="GZ133" s="103"/>
      <c r="HA133" s="103"/>
      <c r="HB133" s="103"/>
      <c r="HC133" s="103"/>
      <c r="HD133" s="103"/>
      <c r="HE133" s="103"/>
      <c r="HF133" s="103"/>
      <c r="HG133" s="103"/>
      <c r="HH133" s="103"/>
      <c r="HI133" s="103"/>
      <c r="HJ133" s="103"/>
      <c r="HK133" s="103"/>
      <c r="HL133" s="103"/>
      <c r="HM133" s="103"/>
      <c r="HN133" s="103"/>
      <c r="HO133" s="103"/>
      <c r="HP133" s="103"/>
      <c r="HQ133" s="103"/>
      <c r="HR133" s="103"/>
      <c r="HS133" s="103"/>
      <c r="HT133" s="103"/>
      <c r="HU133" s="103"/>
      <c r="HV133" s="103"/>
      <c r="HW133" s="103"/>
      <c r="HX133" s="103"/>
      <c r="HY133" s="103"/>
      <c r="HZ133" s="103"/>
      <c r="IA133" s="103"/>
      <c r="IB133" s="103"/>
      <c r="IC133" s="103"/>
      <c r="ID133" s="103"/>
      <c r="IE133" s="103"/>
      <c r="IF133" s="103"/>
      <c r="IG133" s="103"/>
      <c r="IH133" s="103"/>
      <c r="II133" s="103"/>
      <c r="IJ133" s="103"/>
      <c r="IK133" s="103"/>
      <c r="IL133" s="103"/>
      <c r="IM133" s="103"/>
      <c r="IN133" s="103"/>
      <c r="IO133" s="103"/>
      <c r="IP133" s="103"/>
      <c r="IQ133" s="103"/>
      <c r="IR133" s="103"/>
      <c r="IS133" s="103"/>
      <c r="IT133" s="103"/>
      <c r="IU133" s="103"/>
      <c r="IV133" s="103"/>
    </row>
    <row r="134" spans="1:256" s="67" customFormat="1">
      <c r="A134" s="382"/>
      <c r="B134" s="383"/>
      <c r="C134" s="382"/>
      <c r="D134" s="383"/>
      <c r="E134" s="382"/>
      <c r="F134" s="382"/>
      <c r="G134" s="382"/>
      <c r="H134" s="87"/>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221"/>
      <c r="AJ134" s="221"/>
      <c r="AK134" s="221"/>
      <c r="AL134" s="221"/>
      <c r="AM134" s="221"/>
      <c r="AN134" s="221"/>
      <c r="AO134" s="221"/>
      <c r="AP134" s="221"/>
      <c r="AQ134" s="221"/>
      <c r="AR134" s="221"/>
      <c r="AS134" s="221"/>
      <c r="AT134" s="221"/>
      <c r="AU134" s="221"/>
      <c r="AV134" s="221"/>
      <c r="AW134" s="221"/>
      <c r="AX134" s="221"/>
      <c r="AY134" s="221"/>
      <c r="AZ134" s="221"/>
      <c r="BA134" s="221"/>
      <c r="BB134" s="221"/>
      <c r="BC134" s="221"/>
      <c r="BD134" s="221"/>
      <c r="BE134" s="221"/>
      <c r="BF134" s="221"/>
      <c r="BG134" s="221"/>
      <c r="BH134" s="221"/>
      <c r="BI134" s="221"/>
      <c r="BJ134" s="221"/>
      <c r="BK134" s="221"/>
      <c r="BL134" s="221"/>
      <c r="BM134" s="221"/>
      <c r="BN134" s="221"/>
      <c r="BO134" s="221"/>
      <c r="BP134" s="221"/>
      <c r="BQ134" s="221"/>
      <c r="BR134" s="221"/>
      <c r="BS134" s="221"/>
      <c r="BT134" s="221"/>
      <c r="BU134" s="221"/>
      <c r="BV134" s="221"/>
      <c r="BW134" s="221"/>
      <c r="BX134" s="221"/>
      <c r="BY134" s="221"/>
      <c r="BZ134" s="221"/>
      <c r="CA134" s="221"/>
      <c r="CB134" s="221"/>
      <c r="CC134" s="221"/>
      <c r="CD134" s="221"/>
      <c r="CE134" s="221"/>
      <c r="CF134" s="221"/>
      <c r="CG134" s="221"/>
      <c r="CH134" s="221"/>
      <c r="CI134" s="221"/>
      <c r="CJ134" s="221"/>
      <c r="CK134" s="221"/>
      <c r="CL134" s="221"/>
      <c r="CM134" s="221"/>
      <c r="CN134" s="221"/>
      <c r="CO134" s="221"/>
      <c r="CP134" s="221"/>
      <c r="CQ134" s="221"/>
      <c r="CR134" s="221"/>
      <c r="CS134" s="221"/>
      <c r="CT134" s="221"/>
      <c r="CU134" s="221"/>
      <c r="CV134" s="221"/>
      <c r="CW134" s="221"/>
      <c r="CX134" s="221"/>
      <c r="CY134" s="221"/>
      <c r="CZ134" s="221"/>
      <c r="DA134" s="221"/>
      <c r="DB134" s="221"/>
      <c r="DC134" s="221"/>
      <c r="DD134" s="221"/>
      <c r="DE134" s="221"/>
      <c r="DF134" s="221"/>
      <c r="DG134" s="221"/>
      <c r="DH134" s="221"/>
      <c r="DI134" s="221"/>
      <c r="DJ134" s="221"/>
      <c r="DK134" s="221"/>
      <c r="DL134" s="221"/>
      <c r="DM134" s="221"/>
      <c r="DN134" s="221"/>
      <c r="DO134" s="221"/>
      <c r="DP134" s="221"/>
      <c r="DQ134" s="221"/>
      <c r="DR134" s="221"/>
      <c r="DS134" s="221"/>
      <c r="DT134" s="221"/>
      <c r="DU134" s="221"/>
      <c r="DV134" s="221"/>
      <c r="DW134" s="221"/>
      <c r="DX134" s="221"/>
      <c r="DY134" s="221"/>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c r="ET134" s="103"/>
      <c r="EU134" s="103"/>
      <c r="EV134" s="103"/>
      <c r="EW134" s="103"/>
      <c r="EX134" s="103"/>
      <c r="EY134" s="103"/>
      <c r="EZ134" s="103"/>
      <c r="FA134" s="103"/>
      <c r="FB134" s="103"/>
      <c r="FC134" s="103"/>
      <c r="FD134" s="103"/>
      <c r="FE134" s="103"/>
      <c r="FF134" s="103"/>
      <c r="FG134" s="103"/>
      <c r="FH134" s="103"/>
      <c r="FI134" s="103"/>
      <c r="FJ134" s="103"/>
      <c r="FK134" s="103"/>
      <c r="FL134" s="103"/>
      <c r="FM134" s="103"/>
      <c r="FN134" s="103"/>
      <c r="FO134" s="103"/>
      <c r="FP134" s="103"/>
      <c r="FQ134" s="103"/>
      <c r="FR134" s="103"/>
      <c r="FS134" s="103"/>
      <c r="FT134" s="103"/>
      <c r="FU134" s="103"/>
      <c r="FV134" s="103"/>
      <c r="FW134" s="103"/>
      <c r="FX134" s="103"/>
      <c r="FY134" s="103"/>
      <c r="FZ134" s="103"/>
      <c r="GA134" s="103"/>
      <c r="GB134" s="103"/>
      <c r="GC134" s="103"/>
      <c r="GD134" s="103"/>
      <c r="GE134" s="103"/>
      <c r="GF134" s="103"/>
      <c r="GG134" s="103"/>
      <c r="GH134" s="103"/>
      <c r="GI134" s="103"/>
      <c r="GJ134" s="103"/>
      <c r="GK134" s="103"/>
      <c r="GL134" s="103"/>
      <c r="GM134" s="103"/>
      <c r="GN134" s="103"/>
      <c r="GO134" s="103"/>
      <c r="GP134" s="103"/>
      <c r="GQ134" s="103"/>
      <c r="GR134" s="103"/>
      <c r="GS134" s="103"/>
      <c r="GT134" s="103"/>
      <c r="GU134" s="103"/>
      <c r="GV134" s="103"/>
      <c r="GW134" s="103"/>
      <c r="GX134" s="103"/>
      <c r="GY134" s="103"/>
      <c r="GZ134" s="103"/>
      <c r="HA134" s="103"/>
      <c r="HB134" s="103"/>
      <c r="HC134" s="103"/>
      <c r="HD134" s="103"/>
      <c r="HE134" s="103"/>
      <c r="HF134" s="103"/>
      <c r="HG134" s="103"/>
      <c r="HH134" s="103"/>
      <c r="HI134" s="103"/>
      <c r="HJ134" s="103"/>
      <c r="HK134" s="103"/>
      <c r="HL134" s="103"/>
      <c r="HM134" s="103"/>
      <c r="HN134" s="103"/>
      <c r="HO134" s="103"/>
      <c r="HP134" s="103"/>
      <c r="HQ134" s="103"/>
      <c r="HR134" s="103"/>
      <c r="HS134" s="103"/>
      <c r="HT134" s="103"/>
      <c r="HU134" s="103"/>
      <c r="HV134" s="103"/>
      <c r="HW134" s="103"/>
      <c r="HX134" s="103"/>
      <c r="HY134" s="103"/>
      <c r="HZ134" s="103"/>
      <c r="IA134" s="103"/>
      <c r="IB134" s="103"/>
      <c r="IC134" s="103"/>
      <c r="ID134" s="103"/>
      <c r="IE134" s="103"/>
      <c r="IF134" s="103"/>
      <c r="IG134" s="103"/>
      <c r="IH134" s="103"/>
      <c r="II134" s="103"/>
      <c r="IJ134" s="103"/>
      <c r="IK134" s="103"/>
      <c r="IL134" s="103"/>
      <c r="IM134" s="103"/>
      <c r="IN134" s="103"/>
      <c r="IO134" s="103"/>
      <c r="IP134" s="103"/>
      <c r="IQ134" s="103"/>
      <c r="IR134" s="103"/>
      <c r="IS134" s="103"/>
      <c r="IT134" s="103"/>
      <c r="IU134" s="103"/>
      <c r="IV134" s="103"/>
    </row>
    <row r="135" spans="1:256" s="67" customFormat="1">
      <c r="A135" s="382"/>
      <c r="B135" s="383"/>
      <c r="C135" s="382"/>
      <c r="D135" s="383"/>
      <c r="E135" s="382"/>
      <c r="F135" s="382"/>
      <c r="G135" s="382"/>
      <c r="H135" s="87"/>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221"/>
      <c r="AJ135" s="221"/>
      <c r="AK135" s="221"/>
      <c r="AL135" s="221"/>
      <c r="AM135" s="221"/>
      <c r="AN135" s="221"/>
      <c r="AO135" s="221"/>
      <c r="AP135" s="221"/>
      <c r="AQ135" s="221"/>
      <c r="AR135" s="221"/>
      <c r="AS135" s="221"/>
      <c r="AT135" s="221"/>
      <c r="AU135" s="221"/>
      <c r="AV135" s="221"/>
      <c r="AW135" s="221"/>
      <c r="AX135" s="221"/>
      <c r="AY135" s="221"/>
      <c r="AZ135" s="221"/>
      <c r="BA135" s="221"/>
      <c r="BB135" s="221"/>
      <c r="BC135" s="221"/>
      <c r="BD135" s="221"/>
      <c r="BE135" s="221"/>
      <c r="BF135" s="221"/>
      <c r="BG135" s="221"/>
      <c r="BH135" s="221"/>
      <c r="BI135" s="221"/>
      <c r="BJ135" s="221"/>
      <c r="BK135" s="221"/>
      <c r="BL135" s="221"/>
      <c r="BM135" s="221"/>
      <c r="BN135" s="221"/>
      <c r="BO135" s="221"/>
      <c r="BP135" s="221"/>
      <c r="BQ135" s="221"/>
      <c r="BR135" s="221"/>
      <c r="BS135" s="221"/>
      <c r="BT135" s="221"/>
      <c r="BU135" s="221"/>
      <c r="BV135" s="221"/>
      <c r="BW135" s="221"/>
      <c r="BX135" s="221"/>
      <c r="BY135" s="221"/>
      <c r="BZ135" s="221"/>
      <c r="CA135" s="221"/>
      <c r="CB135" s="221"/>
      <c r="CC135" s="221"/>
      <c r="CD135" s="221"/>
      <c r="CE135" s="221"/>
      <c r="CF135" s="221"/>
      <c r="CG135" s="221"/>
      <c r="CH135" s="221"/>
      <c r="CI135" s="221"/>
      <c r="CJ135" s="221"/>
      <c r="CK135" s="221"/>
      <c r="CL135" s="221"/>
      <c r="CM135" s="221"/>
      <c r="CN135" s="221"/>
      <c r="CO135" s="221"/>
      <c r="CP135" s="221"/>
      <c r="CQ135" s="221"/>
      <c r="CR135" s="221"/>
      <c r="CS135" s="221"/>
      <c r="CT135" s="221"/>
      <c r="CU135" s="221"/>
      <c r="CV135" s="221"/>
      <c r="CW135" s="221"/>
      <c r="CX135" s="221"/>
      <c r="CY135" s="221"/>
      <c r="CZ135" s="221"/>
      <c r="DA135" s="221"/>
      <c r="DB135" s="221"/>
      <c r="DC135" s="221"/>
      <c r="DD135" s="221"/>
      <c r="DE135" s="221"/>
      <c r="DF135" s="221"/>
      <c r="DG135" s="221"/>
      <c r="DH135" s="221"/>
      <c r="DI135" s="221"/>
      <c r="DJ135" s="221"/>
      <c r="DK135" s="221"/>
      <c r="DL135" s="221"/>
      <c r="DM135" s="221"/>
      <c r="DN135" s="221"/>
      <c r="DO135" s="221"/>
      <c r="DP135" s="221"/>
      <c r="DQ135" s="221"/>
      <c r="DR135" s="221"/>
      <c r="DS135" s="221"/>
      <c r="DT135" s="221"/>
      <c r="DU135" s="221"/>
      <c r="DV135" s="221"/>
      <c r="DW135" s="221"/>
      <c r="DX135" s="221"/>
      <c r="DY135" s="221"/>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c r="EV135" s="103"/>
      <c r="EW135" s="103"/>
      <c r="EX135" s="103"/>
      <c r="EY135" s="103"/>
      <c r="EZ135" s="103"/>
      <c r="FA135" s="103"/>
      <c r="FB135" s="103"/>
      <c r="FC135" s="103"/>
      <c r="FD135" s="103"/>
      <c r="FE135" s="103"/>
      <c r="FF135" s="103"/>
      <c r="FG135" s="103"/>
      <c r="FH135" s="103"/>
      <c r="FI135" s="103"/>
      <c r="FJ135" s="103"/>
      <c r="FK135" s="103"/>
      <c r="FL135" s="103"/>
      <c r="FM135" s="103"/>
      <c r="FN135" s="103"/>
      <c r="FO135" s="103"/>
      <c r="FP135" s="103"/>
      <c r="FQ135" s="103"/>
      <c r="FR135" s="103"/>
      <c r="FS135" s="103"/>
      <c r="FT135" s="103"/>
      <c r="FU135" s="103"/>
      <c r="FV135" s="103"/>
      <c r="FW135" s="103"/>
      <c r="FX135" s="103"/>
      <c r="FY135" s="103"/>
      <c r="FZ135" s="103"/>
      <c r="GA135" s="103"/>
      <c r="GB135" s="103"/>
      <c r="GC135" s="103"/>
      <c r="GD135" s="103"/>
      <c r="GE135" s="103"/>
      <c r="GF135" s="103"/>
      <c r="GG135" s="103"/>
      <c r="GH135" s="103"/>
      <c r="GI135" s="103"/>
      <c r="GJ135" s="103"/>
      <c r="GK135" s="103"/>
      <c r="GL135" s="103"/>
      <c r="GM135" s="103"/>
      <c r="GN135" s="103"/>
      <c r="GO135" s="103"/>
      <c r="GP135" s="103"/>
      <c r="GQ135" s="103"/>
      <c r="GR135" s="103"/>
      <c r="GS135" s="103"/>
      <c r="GT135" s="103"/>
      <c r="GU135" s="103"/>
      <c r="GV135" s="103"/>
      <c r="GW135" s="103"/>
      <c r="GX135" s="103"/>
      <c r="GY135" s="103"/>
      <c r="GZ135" s="103"/>
      <c r="HA135" s="103"/>
      <c r="HB135" s="103"/>
      <c r="HC135" s="103"/>
      <c r="HD135" s="103"/>
      <c r="HE135" s="103"/>
      <c r="HF135" s="103"/>
      <c r="HG135" s="103"/>
      <c r="HH135" s="103"/>
      <c r="HI135" s="103"/>
      <c r="HJ135" s="103"/>
      <c r="HK135" s="103"/>
      <c r="HL135" s="103"/>
      <c r="HM135" s="103"/>
      <c r="HN135" s="103"/>
      <c r="HO135" s="103"/>
      <c r="HP135" s="103"/>
      <c r="HQ135" s="103"/>
      <c r="HR135" s="103"/>
      <c r="HS135" s="103"/>
      <c r="HT135" s="103"/>
      <c r="HU135" s="103"/>
      <c r="HV135" s="103"/>
      <c r="HW135" s="103"/>
      <c r="HX135" s="103"/>
      <c r="HY135" s="103"/>
      <c r="HZ135" s="103"/>
      <c r="IA135" s="103"/>
      <c r="IB135" s="103"/>
      <c r="IC135" s="103"/>
      <c r="ID135" s="103"/>
      <c r="IE135" s="103"/>
      <c r="IF135" s="103"/>
      <c r="IG135" s="103"/>
      <c r="IH135" s="103"/>
      <c r="II135" s="103"/>
      <c r="IJ135" s="103"/>
      <c r="IK135" s="103"/>
      <c r="IL135" s="103"/>
      <c r="IM135" s="103"/>
      <c r="IN135" s="103"/>
      <c r="IO135" s="103"/>
      <c r="IP135" s="103"/>
      <c r="IQ135" s="103"/>
      <c r="IR135" s="103"/>
      <c r="IS135" s="103"/>
      <c r="IT135" s="103"/>
      <c r="IU135" s="103"/>
      <c r="IV135" s="103"/>
    </row>
    <row r="136" spans="1:256" s="67" customFormat="1">
      <c r="A136" s="382"/>
      <c r="B136" s="383"/>
      <c r="C136" s="382"/>
      <c r="D136" s="383"/>
      <c r="E136" s="382"/>
      <c r="F136" s="382"/>
      <c r="G136" s="382"/>
      <c r="H136" s="87"/>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c r="BJ136" s="221"/>
      <c r="BK136" s="221"/>
      <c r="BL136" s="221"/>
      <c r="BM136" s="221"/>
      <c r="BN136" s="221"/>
      <c r="BO136" s="221"/>
      <c r="BP136" s="221"/>
      <c r="BQ136" s="221"/>
      <c r="BR136" s="221"/>
      <c r="BS136" s="221"/>
      <c r="BT136" s="221"/>
      <c r="BU136" s="221"/>
      <c r="BV136" s="221"/>
      <c r="BW136" s="221"/>
      <c r="BX136" s="221"/>
      <c r="BY136" s="221"/>
      <c r="BZ136" s="221"/>
      <c r="CA136" s="221"/>
      <c r="CB136" s="221"/>
      <c r="CC136" s="221"/>
      <c r="CD136" s="221"/>
      <c r="CE136" s="221"/>
      <c r="CF136" s="221"/>
      <c r="CG136" s="221"/>
      <c r="CH136" s="221"/>
      <c r="CI136" s="221"/>
      <c r="CJ136" s="221"/>
      <c r="CK136" s="221"/>
      <c r="CL136" s="221"/>
      <c r="CM136" s="221"/>
      <c r="CN136" s="221"/>
      <c r="CO136" s="221"/>
      <c r="CP136" s="221"/>
      <c r="CQ136" s="221"/>
      <c r="CR136" s="221"/>
      <c r="CS136" s="221"/>
      <c r="CT136" s="221"/>
      <c r="CU136" s="221"/>
      <c r="CV136" s="221"/>
      <c r="CW136" s="221"/>
      <c r="CX136" s="221"/>
      <c r="CY136" s="221"/>
      <c r="CZ136" s="221"/>
      <c r="DA136" s="221"/>
      <c r="DB136" s="221"/>
      <c r="DC136" s="221"/>
      <c r="DD136" s="221"/>
      <c r="DE136" s="221"/>
      <c r="DF136" s="221"/>
      <c r="DG136" s="221"/>
      <c r="DH136" s="221"/>
      <c r="DI136" s="221"/>
      <c r="DJ136" s="221"/>
      <c r="DK136" s="221"/>
      <c r="DL136" s="221"/>
      <c r="DM136" s="221"/>
      <c r="DN136" s="221"/>
      <c r="DO136" s="221"/>
      <c r="DP136" s="221"/>
      <c r="DQ136" s="221"/>
      <c r="DR136" s="221"/>
      <c r="DS136" s="221"/>
      <c r="DT136" s="221"/>
      <c r="DU136" s="221"/>
      <c r="DV136" s="221"/>
      <c r="DW136" s="221"/>
      <c r="DX136" s="221"/>
      <c r="DY136" s="221"/>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c r="EV136" s="103"/>
      <c r="EW136" s="103"/>
      <c r="EX136" s="103"/>
      <c r="EY136" s="103"/>
      <c r="EZ136" s="103"/>
      <c r="FA136" s="103"/>
      <c r="FB136" s="103"/>
      <c r="FC136" s="103"/>
      <c r="FD136" s="103"/>
      <c r="FE136" s="103"/>
      <c r="FF136" s="103"/>
      <c r="FG136" s="103"/>
      <c r="FH136" s="103"/>
      <c r="FI136" s="103"/>
      <c r="FJ136" s="103"/>
      <c r="FK136" s="103"/>
      <c r="FL136" s="103"/>
      <c r="FM136" s="103"/>
      <c r="FN136" s="103"/>
      <c r="FO136" s="103"/>
      <c r="FP136" s="103"/>
      <c r="FQ136" s="103"/>
      <c r="FR136" s="103"/>
      <c r="FS136" s="103"/>
      <c r="FT136" s="103"/>
      <c r="FU136" s="103"/>
      <c r="FV136" s="103"/>
      <c r="FW136" s="103"/>
      <c r="FX136" s="103"/>
      <c r="FY136" s="103"/>
      <c r="FZ136" s="103"/>
      <c r="GA136" s="103"/>
      <c r="GB136" s="103"/>
      <c r="GC136" s="103"/>
      <c r="GD136" s="103"/>
      <c r="GE136" s="103"/>
      <c r="GF136" s="103"/>
      <c r="GG136" s="103"/>
      <c r="GH136" s="103"/>
      <c r="GI136" s="103"/>
      <c r="GJ136" s="103"/>
      <c r="GK136" s="103"/>
      <c r="GL136" s="103"/>
      <c r="GM136" s="103"/>
      <c r="GN136" s="103"/>
      <c r="GO136" s="103"/>
      <c r="GP136" s="103"/>
      <c r="GQ136" s="103"/>
      <c r="GR136" s="103"/>
      <c r="GS136" s="103"/>
      <c r="GT136" s="103"/>
      <c r="GU136" s="103"/>
      <c r="GV136" s="103"/>
      <c r="GW136" s="103"/>
      <c r="GX136" s="103"/>
      <c r="GY136" s="103"/>
      <c r="GZ136" s="103"/>
      <c r="HA136" s="103"/>
      <c r="HB136" s="103"/>
      <c r="HC136" s="103"/>
      <c r="HD136" s="103"/>
      <c r="HE136" s="103"/>
      <c r="HF136" s="103"/>
      <c r="HG136" s="103"/>
      <c r="HH136" s="103"/>
      <c r="HI136" s="103"/>
      <c r="HJ136" s="103"/>
      <c r="HK136" s="103"/>
      <c r="HL136" s="103"/>
      <c r="HM136" s="103"/>
      <c r="HN136" s="103"/>
      <c r="HO136" s="103"/>
      <c r="HP136" s="103"/>
      <c r="HQ136" s="103"/>
      <c r="HR136" s="103"/>
      <c r="HS136" s="103"/>
      <c r="HT136" s="103"/>
      <c r="HU136" s="103"/>
      <c r="HV136" s="103"/>
      <c r="HW136" s="103"/>
      <c r="HX136" s="103"/>
      <c r="HY136" s="103"/>
      <c r="HZ136" s="103"/>
      <c r="IA136" s="103"/>
      <c r="IB136" s="103"/>
      <c r="IC136" s="103"/>
      <c r="ID136" s="103"/>
      <c r="IE136" s="103"/>
      <c r="IF136" s="103"/>
      <c r="IG136" s="103"/>
      <c r="IH136" s="103"/>
      <c r="II136" s="103"/>
      <c r="IJ136" s="103"/>
      <c r="IK136" s="103"/>
      <c r="IL136" s="103"/>
      <c r="IM136" s="103"/>
      <c r="IN136" s="103"/>
      <c r="IO136" s="103"/>
      <c r="IP136" s="103"/>
      <c r="IQ136" s="103"/>
      <c r="IR136" s="103"/>
      <c r="IS136" s="103"/>
      <c r="IT136" s="103"/>
      <c r="IU136" s="103"/>
      <c r="IV136" s="103"/>
    </row>
    <row r="137" spans="1:256" s="67" customFormat="1">
      <c r="A137" s="382"/>
      <c r="B137" s="383"/>
      <c r="C137" s="382"/>
      <c r="D137" s="383"/>
      <c r="E137" s="382"/>
      <c r="F137" s="382"/>
      <c r="G137" s="382"/>
      <c r="H137" s="87"/>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221"/>
      <c r="AJ137" s="221"/>
      <c r="AK137" s="221"/>
      <c r="AL137" s="221"/>
      <c r="AM137" s="221"/>
      <c r="AN137" s="221"/>
      <c r="AO137" s="221"/>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c r="BJ137" s="221"/>
      <c r="BK137" s="221"/>
      <c r="BL137" s="221"/>
      <c r="BM137" s="221"/>
      <c r="BN137" s="221"/>
      <c r="BO137" s="221"/>
      <c r="BP137" s="221"/>
      <c r="BQ137" s="221"/>
      <c r="BR137" s="221"/>
      <c r="BS137" s="221"/>
      <c r="BT137" s="221"/>
      <c r="BU137" s="221"/>
      <c r="BV137" s="221"/>
      <c r="BW137" s="221"/>
      <c r="BX137" s="221"/>
      <c r="BY137" s="221"/>
      <c r="BZ137" s="221"/>
      <c r="CA137" s="221"/>
      <c r="CB137" s="221"/>
      <c r="CC137" s="221"/>
      <c r="CD137" s="221"/>
      <c r="CE137" s="221"/>
      <c r="CF137" s="221"/>
      <c r="CG137" s="221"/>
      <c r="CH137" s="221"/>
      <c r="CI137" s="221"/>
      <c r="CJ137" s="221"/>
      <c r="CK137" s="221"/>
      <c r="CL137" s="221"/>
      <c r="CM137" s="221"/>
      <c r="CN137" s="221"/>
      <c r="CO137" s="221"/>
      <c r="CP137" s="221"/>
      <c r="CQ137" s="221"/>
      <c r="CR137" s="221"/>
      <c r="CS137" s="221"/>
      <c r="CT137" s="221"/>
      <c r="CU137" s="221"/>
      <c r="CV137" s="221"/>
      <c r="CW137" s="221"/>
      <c r="CX137" s="221"/>
      <c r="CY137" s="221"/>
      <c r="CZ137" s="221"/>
      <c r="DA137" s="221"/>
      <c r="DB137" s="221"/>
      <c r="DC137" s="221"/>
      <c r="DD137" s="221"/>
      <c r="DE137" s="221"/>
      <c r="DF137" s="221"/>
      <c r="DG137" s="221"/>
      <c r="DH137" s="221"/>
      <c r="DI137" s="221"/>
      <c r="DJ137" s="221"/>
      <c r="DK137" s="221"/>
      <c r="DL137" s="221"/>
      <c r="DM137" s="221"/>
      <c r="DN137" s="221"/>
      <c r="DO137" s="221"/>
      <c r="DP137" s="221"/>
      <c r="DQ137" s="221"/>
      <c r="DR137" s="221"/>
      <c r="DS137" s="221"/>
      <c r="DT137" s="221"/>
      <c r="DU137" s="221"/>
      <c r="DV137" s="221"/>
      <c r="DW137" s="221"/>
      <c r="DX137" s="221"/>
      <c r="DY137" s="221"/>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c r="EV137" s="103"/>
      <c r="EW137" s="103"/>
      <c r="EX137" s="103"/>
      <c r="EY137" s="103"/>
      <c r="EZ137" s="103"/>
      <c r="FA137" s="103"/>
      <c r="FB137" s="103"/>
      <c r="FC137" s="103"/>
      <c r="FD137" s="103"/>
      <c r="FE137" s="103"/>
      <c r="FF137" s="103"/>
      <c r="FG137" s="103"/>
      <c r="FH137" s="103"/>
      <c r="FI137" s="103"/>
      <c r="FJ137" s="103"/>
      <c r="FK137" s="103"/>
      <c r="FL137" s="103"/>
      <c r="FM137" s="103"/>
      <c r="FN137" s="103"/>
      <c r="FO137" s="103"/>
      <c r="FP137" s="103"/>
      <c r="FQ137" s="103"/>
      <c r="FR137" s="103"/>
      <c r="FS137" s="103"/>
      <c r="FT137" s="103"/>
      <c r="FU137" s="103"/>
      <c r="FV137" s="103"/>
      <c r="FW137" s="103"/>
      <c r="FX137" s="103"/>
      <c r="FY137" s="103"/>
      <c r="FZ137" s="103"/>
      <c r="GA137" s="103"/>
      <c r="GB137" s="103"/>
      <c r="GC137" s="103"/>
      <c r="GD137" s="103"/>
      <c r="GE137" s="103"/>
      <c r="GF137" s="103"/>
      <c r="GG137" s="103"/>
      <c r="GH137" s="103"/>
      <c r="GI137" s="103"/>
      <c r="GJ137" s="103"/>
      <c r="GK137" s="103"/>
      <c r="GL137" s="103"/>
      <c r="GM137" s="103"/>
      <c r="GN137" s="103"/>
      <c r="GO137" s="103"/>
      <c r="GP137" s="103"/>
      <c r="GQ137" s="103"/>
      <c r="GR137" s="103"/>
      <c r="GS137" s="103"/>
      <c r="GT137" s="103"/>
      <c r="GU137" s="103"/>
      <c r="GV137" s="103"/>
      <c r="GW137" s="103"/>
      <c r="GX137" s="103"/>
      <c r="GY137" s="103"/>
      <c r="GZ137" s="103"/>
      <c r="HA137" s="103"/>
      <c r="HB137" s="103"/>
      <c r="HC137" s="103"/>
      <c r="HD137" s="103"/>
      <c r="HE137" s="103"/>
      <c r="HF137" s="103"/>
      <c r="HG137" s="103"/>
      <c r="HH137" s="103"/>
      <c r="HI137" s="103"/>
      <c r="HJ137" s="103"/>
      <c r="HK137" s="103"/>
      <c r="HL137" s="103"/>
      <c r="HM137" s="103"/>
      <c r="HN137" s="103"/>
      <c r="HO137" s="103"/>
      <c r="HP137" s="103"/>
      <c r="HQ137" s="103"/>
      <c r="HR137" s="103"/>
      <c r="HS137" s="103"/>
      <c r="HT137" s="103"/>
      <c r="HU137" s="103"/>
      <c r="HV137" s="103"/>
      <c r="HW137" s="103"/>
      <c r="HX137" s="103"/>
      <c r="HY137" s="103"/>
      <c r="HZ137" s="103"/>
      <c r="IA137" s="103"/>
      <c r="IB137" s="103"/>
      <c r="IC137" s="103"/>
      <c r="ID137" s="103"/>
      <c r="IE137" s="103"/>
      <c r="IF137" s="103"/>
      <c r="IG137" s="103"/>
      <c r="IH137" s="103"/>
      <c r="II137" s="103"/>
      <c r="IJ137" s="103"/>
      <c r="IK137" s="103"/>
      <c r="IL137" s="103"/>
      <c r="IM137" s="103"/>
      <c r="IN137" s="103"/>
      <c r="IO137" s="103"/>
      <c r="IP137" s="103"/>
      <c r="IQ137" s="103"/>
      <c r="IR137" s="103"/>
      <c r="IS137" s="103"/>
      <c r="IT137" s="103"/>
      <c r="IU137" s="103"/>
      <c r="IV137" s="103"/>
    </row>
    <row r="138" spans="1:256" s="67" customFormat="1">
      <c r="A138" s="382"/>
      <c r="B138" s="383"/>
      <c r="C138" s="382"/>
      <c r="D138" s="383"/>
      <c r="E138" s="382"/>
      <c r="F138" s="382"/>
      <c r="G138" s="382"/>
      <c r="H138" s="87"/>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c r="BJ138" s="221"/>
      <c r="BK138" s="221"/>
      <c r="BL138" s="221"/>
      <c r="BM138" s="221"/>
      <c r="BN138" s="221"/>
      <c r="BO138" s="221"/>
      <c r="BP138" s="221"/>
      <c r="BQ138" s="221"/>
      <c r="BR138" s="221"/>
      <c r="BS138" s="221"/>
      <c r="BT138" s="221"/>
      <c r="BU138" s="221"/>
      <c r="BV138" s="221"/>
      <c r="BW138" s="221"/>
      <c r="BX138" s="221"/>
      <c r="BY138" s="221"/>
      <c r="BZ138" s="221"/>
      <c r="CA138" s="221"/>
      <c r="CB138" s="221"/>
      <c r="CC138" s="221"/>
      <c r="CD138" s="221"/>
      <c r="CE138" s="221"/>
      <c r="CF138" s="221"/>
      <c r="CG138" s="221"/>
      <c r="CH138" s="221"/>
      <c r="CI138" s="221"/>
      <c r="CJ138" s="221"/>
      <c r="CK138" s="221"/>
      <c r="CL138" s="221"/>
      <c r="CM138" s="221"/>
      <c r="CN138" s="221"/>
      <c r="CO138" s="221"/>
      <c r="CP138" s="221"/>
      <c r="CQ138" s="221"/>
      <c r="CR138" s="221"/>
      <c r="CS138" s="221"/>
      <c r="CT138" s="221"/>
      <c r="CU138" s="221"/>
      <c r="CV138" s="221"/>
      <c r="CW138" s="221"/>
      <c r="CX138" s="221"/>
      <c r="CY138" s="221"/>
      <c r="CZ138" s="221"/>
      <c r="DA138" s="221"/>
      <c r="DB138" s="221"/>
      <c r="DC138" s="221"/>
      <c r="DD138" s="221"/>
      <c r="DE138" s="221"/>
      <c r="DF138" s="221"/>
      <c r="DG138" s="221"/>
      <c r="DH138" s="221"/>
      <c r="DI138" s="221"/>
      <c r="DJ138" s="221"/>
      <c r="DK138" s="221"/>
      <c r="DL138" s="221"/>
      <c r="DM138" s="221"/>
      <c r="DN138" s="221"/>
      <c r="DO138" s="221"/>
      <c r="DP138" s="221"/>
      <c r="DQ138" s="221"/>
      <c r="DR138" s="221"/>
      <c r="DS138" s="221"/>
      <c r="DT138" s="221"/>
      <c r="DU138" s="221"/>
      <c r="DV138" s="221"/>
      <c r="DW138" s="221"/>
      <c r="DX138" s="221"/>
      <c r="DY138" s="221"/>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c r="EU138" s="103"/>
      <c r="EV138" s="103"/>
      <c r="EW138" s="103"/>
      <c r="EX138" s="103"/>
      <c r="EY138" s="103"/>
      <c r="EZ138" s="103"/>
      <c r="FA138" s="103"/>
      <c r="FB138" s="103"/>
      <c r="FC138" s="103"/>
      <c r="FD138" s="103"/>
      <c r="FE138" s="103"/>
      <c r="FF138" s="103"/>
      <c r="FG138" s="103"/>
      <c r="FH138" s="103"/>
      <c r="FI138" s="103"/>
      <c r="FJ138" s="103"/>
      <c r="FK138" s="103"/>
      <c r="FL138" s="103"/>
      <c r="FM138" s="103"/>
      <c r="FN138" s="103"/>
      <c r="FO138" s="103"/>
      <c r="FP138" s="103"/>
      <c r="FQ138" s="103"/>
      <c r="FR138" s="103"/>
      <c r="FS138" s="103"/>
      <c r="FT138" s="103"/>
      <c r="FU138" s="103"/>
      <c r="FV138" s="103"/>
      <c r="FW138" s="103"/>
      <c r="FX138" s="103"/>
      <c r="FY138" s="103"/>
      <c r="FZ138" s="103"/>
      <c r="GA138" s="103"/>
      <c r="GB138" s="103"/>
      <c r="GC138" s="103"/>
      <c r="GD138" s="103"/>
      <c r="GE138" s="103"/>
      <c r="GF138" s="103"/>
      <c r="GG138" s="103"/>
      <c r="GH138" s="103"/>
      <c r="GI138" s="103"/>
      <c r="GJ138" s="103"/>
      <c r="GK138" s="103"/>
      <c r="GL138" s="103"/>
      <c r="GM138" s="103"/>
      <c r="GN138" s="103"/>
      <c r="GO138" s="103"/>
      <c r="GP138" s="103"/>
      <c r="GQ138" s="103"/>
      <c r="GR138" s="103"/>
      <c r="GS138" s="103"/>
      <c r="GT138" s="103"/>
      <c r="GU138" s="103"/>
      <c r="GV138" s="103"/>
      <c r="GW138" s="103"/>
      <c r="GX138" s="103"/>
      <c r="GY138" s="103"/>
      <c r="GZ138" s="103"/>
      <c r="HA138" s="103"/>
      <c r="HB138" s="103"/>
      <c r="HC138" s="103"/>
      <c r="HD138" s="103"/>
      <c r="HE138" s="103"/>
      <c r="HF138" s="103"/>
      <c r="HG138" s="103"/>
      <c r="HH138" s="103"/>
      <c r="HI138" s="103"/>
      <c r="HJ138" s="103"/>
      <c r="HK138" s="103"/>
      <c r="HL138" s="103"/>
      <c r="HM138" s="103"/>
      <c r="HN138" s="103"/>
      <c r="HO138" s="103"/>
      <c r="HP138" s="103"/>
      <c r="HQ138" s="103"/>
      <c r="HR138" s="103"/>
      <c r="HS138" s="103"/>
      <c r="HT138" s="103"/>
      <c r="HU138" s="103"/>
      <c r="HV138" s="103"/>
      <c r="HW138" s="103"/>
      <c r="HX138" s="103"/>
      <c r="HY138" s="103"/>
      <c r="HZ138" s="103"/>
      <c r="IA138" s="103"/>
      <c r="IB138" s="103"/>
      <c r="IC138" s="103"/>
      <c r="ID138" s="103"/>
      <c r="IE138" s="103"/>
      <c r="IF138" s="103"/>
      <c r="IG138" s="103"/>
      <c r="IH138" s="103"/>
      <c r="II138" s="103"/>
      <c r="IJ138" s="103"/>
      <c r="IK138" s="103"/>
      <c r="IL138" s="103"/>
      <c r="IM138" s="103"/>
      <c r="IN138" s="103"/>
      <c r="IO138" s="103"/>
      <c r="IP138" s="103"/>
      <c r="IQ138" s="103"/>
      <c r="IR138" s="103"/>
      <c r="IS138" s="103"/>
      <c r="IT138" s="103"/>
      <c r="IU138" s="103"/>
      <c r="IV138" s="103"/>
    </row>
    <row r="139" spans="1:256" s="67" customFormat="1">
      <c r="A139" s="382"/>
      <c r="B139" s="383"/>
      <c r="C139" s="382"/>
      <c r="D139" s="383"/>
      <c r="E139" s="382"/>
      <c r="F139" s="382"/>
      <c r="G139" s="382"/>
      <c r="H139" s="87"/>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221"/>
      <c r="AJ139" s="221"/>
      <c r="AK139" s="221"/>
      <c r="AL139" s="221"/>
      <c r="AM139" s="221"/>
      <c r="AN139" s="221"/>
      <c r="AO139" s="221"/>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c r="BJ139" s="221"/>
      <c r="BK139" s="221"/>
      <c r="BL139" s="221"/>
      <c r="BM139" s="221"/>
      <c r="BN139" s="221"/>
      <c r="BO139" s="221"/>
      <c r="BP139" s="221"/>
      <c r="BQ139" s="221"/>
      <c r="BR139" s="221"/>
      <c r="BS139" s="221"/>
      <c r="BT139" s="221"/>
      <c r="BU139" s="221"/>
      <c r="BV139" s="221"/>
      <c r="BW139" s="221"/>
      <c r="BX139" s="221"/>
      <c r="BY139" s="221"/>
      <c r="BZ139" s="221"/>
      <c r="CA139" s="221"/>
      <c r="CB139" s="221"/>
      <c r="CC139" s="221"/>
      <c r="CD139" s="221"/>
      <c r="CE139" s="221"/>
      <c r="CF139" s="221"/>
      <c r="CG139" s="221"/>
      <c r="CH139" s="221"/>
      <c r="CI139" s="221"/>
      <c r="CJ139" s="221"/>
      <c r="CK139" s="221"/>
      <c r="CL139" s="221"/>
      <c r="CM139" s="221"/>
      <c r="CN139" s="221"/>
      <c r="CO139" s="221"/>
      <c r="CP139" s="221"/>
      <c r="CQ139" s="221"/>
      <c r="CR139" s="221"/>
      <c r="CS139" s="221"/>
      <c r="CT139" s="221"/>
      <c r="CU139" s="221"/>
      <c r="CV139" s="221"/>
      <c r="CW139" s="221"/>
      <c r="CX139" s="221"/>
      <c r="CY139" s="221"/>
      <c r="CZ139" s="221"/>
      <c r="DA139" s="221"/>
      <c r="DB139" s="221"/>
      <c r="DC139" s="221"/>
      <c r="DD139" s="221"/>
      <c r="DE139" s="221"/>
      <c r="DF139" s="221"/>
      <c r="DG139" s="221"/>
      <c r="DH139" s="221"/>
      <c r="DI139" s="221"/>
      <c r="DJ139" s="221"/>
      <c r="DK139" s="221"/>
      <c r="DL139" s="221"/>
      <c r="DM139" s="221"/>
      <c r="DN139" s="221"/>
      <c r="DO139" s="221"/>
      <c r="DP139" s="221"/>
      <c r="DQ139" s="221"/>
      <c r="DR139" s="221"/>
      <c r="DS139" s="221"/>
      <c r="DT139" s="221"/>
      <c r="DU139" s="221"/>
      <c r="DV139" s="221"/>
      <c r="DW139" s="221"/>
      <c r="DX139" s="221"/>
      <c r="DY139" s="221"/>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c r="EU139" s="103"/>
      <c r="EV139" s="103"/>
      <c r="EW139" s="103"/>
      <c r="EX139" s="103"/>
      <c r="EY139" s="103"/>
      <c r="EZ139" s="103"/>
      <c r="FA139" s="103"/>
      <c r="FB139" s="103"/>
      <c r="FC139" s="103"/>
      <c r="FD139" s="103"/>
      <c r="FE139" s="103"/>
      <c r="FF139" s="103"/>
      <c r="FG139" s="103"/>
      <c r="FH139" s="103"/>
      <c r="FI139" s="103"/>
      <c r="FJ139" s="103"/>
      <c r="FK139" s="103"/>
      <c r="FL139" s="103"/>
      <c r="FM139" s="103"/>
      <c r="FN139" s="103"/>
      <c r="FO139" s="103"/>
      <c r="FP139" s="103"/>
      <c r="FQ139" s="103"/>
      <c r="FR139" s="103"/>
      <c r="FS139" s="103"/>
      <c r="FT139" s="103"/>
      <c r="FU139" s="103"/>
      <c r="FV139" s="103"/>
      <c r="FW139" s="103"/>
      <c r="FX139" s="103"/>
      <c r="FY139" s="103"/>
      <c r="FZ139" s="103"/>
      <c r="GA139" s="103"/>
      <c r="GB139" s="103"/>
      <c r="GC139" s="103"/>
      <c r="GD139" s="103"/>
      <c r="GE139" s="103"/>
      <c r="GF139" s="103"/>
      <c r="GG139" s="103"/>
      <c r="GH139" s="103"/>
      <c r="GI139" s="103"/>
      <c r="GJ139" s="103"/>
      <c r="GK139" s="103"/>
      <c r="GL139" s="103"/>
      <c r="GM139" s="103"/>
      <c r="GN139" s="103"/>
      <c r="GO139" s="103"/>
      <c r="GP139" s="103"/>
      <c r="GQ139" s="103"/>
      <c r="GR139" s="103"/>
      <c r="GS139" s="103"/>
      <c r="GT139" s="103"/>
      <c r="GU139" s="103"/>
      <c r="GV139" s="103"/>
      <c r="GW139" s="103"/>
      <c r="GX139" s="103"/>
      <c r="GY139" s="103"/>
      <c r="GZ139" s="103"/>
      <c r="HA139" s="103"/>
      <c r="HB139" s="103"/>
      <c r="HC139" s="103"/>
      <c r="HD139" s="103"/>
      <c r="HE139" s="103"/>
      <c r="HF139" s="103"/>
      <c r="HG139" s="103"/>
      <c r="HH139" s="103"/>
      <c r="HI139" s="103"/>
      <c r="HJ139" s="103"/>
      <c r="HK139" s="103"/>
      <c r="HL139" s="103"/>
      <c r="HM139" s="103"/>
      <c r="HN139" s="103"/>
      <c r="HO139" s="103"/>
      <c r="HP139" s="103"/>
      <c r="HQ139" s="103"/>
      <c r="HR139" s="103"/>
      <c r="HS139" s="103"/>
      <c r="HT139" s="103"/>
      <c r="HU139" s="103"/>
      <c r="HV139" s="103"/>
      <c r="HW139" s="103"/>
      <c r="HX139" s="103"/>
      <c r="HY139" s="103"/>
      <c r="HZ139" s="103"/>
      <c r="IA139" s="103"/>
      <c r="IB139" s="103"/>
      <c r="IC139" s="103"/>
      <c r="ID139" s="103"/>
      <c r="IE139" s="103"/>
      <c r="IF139" s="103"/>
      <c r="IG139" s="103"/>
      <c r="IH139" s="103"/>
      <c r="II139" s="103"/>
      <c r="IJ139" s="103"/>
      <c r="IK139" s="103"/>
      <c r="IL139" s="103"/>
      <c r="IM139" s="103"/>
      <c r="IN139" s="103"/>
      <c r="IO139" s="103"/>
      <c r="IP139" s="103"/>
      <c r="IQ139" s="103"/>
      <c r="IR139" s="103"/>
      <c r="IS139" s="103"/>
      <c r="IT139" s="103"/>
      <c r="IU139" s="103"/>
      <c r="IV139" s="103"/>
    </row>
    <row r="140" spans="1:256" s="67" customFormat="1">
      <c r="A140" s="382"/>
      <c r="B140" s="383"/>
      <c r="C140" s="382"/>
      <c r="D140" s="383"/>
      <c r="E140" s="382"/>
      <c r="F140" s="382"/>
      <c r="G140" s="382"/>
      <c r="H140" s="87"/>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c r="BJ140" s="221"/>
      <c r="BK140" s="221"/>
      <c r="BL140" s="221"/>
      <c r="BM140" s="221"/>
      <c r="BN140" s="221"/>
      <c r="BO140" s="221"/>
      <c r="BP140" s="221"/>
      <c r="BQ140" s="221"/>
      <c r="BR140" s="221"/>
      <c r="BS140" s="221"/>
      <c r="BT140" s="221"/>
      <c r="BU140" s="221"/>
      <c r="BV140" s="221"/>
      <c r="BW140" s="221"/>
      <c r="BX140" s="221"/>
      <c r="BY140" s="221"/>
      <c r="BZ140" s="221"/>
      <c r="CA140" s="221"/>
      <c r="CB140" s="221"/>
      <c r="CC140" s="221"/>
      <c r="CD140" s="221"/>
      <c r="CE140" s="221"/>
      <c r="CF140" s="221"/>
      <c r="CG140" s="221"/>
      <c r="CH140" s="221"/>
      <c r="CI140" s="221"/>
      <c r="CJ140" s="221"/>
      <c r="CK140" s="221"/>
      <c r="CL140" s="221"/>
      <c r="CM140" s="221"/>
      <c r="CN140" s="221"/>
      <c r="CO140" s="221"/>
      <c r="CP140" s="221"/>
      <c r="CQ140" s="221"/>
      <c r="CR140" s="221"/>
      <c r="CS140" s="221"/>
      <c r="CT140" s="221"/>
      <c r="CU140" s="221"/>
      <c r="CV140" s="221"/>
      <c r="CW140" s="221"/>
      <c r="CX140" s="221"/>
      <c r="CY140" s="221"/>
      <c r="CZ140" s="221"/>
      <c r="DA140" s="221"/>
      <c r="DB140" s="221"/>
      <c r="DC140" s="221"/>
      <c r="DD140" s="221"/>
      <c r="DE140" s="221"/>
      <c r="DF140" s="221"/>
      <c r="DG140" s="221"/>
      <c r="DH140" s="221"/>
      <c r="DI140" s="221"/>
      <c r="DJ140" s="221"/>
      <c r="DK140" s="221"/>
      <c r="DL140" s="221"/>
      <c r="DM140" s="221"/>
      <c r="DN140" s="221"/>
      <c r="DO140" s="221"/>
      <c r="DP140" s="221"/>
      <c r="DQ140" s="221"/>
      <c r="DR140" s="221"/>
      <c r="DS140" s="221"/>
      <c r="DT140" s="221"/>
      <c r="DU140" s="221"/>
      <c r="DV140" s="221"/>
      <c r="DW140" s="221"/>
      <c r="DX140" s="221"/>
      <c r="DY140" s="221"/>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c r="FC140" s="103"/>
      <c r="FD140" s="103"/>
      <c r="FE140" s="103"/>
      <c r="FF140" s="103"/>
      <c r="FG140" s="103"/>
      <c r="FH140" s="103"/>
      <c r="FI140" s="103"/>
      <c r="FJ140" s="103"/>
      <c r="FK140" s="103"/>
      <c r="FL140" s="103"/>
      <c r="FM140" s="103"/>
      <c r="FN140" s="103"/>
      <c r="FO140" s="103"/>
      <c r="FP140" s="103"/>
      <c r="FQ140" s="103"/>
      <c r="FR140" s="103"/>
      <c r="FS140" s="103"/>
      <c r="FT140" s="103"/>
      <c r="FU140" s="103"/>
      <c r="FV140" s="103"/>
      <c r="FW140" s="103"/>
      <c r="FX140" s="103"/>
      <c r="FY140" s="103"/>
      <c r="FZ140" s="103"/>
      <c r="GA140" s="103"/>
      <c r="GB140" s="103"/>
      <c r="GC140" s="103"/>
      <c r="GD140" s="103"/>
      <c r="GE140" s="103"/>
      <c r="GF140" s="103"/>
      <c r="GG140" s="103"/>
      <c r="GH140" s="103"/>
      <c r="GI140" s="103"/>
      <c r="GJ140" s="103"/>
      <c r="GK140" s="103"/>
      <c r="GL140" s="103"/>
      <c r="GM140" s="103"/>
      <c r="GN140" s="103"/>
      <c r="GO140" s="103"/>
      <c r="GP140" s="103"/>
      <c r="GQ140" s="103"/>
      <c r="GR140" s="103"/>
      <c r="GS140" s="103"/>
      <c r="GT140" s="103"/>
      <c r="GU140" s="103"/>
      <c r="GV140" s="103"/>
      <c r="GW140" s="103"/>
      <c r="GX140" s="103"/>
      <c r="GY140" s="103"/>
      <c r="GZ140" s="103"/>
      <c r="HA140" s="103"/>
      <c r="HB140" s="103"/>
      <c r="HC140" s="103"/>
      <c r="HD140" s="103"/>
      <c r="HE140" s="103"/>
      <c r="HF140" s="103"/>
      <c r="HG140" s="103"/>
      <c r="HH140" s="103"/>
      <c r="HI140" s="103"/>
      <c r="HJ140" s="103"/>
      <c r="HK140" s="103"/>
      <c r="HL140" s="103"/>
      <c r="HM140" s="103"/>
      <c r="HN140" s="103"/>
      <c r="HO140" s="103"/>
      <c r="HP140" s="103"/>
      <c r="HQ140" s="103"/>
      <c r="HR140" s="103"/>
      <c r="HS140" s="103"/>
      <c r="HT140" s="103"/>
      <c r="HU140" s="103"/>
      <c r="HV140" s="103"/>
      <c r="HW140" s="103"/>
      <c r="HX140" s="103"/>
      <c r="HY140" s="103"/>
      <c r="HZ140" s="103"/>
      <c r="IA140" s="103"/>
      <c r="IB140" s="103"/>
      <c r="IC140" s="103"/>
      <c r="ID140" s="103"/>
      <c r="IE140" s="103"/>
      <c r="IF140" s="103"/>
      <c r="IG140" s="103"/>
      <c r="IH140" s="103"/>
      <c r="II140" s="103"/>
      <c r="IJ140" s="103"/>
      <c r="IK140" s="103"/>
      <c r="IL140" s="103"/>
      <c r="IM140" s="103"/>
      <c r="IN140" s="103"/>
      <c r="IO140" s="103"/>
      <c r="IP140" s="103"/>
      <c r="IQ140" s="103"/>
      <c r="IR140" s="103"/>
      <c r="IS140" s="103"/>
      <c r="IT140" s="103"/>
      <c r="IU140" s="103"/>
      <c r="IV140" s="103"/>
    </row>
    <row r="141" spans="1:256" s="67" customFormat="1">
      <c r="A141" s="382"/>
      <c r="B141" s="383"/>
      <c r="C141" s="382"/>
      <c r="D141" s="383"/>
      <c r="E141" s="382"/>
      <c r="F141" s="382"/>
      <c r="G141" s="382"/>
      <c r="H141" s="87"/>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221"/>
      <c r="AJ141" s="221"/>
      <c r="AK141" s="221"/>
      <c r="AL141" s="221"/>
      <c r="AM141" s="221"/>
      <c r="AN141" s="221"/>
      <c r="AO141" s="221"/>
      <c r="AP141" s="221"/>
      <c r="AQ141" s="221"/>
      <c r="AR141" s="221"/>
      <c r="AS141" s="221"/>
      <c r="AT141" s="221"/>
      <c r="AU141" s="221"/>
      <c r="AV141" s="221"/>
      <c r="AW141" s="221"/>
      <c r="AX141" s="221"/>
      <c r="AY141" s="221"/>
      <c r="AZ141" s="221"/>
      <c r="BA141" s="221"/>
      <c r="BB141" s="221"/>
      <c r="BC141" s="221"/>
      <c r="BD141" s="221"/>
      <c r="BE141" s="221"/>
      <c r="BF141" s="221"/>
      <c r="BG141" s="221"/>
      <c r="BH141" s="221"/>
      <c r="BI141" s="221"/>
      <c r="BJ141" s="221"/>
      <c r="BK141" s="221"/>
      <c r="BL141" s="221"/>
      <c r="BM141" s="221"/>
      <c r="BN141" s="221"/>
      <c r="BO141" s="221"/>
      <c r="BP141" s="221"/>
      <c r="BQ141" s="221"/>
      <c r="BR141" s="221"/>
      <c r="BS141" s="221"/>
      <c r="BT141" s="221"/>
      <c r="BU141" s="221"/>
      <c r="BV141" s="221"/>
      <c r="BW141" s="221"/>
      <c r="BX141" s="221"/>
      <c r="BY141" s="221"/>
      <c r="BZ141" s="221"/>
      <c r="CA141" s="221"/>
      <c r="CB141" s="221"/>
      <c r="CC141" s="221"/>
      <c r="CD141" s="221"/>
      <c r="CE141" s="221"/>
      <c r="CF141" s="221"/>
      <c r="CG141" s="221"/>
      <c r="CH141" s="221"/>
      <c r="CI141" s="221"/>
      <c r="CJ141" s="221"/>
      <c r="CK141" s="221"/>
      <c r="CL141" s="221"/>
      <c r="CM141" s="221"/>
      <c r="CN141" s="221"/>
      <c r="CO141" s="221"/>
      <c r="CP141" s="221"/>
      <c r="CQ141" s="221"/>
      <c r="CR141" s="221"/>
      <c r="CS141" s="221"/>
      <c r="CT141" s="221"/>
      <c r="CU141" s="221"/>
      <c r="CV141" s="221"/>
      <c r="CW141" s="221"/>
      <c r="CX141" s="221"/>
      <c r="CY141" s="221"/>
      <c r="CZ141" s="221"/>
      <c r="DA141" s="221"/>
      <c r="DB141" s="221"/>
      <c r="DC141" s="221"/>
      <c r="DD141" s="221"/>
      <c r="DE141" s="221"/>
      <c r="DF141" s="221"/>
      <c r="DG141" s="221"/>
      <c r="DH141" s="221"/>
      <c r="DI141" s="221"/>
      <c r="DJ141" s="221"/>
      <c r="DK141" s="221"/>
      <c r="DL141" s="221"/>
      <c r="DM141" s="221"/>
      <c r="DN141" s="221"/>
      <c r="DO141" s="221"/>
      <c r="DP141" s="221"/>
      <c r="DQ141" s="221"/>
      <c r="DR141" s="221"/>
      <c r="DS141" s="221"/>
      <c r="DT141" s="221"/>
      <c r="DU141" s="221"/>
      <c r="DV141" s="221"/>
      <c r="DW141" s="221"/>
      <c r="DX141" s="221"/>
      <c r="DY141" s="221"/>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c r="ET141" s="103"/>
      <c r="EU141" s="103"/>
      <c r="EV141" s="103"/>
      <c r="EW141" s="103"/>
      <c r="EX141" s="103"/>
      <c r="EY141" s="103"/>
      <c r="EZ141" s="103"/>
      <c r="FA141" s="103"/>
      <c r="FB141" s="103"/>
      <c r="FC141" s="103"/>
      <c r="FD141" s="103"/>
      <c r="FE141" s="103"/>
      <c r="FF141" s="103"/>
      <c r="FG141" s="103"/>
      <c r="FH141" s="103"/>
      <c r="FI141" s="103"/>
      <c r="FJ141" s="103"/>
      <c r="FK141" s="103"/>
      <c r="FL141" s="103"/>
      <c r="FM141" s="103"/>
      <c r="FN141" s="103"/>
      <c r="FO141" s="103"/>
      <c r="FP141" s="103"/>
      <c r="FQ141" s="103"/>
      <c r="FR141" s="103"/>
      <c r="FS141" s="103"/>
      <c r="FT141" s="103"/>
      <c r="FU141" s="103"/>
      <c r="FV141" s="103"/>
      <c r="FW141" s="103"/>
      <c r="FX141" s="103"/>
      <c r="FY141" s="103"/>
      <c r="FZ141" s="103"/>
      <c r="GA141" s="103"/>
      <c r="GB141" s="103"/>
      <c r="GC141" s="103"/>
      <c r="GD141" s="103"/>
      <c r="GE141" s="103"/>
      <c r="GF141" s="103"/>
      <c r="GG141" s="103"/>
      <c r="GH141" s="103"/>
      <c r="GI141" s="103"/>
      <c r="GJ141" s="103"/>
      <c r="GK141" s="103"/>
      <c r="GL141" s="103"/>
      <c r="GM141" s="103"/>
      <c r="GN141" s="103"/>
      <c r="GO141" s="103"/>
      <c r="GP141" s="103"/>
      <c r="GQ141" s="103"/>
      <c r="GR141" s="103"/>
      <c r="GS141" s="103"/>
      <c r="GT141" s="103"/>
      <c r="GU141" s="103"/>
      <c r="GV141" s="103"/>
      <c r="GW141" s="103"/>
      <c r="GX141" s="103"/>
      <c r="GY141" s="103"/>
      <c r="GZ141" s="103"/>
      <c r="HA141" s="103"/>
      <c r="HB141" s="103"/>
      <c r="HC141" s="103"/>
      <c r="HD141" s="103"/>
      <c r="HE141" s="103"/>
      <c r="HF141" s="103"/>
      <c r="HG141" s="103"/>
      <c r="HH141" s="103"/>
      <c r="HI141" s="103"/>
      <c r="HJ141" s="103"/>
      <c r="HK141" s="103"/>
      <c r="HL141" s="103"/>
      <c r="HM141" s="103"/>
      <c r="HN141" s="103"/>
      <c r="HO141" s="103"/>
      <c r="HP141" s="103"/>
      <c r="HQ141" s="103"/>
      <c r="HR141" s="103"/>
      <c r="HS141" s="103"/>
      <c r="HT141" s="103"/>
      <c r="HU141" s="103"/>
      <c r="HV141" s="103"/>
      <c r="HW141" s="103"/>
      <c r="HX141" s="103"/>
      <c r="HY141" s="103"/>
      <c r="HZ141" s="103"/>
      <c r="IA141" s="103"/>
      <c r="IB141" s="103"/>
      <c r="IC141" s="103"/>
      <c r="ID141" s="103"/>
      <c r="IE141" s="103"/>
      <c r="IF141" s="103"/>
      <c r="IG141" s="103"/>
      <c r="IH141" s="103"/>
      <c r="II141" s="103"/>
      <c r="IJ141" s="103"/>
      <c r="IK141" s="103"/>
      <c r="IL141" s="103"/>
      <c r="IM141" s="103"/>
      <c r="IN141" s="103"/>
      <c r="IO141" s="103"/>
      <c r="IP141" s="103"/>
      <c r="IQ141" s="103"/>
      <c r="IR141" s="103"/>
      <c r="IS141" s="103"/>
      <c r="IT141" s="103"/>
      <c r="IU141" s="103"/>
      <c r="IV141" s="103"/>
    </row>
    <row r="142" spans="1:256" s="67" customFormat="1">
      <c r="A142" s="382"/>
      <c r="B142" s="383"/>
      <c r="C142" s="382"/>
      <c r="D142" s="383"/>
      <c r="E142" s="382"/>
      <c r="F142" s="382"/>
      <c r="G142" s="382"/>
      <c r="H142" s="87"/>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221"/>
      <c r="AJ142" s="221"/>
      <c r="AK142" s="221"/>
      <c r="AL142" s="221"/>
      <c r="AM142" s="221"/>
      <c r="AN142" s="221"/>
      <c r="AO142" s="221"/>
      <c r="AP142" s="221"/>
      <c r="AQ142" s="221"/>
      <c r="AR142" s="221"/>
      <c r="AS142" s="221"/>
      <c r="AT142" s="221"/>
      <c r="AU142" s="221"/>
      <c r="AV142" s="221"/>
      <c r="AW142" s="221"/>
      <c r="AX142" s="221"/>
      <c r="AY142" s="221"/>
      <c r="AZ142" s="221"/>
      <c r="BA142" s="221"/>
      <c r="BB142" s="221"/>
      <c r="BC142" s="221"/>
      <c r="BD142" s="221"/>
      <c r="BE142" s="221"/>
      <c r="BF142" s="221"/>
      <c r="BG142" s="221"/>
      <c r="BH142" s="221"/>
      <c r="BI142" s="221"/>
      <c r="BJ142" s="221"/>
      <c r="BK142" s="221"/>
      <c r="BL142" s="221"/>
      <c r="BM142" s="221"/>
      <c r="BN142" s="221"/>
      <c r="BO142" s="221"/>
      <c r="BP142" s="221"/>
      <c r="BQ142" s="221"/>
      <c r="BR142" s="221"/>
      <c r="BS142" s="221"/>
      <c r="BT142" s="221"/>
      <c r="BU142" s="221"/>
      <c r="BV142" s="221"/>
      <c r="BW142" s="221"/>
      <c r="BX142" s="221"/>
      <c r="BY142" s="221"/>
      <c r="BZ142" s="221"/>
      <c r="CA142" s="221"/>
      <c r="CB142" s="221"/>
      <c r="CC142" s="221"/>
      <c r="CD142" s="221"/>
      <c r="CE142" s="221"/>
      <c r="CF142" s="221"/>
      <c r="CG142" s="221"/>
      <c r="CH142" s="221"/>
      <c r="CI142" s="221"/>
      <c r="CJ142" s="221"/>
      <c r="CK142" s="221"/>
      <c r="CL142" s="221"/>
      <c r="CM142" s="221"/>
      <c r="CN142" s="221"/>
      <c r="CO142" s="221"/>
      <c r="CP142" s="221"/>
      <c r="CQ142" s="221"/>
      <c r="CR142" s="221"/>
      <c r="CS142" s="221"/>
      <c r="CT142" s="221"/>
      <c r="CU142" s="221"/>
      <c r="CV142" s="221"/>
      <c r="CW142" s="221"/>
      <c r="CX142" s="221"/>
      <c r="CY142" s="221"/>
      <c r="CZ142" s="221"/>
      <c r="DA142" s="221"/>
      <c r="DB142" s="221"/>
      <c r="DC142" s="221"/>
      <c r="DD142" s="221"/>
      <c r="DE142" s="221"/>
      <c r="DF142" s="221"/>
      <c r="DG142" s="221"/>
      <c r="DH142" s="221"/>
      <c r="DI142" s="221"/>
      <c r="DJ142" s="221"/>
      <c r="DK142" s="221"/>
      <c r="DL142" s="221"/>
      <c r="DM142" s="221"/>
      <c r="DN142" s="221"/>
      <c r="DO142" s="221"/>
      <c r="DP142" s="221"/>
      <c r="DQ142" s="221"/>
      <c r="DR142" s="221"/>
      <c r="DS142" s="221"/>
      <c r="DT142" s="221"/>
      <c r="DU142" s="221"/>
      <c r="DV142" s="221"/>
      <c r="DW142" s="221"/>
      <c r="DX142" s="221"/>
      <c r="DY142" s="221"/>
      <c r="DZ142" s="103"/>
      <c r="EA142" s="103"/>
      <c r="EB142" s="103"/>
      <c r="EC142" s="103"/>
      <c r="ED142" s="103"/>
      <c r="EE142" s="103"/>
      <c r="EF142" s="103"/>
      <c r="EG142" s="103"/>
      <c r="EH142" s="103"/>
      <c r="EI142" s="103"/>
      <c r="EJ142" s="103"/>
      <c r="EK142" s="103"/>
      <c r="EL142" s="103"/>
      <c r="EM142" s="103"/>
      <c r="EN142" s="103"/>
      <c r="EO142" s="103"/>
      <c r="EP142" s="103"/>
      <c r="EQ142" s="103"/>
      <c r="ER142" s="103"/>
      <c r="ES142" s="103"/>
      <c r="ET142" s="103"/>
      <c r="EU142" s="103"/>
      <c r="EV142" s="103"/>
      <c r="EW142" s="103"/>
      <c r="EX142" s="103"/>
      <c r="EY142" s="103"/>
      <c r="EZ142" s="103"/>
      <c r="FA142" s="103"/>
      <c r="FB142" s="103"/>
      <c r="FC142" s="103"/>
      <c r="FD142" s="103"/>
      <c r="FE142" s="103"/>
      <c r="FF142" s="103"/>
      <c r="FG142" s="103"/>
      <c r="FH142" s="103"/>
      <c r="FI142" s="103"/>
      <c r="FJ142" s="103"/>
      <c r="FK142" s="103"/>
      <c r="FL142" s="103"/>
      <c r="FM142" s="103"/>
      <c r="FN142" s="103"/>
      <c r="FO142" s="103"/>
      <c r="FP142" s="103"/>
      <c r="FQ142" s="103"/>
      <c r="FR142" s="103"/>
      <c r="FS142" s="103"/>
      <c r="FT142" s="103"/>
      <c r="FU142" s="103"/>
      <c r="FV142" s="103"/>
      <c r="FW142" s="103"/>
      <c r="FX142" s="103"/>
      <c r="FY142" s="103"/>
      <c r="FZ142" s="103"/>
      <c r="GA142" s="103"/>
      <c r="GB142" s="103"/>
      <c r="GC142" s="103"/>
      <c r="GD142" s="103"/>
      <c r="GE142" s="103"/>
      <c r="GF142" s="103"/>
      <c r="GG142" s="103"/>
      <c r="GH142" s="103"/>
      <c r="GI142" s="103"/>
      <c r="GJ142" s="103"/>
      <c r="GK142" s="103"/>
      <c r="GL142" s="103"/>
      <c r="GM142" s="103"/>
      <c r="GN142" s="103"/>
      <c r="GO142" s="103"/>
      <c r="GP142" s="103"/>
      <c r="GQ142" s="103"/>
      <c r="GR142" s="103"/>
      <c r="GS142" s="103"/>
      <c r="GT142" s="103"/>
      <c r="GU142" s="103"/>
      <c r="GV142" s="103"/>
      <c r="GW142" s="103"/>
      <c r="GX142" s="103"/>
      <c r="GY142" s="103"/>
      <c r="GZ142" s="103"/>
      <c r="HA142" s="103"/>
      <c r="HB142" s="103"/>
      <c r="HC142" s="103"/>
      <c r="HD142" s="103"/>
      <c r="HE142" s="103"/>
      <c r="HF142" s="103"/>
      <c r="HG142" s="103"/>
      <c r="HH142" s="103"/>
      <c r="HI142" s="103"/>
      <c r="HJ142" s="103"/>
      <c r="HK142" s="103"/>
      <c r="HL142" s="103"/>
      <c r="HM142" s="103"/>
      <c r="HN142" s="103"/>
      <c r="HO142" s="103"/>
      <c r="HP142" s="103"/>
      <c r="HQ142" s="103"/>
      <c r="HR142" s="103"/>
      <c r="HS142" s="103"/>
      <c r="HT142" s="103"/>
      <c r="HU142" s="103"/>
      <c r="HV142" s="103"/>
      <c r="HW142" s="103"/>
      <c r="HX142" s="103"/>
      <c r="HY142" s="103"/>
      <c r="HZ142" s="103"/>
      <c r="IA142" s="103"/>
      <c r="IB142" s="103"/>
      <c r="IC142" s="103"/>
      <c r="ID142" s="103"/>
      <c r="IE142" s="103"/>
      <c r="IF142" s="103"/>
      <c r="IG142" s="103"/>
      <c r="IH142" s="103"/>
      <c r="II142" s="103"/>
      <c r="IJ142" s="103"/>
      <c r="IK142" s="103"/>
      <c r="IL142" s="103"/>
      <c r="IM142" s="103"/>
      <c r="IN142" s="103"/>
      <c r="IO142" s="103"/>
      <c r="IP142" s="103"/>
      <c r="IQ142" s="103"/>
      <c r="IR142" s="103"/>
      <c r="IS142" s="103"/>
      <c r="IT142" s="103"/>
      <c r="IU142" s="103"/>
      <c r="IV142" s="103"/>
    </row>
    <row r="143" spans="1:256" s="67" customFormat="1">
      <c r="A143" s="382"/>
      <c r="B143" s="383"/>
      <c r="C143" s="382"/>
      <c r="D143" s="383"/>
      <c r="E143" s="382"/>
      <c r="F143" s="382"/>
      <c r="G143" s="382"/>
      <c r="H143" s="87"/>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221"/>
      <c r="AJ143" s="221"/>
      <c r="AK143" s="221"/>
      <c r="AL143" s="221"/>
      <c r="AM143" s="221"/>
      <c r="AN143" s="221"/>
      <c r="AO143" s="221"/>
      <c r="AP143" s="221"/>
      <c r="AQ143" s="221"/>
      <c r="AR143" s="221"/>
      <c r="AS143" s="221"/>
      <c r="AT143" s="221"/>
      <c r="AU143" s="221"/>
      <c r="AV143" s="221"/>
      <c r="AW143" s="221"/>
      <c r="AX143" s="221"/>
      <c r="AY143" s="221"/>
      <c r="AZ143" s="221"/>
      <c r="BA143" s="221"/>
      <c r="BB143" s="221"/>
      <c r="BC143" s="221"/>
      <c r="BD143" s="221"/>
      <c r="BE143" s="221"/>
      <c r="BF143" s="221"/>
      <c r="BG143" s="221"/>
      <c r="BH143" s="221"/>
      <c r="BI143" s="221"/>
      <c r="BJ143" s="221"/>
      <c r="BK143" s="221"/>
      <c r="BL143" s="221"/>
      <c r="BM143" s="221"/>
      <c r="BN143" s="221"/>
      <c r="BO143" s="221"/>
      <c r="BP143" s="221"/>
      <c r="BQ143" s="221"/>
      <c r="BR143" s="221"/>
      <c r="BS143" s="221"/>
      <c r="BT143" s="221"/>
      <c r="BU143" s="221"/>
      <c r="BV143" s="221"/>
      <c r="BW143" s="221"/>
      <c r="BX143" s="221"/>
      <c r="BY143" s="221"/>
      <c r="BZ143" s="221"/>
      <c r="CA143" s="221"/>
      <c r="CB143" s="221"/>
      <c r="CC143" s="221"/>
      <c r="CD143" s="221"/>
      <c r="CE143" s="221"/>
      <c r="CF143" s="221"/>
      <c r="CG143" s="221"/>
      <c r="CH143" s="221"/>
      <c r="CI143" s="221"/>
      <c r="CJ143" s="221"/>
      <c r="CK143" s="221"/>
      <c r="CL143" s="221"/>
      <c r="CM143" s="221"/>
      <c r="CN143" s="221"/>
      <c r="CO143" s="221"/>
      <c r="CP143" s="221"/>
      <c r="CQ143" s="221"/>
      <c r="CR143" s="221"/>
      <c r="CS143" s="221"/>
      <c r="CT143" s="221"/>
      <c r="CU143" s="221"/>
      <c r="CV143" s="221"/>
      <c r="CW143" s="221"/>
      <c r="CX143" s="221"/>
      <c r="CY143" s="221"/>
      <c r="CZ143" s="221"/>
      <c r="DA143" s="221"/>
      <c r="DB143" s="221"/>
      <c r="DC143" s="221"/>
      <c r="DD143" s="221"/>
      <c r="DE143" s="221"/>
      <c r="DF143" s="221"/>
      <c r="DG143" s="221"/>
      <c r="DH143" s="221"/>
      <c r="DI143" s="221"/>
      <c r="DJ143" s="221"/>
      <c r="DK143" s="221"/>
      <c r="DL143" s="221"/>
      <c r="DM143" s="221"/>
      <c r="DN143" s="221"/>
      <c r="DO143" s="221"/>
      <c r="DP143" s="221"/>
      <c r="DQ143" s="221"/>
      <c r="DR143" s="221"/>
      <c r="DS143" s="221"/>
      <c r="DT143" s="221"/>
      <c r="DU143" s="221"/>
      <c r="DV143" s="221"/>
      <c r="DW143" s="221"/>
      <c r="DX143" s="221"/>
      <c r="DY143" s="221"/>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c r="ET143" s="103"/>
      <c r="EU143" s="103"/>
      <c r="EV143" s="103"/>
      <c r="EW143" s="103"/>
      <c r="EX143" s="103"/>
      <c r="EY143" s="103"/>
      <c r="EZ143" s="103"/>
      <c r="FA143" s="103"/>
      <c r="FB143" s="103"/>
      <c r="FC143" s="103"/>
      <c r="FD143" s="103"/>
      <c r="FE143" s="103"/>
      <c r="FF143" s="103"/>
      <c r="FG143" s="103"/>
      <c r="FH143" s="103"/>
      <c r="FI143" s="103"/>
      <c r="FJ143" s="103"/>
      <c r="FK143" s="103"/>
      <c r="FL143" s="103"/>
      <c r="FM143" s="103"/>
      <c r="FN143" s="103"/>
      <c r="FO143" s="103"/>
      <c r="FP143" s="103"/>
      <c r="FQ143" s="103"/>
      <c r="FR143" s="103"/>
      <c r="FS143" s="103"/>
      <c r="FT143" s="103"/>
      <c r="FU143" s="103"/>
      <c r="FV143" s="103"/>
      <c r="FW143" s="103"/>
      <c r="FX143" s="103"/>
      <c r="FY143" s="103"/>
      <c r="FZ143" s="103"/>
      <c r="GA143" s="103"/>
      <c r="GB143" s="103"/>
      <c r="GC143" s="103"/>
      <c r="GD143" s="103"/>
      <c r="GE143" s="103"/>
      <c r="GF143" s="103"/>
      <c r="GG143" s="103"/>
      <c r="GH143" s="103"/>
      <c r="GI143" s="103"/>
      <c r="GJ143" s="103"/>
      <c r="GK143" s="103"/>
      <c r="GL143" s="103"/>
      <c r="GM143" s="103"/>
      <c r="GN143" s="103"/>
      <c r="GO143" s="103"/>
      <c r="GP143" s="103"/>
      <c r="GQ143" s="103"/>
      <c r="GR143" s="103"/>
      <c r="GS143" s="103"/>
      <c r="GT143" s="103"/>
      <c r="GU143" s="103"/>
      <c r="GV143" s="103"/>
      <c r="GW143" s="103"/>
      <c r="GX143" s="103"/>
      <c r="GY143" s="103"/>
      <c r="GZ143" s="103"/>
      <c r="HA143" s="103"/>
      <c r="HB143" s="103"/>
      <c r="HC143" s="103"/>
      <c r="HD143" s="103"/>
      <c r="HE143" s="103"/>
      <c r="HF143" s="103"/>
      <c r="HG143" s="103"/>
      <c r="HH143" s="103"/>
      <c r="HI143" s="103"/>
      <c r="HJ143" s="103"/>
      <c r="HK143" s="103"/>
      <c r="HL143" s="103"/>
      <c r="HM143" s="103"/>
      <c r="HN143" s="103"/>
      <c r="HO143" s="103"/>
      <c r="HP143" s="103"/>
      <c r="HQ143" s="103"/>
      <c r="HR143" s="103"/>
      <c r="HS143" s="103"/>
      <c r="HT143" s="103"/>
      <c r="HU143" s="103"/>
      <c r="HV143" s="103"/>
      <c r="HW143" s="103"/>
      <c r="HX143" s="103"/>
      <c r="HY143" s="103"/>
      <c r="HZ143" s="103"/>
      <c r="IA143" s="103"/>
      <c r="IB143" s="103"/>
      <c r="IC143" s="103"/>
      <c r="ID143" s="103"/>
      <c r="IE143" s="103"/>
      <c r="IF143" s="103"/>
      <c r="IG143" s="103"/>
      <c r="IH143" s="103"/>
      <c r="II143" s="103"/>
      <c r="IJ143" s="103"/>
      <c r="IK143" s="103"/>
      <c r="IL143" s="103"/>
      <c r="IM143" s="103"/>
      <c r="IN143" s="103"/>
      <c r="IO143" s="103"/>
      <c r="IP143" s="103"/>
      <c r="IQ143" s="103"/>
      <c r="IR143" s="103"/>
      <c r="IS143" s="103"/>
      <c r="IT143" s="103"/>
      <c r="IU143" s="103"/>
      <c r="IV143" s="103"/>
    </row>
    <row r="144" spans="1:256" s="67" customFormat="1">
      <c r="A144" s="382"/>
      <c r="B144" s="383"/>
      <c r="C144" s="382"/>
      <c r="D144" s="383"/>
      <c r="E144" s="382"/>
      <c r="F144" s="382"/>
      <c r="G144" s="382"/>
      <c r="H144" s="87"/>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221"/>
      <c r="AJ144" s="221"/>
      <c r="AK144" s="221"/>
      <c r="AL144" s="221"/>
      <c r="AM144" s="221"/>
      <c r="AN144" s="221"/>
      <c r="AO144" s="221"/>
      <c r="AP144" s="221"/>
      <c r="AQ144" s="221"/>
      <c r="AR144" s="221"/>
      <c r="AS144" s="221"/>
      <c r="AT144" s="221"/>
      <c r="AU144" s="221"/>
      <c r="AV144" s="221"/>
      <c r="AW144" s="221"/>
      <c r="AX144" s="221"/>
      <c r="AY144" s="221"/>
      <c r="AZ144" s="221"/>
      <c r="BA144" s="221"/>
      <c r="BB144" s="221"/>
      <c r="BC144" s="221"/>
      <c r="BD144" s="221"/>
      <c r="BE144" s="221"/>
      <c r="BF144" s="221"/>
      <c r="BG144" s="221"/>
      <c r="BH144" s="221"/>
      <c r="BI144" s="221"/>
      <c r="BJ144" s="221"/>
      <c r="BK144" s="221"/>
      <c r="BL144" s="221"/>
      <c r="BM144" s="221"/>
      <c r="BN144" s="221"/>
      <c r="BO144" s="221"/>
      <c r="BP144" s="221"/>
      <c r="BQ144" s="221"/>
      <c r="BR144" s="221"/>
      <c r="BS144" s="221"/>
      <c r="BT144" s="221"/>
      <c r="BU144" s="221"/>
      <c r="BV144" s="221"/>
      <c r="BW144" s="221"/>
      <c r="BX144" s="221"/>
      <c r="BY144" s="221"/>
      <c r="BZ144" s="221"/>
      <c r="CA144" s="221"/>
      <c r="CB144" s="221"/>
      <c r="CC144" s="221"/>
      <c r="CD144" s="221"/>
      <c r="CE144" s="221"/>
      <c r="CF144" s="221"/>
      <c r="CG144" s="221"/>
      <c r="CH144" s="221"/>
      <c r="CI144" s="221"/>
      <c r="CJ144" s="221"/>
      <c r="CK144" s="221"/>
      <c r="CL144" s="221"/>
      <c r="CM144" s="221"/>
      <c r="CN144" s="221"/>
      <c r="CO144" s="221"/>
      <c r="CP144" s="221"/>
      <c r="CQ144" s="221"/>
      <c r="CR144" s="221"/>
      <c r="CS144" s="221"/>
      <c r="CT144" s="221"/>
      <c r="CU144" s="221"/>
      <c r="CV144" s="221"/>
      <c r="CW144" s="221"/>
      <c r="CX144" s="221"/>
      <c r="CY144" s="221"/>
      <c r="CZ144" s="221"/>
      <c r="DA144" s="221"/>
      <c r="DB144" s="221"/>
      <c r="DC144" s="221"/>
      <c r="DD144" s="221"/>
      <c r="DE144" s="221"/>
      <c r="DF144" s="221"/>
      <c r="DG144" s="221"/>
      <c r="DH144" s="221"/>
      <c r="DI144" s="221"/>
      <c r="DJ144" s="221"/>
      <c r="DK144" s="221"/>
      <c r="DL144" s="221"/>
      <c r="DM144" s="221"/>
      <c r="DN144" s="221"/>
      <c r="DO144" s="221"/>
      <c r="DP144" s="221"/>
      <c r="DQ144" s="221"/>
      <c r="DR144" s="221"/>
      <c r="DS144" s="221"/>
      <c r="DT144" s="221"/>
      <c r="DU144" s="221"/>
      <c r="DV144" s="221"/>
      <c r="DW144" s="221"/>
      <c r="DX144" s="221"/>
      <c r="DY144" s="221"/>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c r="ET144" s="103"/>
      <c r="EU144" s="103"/>
      <c r="EV144" s="103"/>
      <c r="EW144" s="103"/>
      <c r="EX144" s="103"/>
      <c r="EY144" s="103"/>
      <c r="EZ144" s="103"/>
      <c r="FA144" s="103"/>
      <c r="FB144" s="103"/>
      <c r="FC144" s="103"/>
      <c r="FD144" s="103"/>
      <c r="FE144" s="103"/>
      <c r="FF144" s="103"/>
      <c r="FG144" s="103"/>
      <c r="FH144" s="103"/>
      <c r="FI144" s="103"/>
      <c r="FJ144" s="103"/>
      <c r="FK144" s="103"/>
      <c r="FL144" s="103"/>
      <c r="FM144" s="103"/>
      <c r="FN144" s="103"/>
      <c r="FO144" s="103"/>
      <c r="FP144" s="103"/>
      <c r="FQ144" s="103"/>
      <c r="FR144" s="103"/>
      <c r="FS144" s="103"/>
      <c r="FT144" s="103"/>
      <c r="FU144" s="103"/>
      <c r="FV144" s="103"/>
      <c r="FW144" s="103"/>
      <c r="FX144" s="103"/>
      <c r="FY144" s="103"/>
      <c r="FZ144" s="103"/>
      <c r="GA144" s="103"/>
      <c r="GB144" s="103"/>
      <c r="GC144" s="103"/>
      <c r="GD144" s="103"/>
      <c r="GE144" s="103"/>
      <c r="GF144" s="103"/>
      <c r="GG144" s="103"/>
      <c r="GH144" s="103"/>
      <c r="GI144" s="103"/>
      <c r="GJ144" s="103"/>
      <c r="GK144" s="103"/>
      <c r="GL144" s="103"/>
      <c r="GM144" s="103"/>
      <c r="GN144" s="103"/>
      <c r="GO144" s="103"/>
      <c r="GP144" s="103"/>
      <c r="GQ144" s="103"/>
      <c r="GR144" s="103"/>
      <c r="GS144" s="103"/>
      <c r="GT144" s="103"/>
      <c r="GU144" s="103"/>
      <c r="GV144" s="103"/>
      <c r="GW144" s="103"/>
      <c r="GX144" s="103"/>
      <c r="GY144" s="103"/>
      <c r="GZ144" s="103"/>
      <c r="HA144" s="103"/>
      <c r="HB144" s="103"/>
      <c r="HC144" s="103"/>
      <c r="HD144" s="103"/>
      <c r="HE144" s="103"/>
      <c r="HF144" s="103"/>
      <c r="HG144" s="103"/>
      <c r="HH144" s="103"/>
      <c r="HI144" s="103"/>
      <c r="HJ144" s="103"/>
      <c r="HK144" s="103"/>
      <c r="HL144" s="103"/>
      <c r="HM144" s="103"/>
      <c r="HN144" s="103"/>
      <c r="HO144" s="103"/>
      <c r="HP144" s="103"/>
      <c r="HQ144" s="103"/>
      <c r="HR144" s="103"/>
      <c r="HS144" s="103"/>
      <c r="HT144" s="103"/>
      <c r="HU144" s="103"/>
      <c r="HV144" s="103"/>
      <c r="HW144" s="103"/>
      <c r="HX144" s="103"/>
      <c r="HY144" s="103"/>
      <c r="HZ144" s="103"/>
      <c r="IA144" s="103"/>
      <c r="IB144" s="103"/>
      <c r="IC144" s="103"/>
      <c r="ID144" s="103"/>
      <c r="IE144" s="103"/>
      <c r="IF144" s="103"/>
      <c r="IG144" s="103"/>
      <c r="IH144" s="103"/>
      <c r="II144" s="103"/>
      <c r="IJ144" s="103"/>
      <c r="IK144" s="103"/>
      <c r="IL144" s="103"/>
      <c r="IM144" s="103"/>
      <c r="IN144" s="103"/>
      <c r="IO144" s="103"/>
      <c r="IP144" s="103"/>
      <c r="IQ144" s="103"/>
      <c r="IR144" s="103"/>
      <c r="IS144" s="103"/>
      <c r="IT144" s="103"/>
      <c r="IU144" s="103"/>
      <c r="IV144" s="103"/>
    </row>
    <row r="145" spans="1:256" s="67" customFormat="1">
      <c r="A145" s="382"/>
      <c r="B145" s="383"/>
      <c r="C145" s="382"/>
      <c r="D145" s="383"/>
      <c r="E145" s="382"/>
      <c r="F145" s="382"/>
      <c r="G145" s="382"/>
      <c r="H145" s="87"/>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221"/>
      <c r="AJ145" s="221"/>
      <c r="AK145" s="221"/>
      <c r="AL145" s="221"/>
      <c r="AM145" s="221"/>
      <c r="AN145" s="221"/>
      <c r="AO145" s="221"/>
      <c r="AP145" s="221"/>
      <c r="AQ145" s="221"/>
      <c r="AR145" s="221"/>
      <c r="AS145" s="221"/>
      <c r="AT145" s="221"/>
      <c r="AU145" s="221"/>
      <c r="AV145" s="221"/>
      <c r="AW145" s="221"/>
      <c r="AX145" s="221"/>
      <c r="AY145" s="221"/>
      <c r="AZ145" s="221"/>
      <c r="BA145" s="221"/>
      <c r="BB145" s="221"/>
      <c r="BC145" s="221"/>
      <c r="BD145" s="221"/>
      <c r="BE145" s="221"/>
      <c r="BF145" s="221"/>
      <c r="BG145" s="221"/>
      <c r="BH145" s="221"/>
      <c r="BI145" s="221"/>
      <c r="BJ145" s="221"/>
      <c r="BK145" s="221"/>
      <c r="BL145" s="221"/>
      <c r="BM145" s="221"/>
      <c r="BN145" s="221"/>
      <c r="BO145" s="221"/>
      <c r="BP145" s="221"/>
      <c r="BQ145" s="221"/>
      <c r="BR145" s="221"/>
      <c r="BS145" s="221"/>
      <c r="BT145" s="221"/>
      <c r="BU145" s="221"/>
      <c r="BV145" s="221"/>
      <c r="BW145" s="221"/>
      <c r="BX145" s="221"/>
      <c r="BY145" s="221"/>
      <c r="BZ145" s="221"/>
      <c r="CA145" s="221"/>
      <c r="CB145" s="221"/>
      <c r="CC145" s="221"/>
      <c r="CD145" s="221"/>
      <c r="CE145" s="221"/>
      <c r="CF145" s="221"/>
      <c r="CG145" s="221"/>
      <c r="CH145" s="221"/>
      <c r="CI145" s="221"/>
      <c r="CJ145" s="221"/>
      <c r="CK145" s="221"/>
      <c r="CL145" s="221"/>
      <c r="CM145" s="221"/>
      <c r="CN145" s="221"/>
      <c r="CO145" s="221"/>
      <c r="CP145" s="221"/>
      <c r="CQ145" s="221"/>
      <c r="CR145" s="221"/>
      <c r="CS145" s="221"/>
      <c r="CT145" s="221"/>
      <c r="CU145" s="221"/>
      <c r="CV145" s="221"/>
      <c r="CW145" s="221"/>
      <c r="CX145" s="221"/>
      <c r="CY145" s="221"/>
      <c r="CZ145" s="221"/>
      <c r="DA145" s="221"/>
      <c r="DB145" s="221"/>
      <c r="DC145" s="221"/>
      <c r="DD145" s="221"/>
      <c r="DE145" s="221"/>
      <c r="DF145" s="221"/>
      <c r="DG145" s="221"/>
      <c r="DH145" s="221"/>
      <c r="DI145" s="221"/>
      <c r="DJ145" s="221"/>
      <c r="DK145" s="221"/>
      <c r="DL145" s="221"/>
      <c r="DM145" s="221"/>
      <c r="DN145" s="221"/>
      <c r="DO145" s="221"/>
      <c r="DP145" s="221"/>
      <c r="DQ145" s="221"/>
      <c r="DR145" s="221"/>
      <c r="DS145" s="221"/>
      <c r="DT145" s="221"/>
      <c r="DU145" s="221"/>
      <c r="DV145" s="221"/>
      <c r="DW145" s="221"/>
      <c r="DX145" s="221"/>
      <c r="DY145" s="221"/>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c r="ET145" s="103"/>
      <c r="EU145" s="103"/>
      <c r="EV145" s="103"/>
      <c r="EW145" s="103"/>
      <c r="EX145" s="103"/>
      <c r="EY145" s="103"/>
      <c r="EZ145" s="103"/>
      <c r="FA145" s="103"/>
      <c r="FB145" s="103"/>
      <c r="FC145" s="103"/>
      <c r="FD145" s="103"/>
      <c r="FE145" s="103"/>
      <c r="FF145" s="103"/>
      <c r="FG145" s="103"/>
      <c r="FH145" s="103"/>
      <c r="FI145" s="103"/>
      <c r="FJ145" s="103"/>
      <c r="FK145" s="103"/>
      <c r="FL145" s="103"/>
      <c r="FM145" s="103"/>
      <c r="FN145" s="103"/>
      <c r="FO145" s="103"/>
      <c r="FP145" s="103"/>
      <c r="FQ145" s="103"/>
      <c r="FR145" s="103"/>
      <c r="FS145" s="103"/>
      <c r="FT145" s="103"/>
      <c r="FU145" s="103"/>
      <c r="FV145" s="103"/>
      <c r="FW145" s="103"/>
      <c r="FX145" s="103"/>
      <c r="FY145" s="103"/>
      <c r="FZ145" s="103"/>
      <c r="GA145" s="103"/>
      <c r="GB145" s="103"/>
      <c r="GC145" s="103"/>
      <c r="GD145" s="103"/>
      <c r="GE145" s="103"/>
      <c r="GF145" s="103"/>
      <c r="GG145" s="103"/>
      <c r="GH145" s="103"/>
      <c r="GI145" s="103"/>
      <c r="GJ145" s="103"/>
      <c r="GK145" s="103"/>
      <c r="GL145" s="103"/>
      <c r="GM145" s="103"/>
      <c r="GN145" s="103"/>
      <c r="GO145" s="103"/>
      <c r="GP145" s="103"/>
      <c r="GQ145" s="103"/>
      <c r="GR145" s="103"/>
      <c r="GS145" s="103"/>
      <c r="GT145" s="103"/>
      <c r="GU145" s="103"/>
      <c r="GV145" s="103"/>
      <c r="GW145" s="103"/>
      <c r="GX145" s="103"/>
      <c r="GY145" s="103"/>
      <c r="GZ145" s="103"/>
      <c r="HA145" s="103"/>
      <c r="HB145" s="103"/>
      <c r="HC145" s="103"/>
      <c r="HD145" s="103"/>
      <c r="HE145" s="103"/>
      <c r="HF145" s="103"/>
      <c r="HG145" s="103"/>
      <c r="HH145" s="103"/>
      <c r="HI145" s="103"/>
      <c r="HJ145" s="103"/>
      <c r="HK145" s="103"/>
      <c r="HL145" s="103"/>
      <c r="HM145" s="103"/>
      <c r="HN145" s="103"/>
      <c r="HO145" s="103"/>
      <c r="HP145" s="103"/>
      <c r="HQ145" s="103"/>
      <c r="HR145" s="103"/>
      <c r="HS145" s="103"/>
      <c r="HT145" s="103"/>
      <c r="HU145" s="103"/>
      <c r="HV145" s="103"/>
      <c r="HW145" s="103"/>
      <c r="HX145" s="103"/>
      <c r="HY145" s="103"/>
      <c r="HZ145" s="103"/>
      <c r="IA145" s="103"/>
      <c r="IB145" s="103"/>
      <c r="IC145" s="103"/>
      <c r="ID145" s="103"/>
      <c r="IE145" s="103"/>
      <c r="IF145" s="103"/>
      <c r="IG145" s="103"/>
      <c r="IH145" s="103"/>
      <c r="II145" s="103"/>
      <c r="IJ145" s="103"/>
      <c r="IK145" s="103"/>
      <c r="IL145" s="103"/>
      <c r="IM145" s="103"/>
      <c r="IN145" s="103"/>
      <c r="IO145" s="103"/>
      <c r="IP145" s="103"/>
      <c r="IQ145" s="103"/>
      <c r="IR145" s="103"/>
      <c r="IS145" s="103"/>
      <c r="IT145" s="103"/>
      <c r="IU145" s="103"/>
      <c r="IV145" s="103"/>
    </row>
    <row r="146" spans="1:256" s="67" customFormat="1">
      <c r="A146" s="382"/>
      <c r="B146" s="383"/>
      <c r="C146" s="382"/>
      <c r="D146" s="383"/>
      <c r="E146" s="382"/>
      <c r="F146" s="382"/>
      <c r="G146" s="382"/>
      <c r="H146" s="87"/>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221"/>
      <c r="AJ146" s="221"/>
      <c r="AK146" s="221"/>
      <c r="AL146" s="221"/>
      <c r="AM146" s="221"/>
      <c r="AN146" s="221"/>
      <c r="AO146" s="221"/>
      <c r="AP146" s="221"/>
      <c r="AQ146" s="221"/>
      <c r="AR146" s="221"/>
      <c r="AS146" s="221"/>
      <c r="AT146" s="221"/>
      <c r="AU146" s="221"/>
      <c r="AV146" s="221"/>
      <c r="AW146" s="221"/>
      <c r="AX146" s="221"/>
      <c r="AY146" s="221"/>
      <c r="AZ146" s="221"/>
      <c r="BA146" s="221"/>
      <c r="BB146" s="221"/>
      <c r="BC146" s="221"/>
      <c r="BD146" s="221"/>
      <c r="BE146" s="221"/>
      <c r="BF146" s="221"/>
      <c r="BG146" s="221"/>
      <c r="BH146" s="221"/>
      <c r="BI146" s="221"/>
      <c r="BJ146" s="221"/>
      <c r="BK146" s="221"/>
      <c r="BL146" s="221"/>
      <c r="BM146" s="221"/>
      <c r="BN146" s="221"/>
      <c r="BO146" s="221"/>
      <c r="BP146" s="221"/>
      <c r="BQ146" s="221"/>
      <c r="BR146" s="221"/>
      <c r="BS146" s="221"/>
      <c r="BT146" s="221"/>
      <c r="BU146" s="221"/>
      <c r="BV146" s="221"/>
      <c r="BW146" s="221"/>
      <c r="BX146" s="221"/>
      <c r="BY146" s="221"/>
      <c r="BZ146" s="221"/>
      <c r="CA146" s="221"/>
      <c r="CB146" s="221"/>
      <c r="CC146" s="221"/>
      <c r="CD146" s="221"/>
      <c r="CE146" s="221"/>
      <c r="CF146" s="221"/>
      <c r="CG146" s="221"/>
      <c r="CH146" s="221"/>
      <c r="CI146" s="221"/>
      <c r="CJ146" s="221"/>
      <c r="CK146" s="221"/>
      <c r="CL146" s="221"/>
      <c r="CM146" s="221"/>
      <c r="CN146" s="221"/>
      <c r="CO146" s="221"/>
      <c r="CP146" s="221"/>
      <c r="CQ146" s="221"/>
      <c r="CR146" s="221"/>
      <c r="CS146" s="221"/>
      <c r="CT146" s="221"/>
      <c r="CU146" s="221"/>
      <c r="CV146" s="221"/>
      <c r="CW146" s="221"/>
      <c r="CX146" s="221"/>
      <c r="CY146" s="221"/>
      <c r="CZ146" s="221"/>
      <c r="DA146" s="221"/>
      <c r="DB146" s="221"/>
      <c r="DC146" s="221"/>
      <c r="DD146" s="221"/>
      <c r="DE146" s="221"/>
      <c r="DF146" s="221"/>
      <c r="DG146" s="221"/>
      <c r="DH146" s="221"/>
      <c r="DI146" s="221"/>
      <c r="DJ146" s="221"/>
      <c r="DK146" s="221"/>
      <c r="DL146" s="221"/>
      <c r="DM146" s="221"/>
      <c r="DN146" s="221"/>
      <c r="DO146" s="221"/>
      <c r="DP146" s="221"/>
      <c r="DQ146" s="221"/>
      <c r="DR146" s="221"/>
      <c r="DS146" s="221"/>
      <c r="DT146" s="221"/>
      <c r="DU146" s="221"/>
      <c r="DV146" s="221"/>
      <c r="DW146" s="221"/>
      <c r="DX146" s="221"/>
      <c r="DY146" s="221"/>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c r="ET146" s="103"/>
      <c r="EU146" s="103"/>
      <c r="EV146" s="103"/>
      <c r="EW146" s="103"/>
      <c r="EX146" s="103"/>
      <c r="EY146" s="103"/>
      <c r="EZ146" s="103"/>
      <c r="FA146" s="103"/>
      <c r="FB146" s="103"/>
      <c r="FC146" s="103"/>
      <c r="FD146" s="103"/>
      <c r="FE146" s="103"/>
      <c r="FF146" s="103"/>
      <c r="FG146" s="103"/>
      <c r="FH146" s="103"/>
      <c r="FI146" s="103"/>
      <c r="FJ146" s="103"/>
      <c r="FK146" s="103"/>
      <c r="FL146" s="103"/>
      <c r="FM146" s="103"/>
      <c r="FN146" s="103"/>
      <c r="FO146" s="103"/>
      <c r="FP146" s="103"/>
      <c r="FQ146" s="103"/>
      <c r="FR146" s="103"/>
      <c r="FS146" s="103"/>
      <c r="FT146" s="103"/>
      <c r="FU146" s="103"/>
      <c r="FV146" s="103"/>
      <c r="FW146" s="103"/>
      <c r="FX146" s="103"/>
      <c r="FY146" s="103"/>
      <c r="FZ146" s="103"/>
      <c r="GA146" s="103"/>
      <c r="GB146" s="103"/>
      <c r="GC146" s="103"/>
      <c r="GD146" s="103"/>
      <c r="GE146" s="103"/>
      <c r="GF146" s="103"/>
      <c r="GG146" s="103"/>
      <c r="GH146" s="103"/>
      <c r="GI146" s="103"/>
      <c r="GJ146" s="103"/>
      <c r="GK146" s="103"/>
      <c r="GL146" s="103"/>
      <c r="GM146" s="103"/>
      <c r="GN146" s="103"/>
      <c r="GO146" s="103"/>
      <c r="GP146" s="103"/>
      <c r="GQ146" s="103"/>
      <c r="GR146" s="103"/>
      <c r="GS146" s="103"/>
      <c r="GT146" s="103"/>
      <c r="GU146" s="103"/>
      <c r="GV146" s="103"/>
      <c r="GW146" s="103"/>
      <c r="GX146" s="103"/>
      <c r="GY146" s="103"/>
      <c r="GZ146" s="103"/>
      <c r="HA146" s="103"/>
      <c r="HB146" s="103"/>
      <c r="HC146" s="103"/>
      <c r="HD146" s="103"/>
      <c r="HE146" s="103"/>
      <c r="HF146" s="103"/>
      <c r="HG146" s="103"/>
      <c r="HH146" s="103"/>
      <c r="HI146" s="103"/>
      <c r="HJ146" s="103"/>
      <c r="HK146" s="103"/>
      <c r="HL146" s="103"/>
      <c r="HM146" s="103"/>
      <c r="HN146" s="103"/>
      <c r="HO146" s="103"/>
      <c r="HP146" s="103"/>
      <c r="HQ146" s="103"/>
      <c r="HR146" s="103"/>
      <c r="HS146" s="103"/>
      <c r="HT146" s="103"/>
      <c r="HU146" s="103"/>
      <c r="HV146" s="103"/>
      <c r="HW146" s="103"/>
      <c r="HX146" s="103"/>
      <c r="HY146" s="103"/>
      <c r="HZ146" s="103"/>
      <c r="IA146" s="103"/>
      <c r="IB146" s="103"/>
      <c r="IC146" s="103"/>
      <c r="ID146" s="103"/>
      <c r="IE146" s="103"/>
      <c r="IF146" s="103"/>
      <c r="IG146" s="103"/>
      <c r="IH146" s="103"/>
      <c r="II146" s="103"/>
      <c r="IJ146" s="103"/>
      <c r="IK146" s="103"/>
      <c r="IL146" s="103"/>
      <c r="IM146" s="103"/>
      <c r="IN146" s="103"/>
      <c r="IO146" s="103"/>
      <c r="IP146" s="103"/>
      <c r="IQ146" s="103"/>
      <c r="IR146" s="103"/>
      <c r="IS146" s="103"/>
      <c r="IT146" s="103"/>
      <c r="IU146" s="103"/>
      <c r="IV146" s="103"/>
    </row>
    <row r="147" spans="1:256" s="67" customFormat="1">
      <c r="A147" s="382"/>
      <c r="B147" s="383"/>
      <c r="C147" s="382"/>
      <c r="D147" s="383"/>
      <c r="E147" s="382"/>
      <c r="F147" s="382"/>
      <c r="G147" s="382"/>
      <c r="H147" s="87"/>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221"/>
      <c r="AJ147" s="221"/>
      <c r="AK147" s="221"/>
      <c r="AL147" s="221"/>
      <c r="AM147" s="221"/>
      <c r="AN147" s="221"/>
      <c r="AO147" s="221"/>
      <c r="AP147" s="221"/>
      <c r="AQ147" s="221"/>
      <c r="AR147" s="221"/>
      <c r="AS147" s="221"/>
      <c r="AT147" s="221"/>
      <c r="AU147" s="221"/>
      <c r="AV147" s="221"/>
      <c r="AW147" s="221"/>
      <c r="AX147" s="221"/>
      <c r="AY147" s="221"/>
      <c r="AZ147" s="221"/>
      <c r="BA147" s="221"/>
      <c r="BB147" s="221"/>
      <c r="BC147" s="221"/>
      <c r="BD147" s="221"/>
      <c r="BE147" s="221"/>
      <c r="BF147" s="221"/>
      <c r="BG147" s="221"/>
      <c r="BH147" s="221"/>
      <c r="BI147" s="221"/>
      <c r="BJ147" s="221"/>
      <c r="BK147" s="221"/>
      <c r="BL147" s="221"/>
      <c r="BM147" s="221"/>
      <c r="BN147" s="221"/>
      <c r="BO147" s="221"/>
      <c r="BP147" s="221"/>
      <c r="BQ147" s="221"/>
      <c r="BR147" s="221"/>
      <c r="BS147" s="221"/>
      <c r="BT147" s="221"/>
      <c r="BU147" s="221"/>
      <c r="BV147" s="221"/>
      <c r="BW147" s="221"/>
      <c r="BX147" s="221"/>
      <c r="BY147" s="221"/>
      <c r="BZ147" s="221"/>
      <c r="CA147" s="221"/>
      <c r="CB147" s="221"/>
      <c r="CC147" s="221"/>
      <c r="CD147" s="221"/>
      <c r="CE147" s="221"/>
      <c r="CF147" s="221"/>
      <c r="CG147" s="221"/>
      <c r="CH147" s="221"/>
      <c r="CI147" s="221"/>
      <c r="CJ147" s="221"/>
      <c r="CK147" s="221"/>
      <c r="CL147" s="221"/>
      <c r="CM147" s="221"/>
      <c r="CN147" s="221"/>
      <c r="CO147" s="221"/>
      <c r="CP147" s="221"/>
      <c r="CQ147" s="221"/>
      <c r="CR147" s="221"/>
      <c r="CS147" s="221"/>
      <c r="CT147" s="221"/>
      <c r="CU147" s="221"/>
      <c r="CV147" s="221"/>
      <c r="CW147" s="221"/>
      <c r="CX147" s="221"/>
      <c r="CY147" s="221"/>
      <c r="CZ147" s="221"/>
      <c r="DA147" s="221"/>
      <c r="DB147" s="221"/>
      <c r="DC147" s="221"/>
      <c r="DD147" s="221"/>
      <c r="DE147" s="221"/>
      <c r="DF147" s="221"/>
      <c r="DG147" s="221"/>
      <c r="DH147" s="221"/>
      <c r="DI147" s="221"/>
      <c r="DJ147" s="221"/>
      <c r="DK147" s="221"/>
      <c r="DL147" s="221"/>
      <c r="DM147" s="221"/>
      <c r="DN147" s="221"/>
      <c r="DO147" s="221"/>
      <c r="DP147" s="221"/>
      <c r="DQ147" s="221"/>
      <c r="DR147" s="221"/>
      <c r="DS147" s="221"/>
      <c r="DT147" s="221"/>
      <c r="DU147" s="221"/>
      <c r="DV147" s="221"/>
      <c r="DW147" s="221"/>
      <c r="DX147" s="221"/>
      <c r="DY147" s="221"/>
      <c r="DZ147" s="103"/>
      <c r="EA147" s="103"/>
      <c r="EB147" s="103"/>
      <c r="EC147" s="103"/>
      <c r="ED147" s="103"/>
      <c r="EE147" s="103"/>
      <c r="EF147" s="103"/>
      <c r="EG147" s="103"/>
      <c r="EH147" s="103"/>
      <c r="EI147" s="103"/>
      <c r="EJ147" s="103"/>
      <c r="EK147" s="103"/>
      <c r="EL147" s="103"/>
      <c r="EM147" s="103"/>
      <c r="EN147" s="103"/>
      <c r="EO147" s="103"/>
      <c r="EP147" s="103"/>
      <c r="EQ147" s="103"/>
      <c r="ER147" s="103"/>
      <c r="ES147" s="103"/>
      <c r="ET147" s="103"/>
      <c r="EU147" s="103"/>
      <c r="EV147" s="103"/>
      <c r="EW147" s="103"/>
      <c r="EX147" s="103"/>
      <c r="EY147" s="103"/>
      <c r="EZ147" s="103"/>
      <c r="FA147" s="103"/>
      <c r="FB147" s="103"/>
      <c r="FC147" s="103"/>
      <c r="FD147" s="103"/>
      <c r="FE147" s="103"/>
      <c r="FF147" s="103"/>
      <c r="FG147" s="103"/>
      <c r="FH147" s="103"/>
      <c r="FI147" s="103"/>
      <c r="FJ147" s="103"/>
      <c r="FK147" s="103"/>
      <c r="FL147" s="103"/>
      <c r="FM147" s="103"/>
      <c r="FN147" s="103"/>
      <c r="FO147" s="103"/>
      <c r="FP147" s="103"/>
      <c r="FQ147" s="103"/>
      <c r="FR147" s="103"/>
      <c r="FS147" s="103"/>
      <c r="FT147" s="103"/>
      <c r="FU147" s="103"/>
      <c r="FV147" s="103"/>
      <c r="FW147" s="103"/>
      <c r="FX147" s="103"/>
      <c r="FY147" s="103"/>
      <c r="FZ147" s="103"/>
      <c r="GA147" s="103"/>
      <c r="GB147" s="103"/>
      <c r="GC147" s="103"/>
      <c r="GD147" s="103"/>
      <c r="GE147" s="103"/>
      <c r="GF147" s="103"/>
      <c r="GG147" s="103"/>
      <c r="GH147" s="103"/>
      <c r="GI147" s="103"/>
      <c r="GJ147" s="103"/>
      <c r="GK147" s="103"/>
      <c r="GL147" s="103"/>
      <c r="GM147" s="103"/>
      <c r="GN147" s="103"/>
      <c r="GO147" s="103"/>
      <c r="GP147" s="103"/>
      <c r="GQ147" s="103"/>
      <c r="GR147" s="103"/>
      <c r="GS147" s="103"/>
      <c r="GT147" s="103"/>
      <c r="GU147" s="103"/>
      <c r="GV147" s="103"/>
      <c r="GW147" s="103"/>
      <c r="GX147" s="103"/>
      <c r="GY147" s="103"/>
      <c r="GZ147" s="103"/>
      <c r="HA147" s="103"/>
      <c r="HB147" s="103"/>
      <c r="HC147" s="103"/>
      <c r="HD147" s="103"/>
      <c r="HE147" s="103"/>
      <c r="HF147" s="103"/>
      <c r="HG147" s="103"/>
      <c r="HH147" s="103"/>
      <c r="HI147" s="103"/>
      <c r="HJ147" s="103"/>
      <c r="HK147" s="103"/>
      <c r="HL147" s="103"/>
      <c r="HM147" s="103"/>
      <c r="HN147" s="103"/>
      <c r="HO147" s="103"/>
      <c r="HP147" s="103"/>
      <c r="HQ147" s="103"/>
      <c r="HR147" s="103"/>
      <c r="HS147" s="103"/>
      <c r="HT147" s="103"/>
      <c r="HU147" s="103"/>
      <c r="HV147" s="103"/>
      <c r="HW147" s="103"/>
      <c r="HX147" s="103"/>
      <c r="HY147" s="103"/>
      <c r="HZ147" s="103"/>
      <c r="IA147" s="103"/>
      <c r="IB147" s="103"/>
      <c r="IC147" s="103"/>
      <c r="ID147" s="103"/>
      <c r="IE147" s="103"/>
      <c r="IF147" s="103"/>
      <c r="IG147" s="103"/>
      <c r="IH147" s="103"/>
      <c r="II147" s="103"/>
      <c r="IJ147" s="103"/>
      <c r="IK147" s="103"/>
      <c r="IL147" s="103"/>
      <c r="IM147" s="103"/>
      <c r="IN147" s="103"/>
      <c r="IO147" s="103"/>
      <c r="IP147" s="103"/>
      <c r="IQ147" s="103"/>
      <c r="IR147" s="103"/>
      <c r="IS147" s="103"/>
      <c r="IT147" s="103"/>
      <c r="IU147" s="103"/>
      <c r="IV147" s="103"/>
    </row>
    <row r="148" spans="1:256" s="67" customFormat="1">
      <c r="A148" s="382"/>
      <c r="B148" s="383"/>
      <c r="C148" s="382"/>
      <c r="D148" s="383"/>
      <c r="E148" s="382"/>
      <c r="F148" s="382"/>
      <c r="G148" s="382"/>
      <c r="H148" s="87"/>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221"/>
      <c r="AJ148" s="221"/>
      <c r="AK148" s="221"/>
      <c r="AL148" s="221"/>
      <c r="AM148" s="221"/>
      <c r="AN148" s="221"/>
      <c r="AO148" s="221"/>
      <c r="AP148" s="221"/>
      <c r="AQ148" s="221"/>
      <c r="AR148" s="221"/>
      <c r="AS148" s="221"/>
      <c r="AT148" s="221"/>
      <c r="AU148" s="221"/>
      <c r="AV148" s="221"/>
      <c r="AW148" s="221"/>
      <c r="AX148" s="221"/>
      <c r="AY148" s="221"/>
      <c r="AZ148" s="221"/>
      <c r="BA148" s="221"/>
      <c r="BB148" s="221"/>
      <c r="BC148" s="221"/>
      <c r="BD148" s="221"/>
      <c r="BE148" s="221"/>
      <c r="BF148" s="221"/>
      <c r="BG148" s="221"/>
      <c r="BH148" s="221"/>
      <c r="BI148" s="221"/>
      <c r="BJ148" s="221"/>
      <c r="BK148" s="221"/>
      <c r="BL148" s="221"/>
      <c r="BM148" s="221"/>
      <c r="BN148" s="221"/>
      <c r="BO148" s="221"/>
      <c r="BP148" s="221"/>
      <c r="BQ148" s="221"/>
      <c r="BR148" s="221"/>
      <c r="BS148" s="221"/>
      <c r="BT148" s="221"/>
      <c r="BU148" s="221"/>
      <c r="BV148" s="221"/>
      <c r="BW148" s="221"/>
      <c r="BX148" s="221"/>
      <c r="BY148" s="221"/>
      <c r="BZ148" s="221"/>
      <c r="CA148" s="221"/>
      <c r="CB148" s="221"/>
      <c r="CC148" s="221"/>
      <c r="CD148" s="221"/>
      <c r="CE148" s="221"/>
      <c r="CF148" s="221"/>
      <c r="CG148" s="221"/>
      <c r="CH148" s="221"/>
      <c r="CI148" s="221"/>
      <c r="CJ148" s="221"/>
      <c r="CK148" s="221"/>
      <c r="CL148" s="221"/>
      <c r="CM148" s="221"/>
      <c r="CN148" s="221"/>
      <c r="CO148" s="221"/>
      <c r="CP148" s="221"/>
      <c r="CQ148" s="221"/>
      <c r="CR148" s="221"/>
      <c r="CS148" s="221"/>
      <c r="CT148" s="221"/>
      <c r="CU148" s="221"/>
      <c r="CV148" s="221"/>
      <c r="CW148" s="221"/>
      <c r="CX148" s="221"/>
      <c r="CY148" s="221"/>
      <c r="CZ148" s="221"/>
      <c r="DA148" s="221"/>
      <c r="DB148" s="221"/>
      <c r="DC148" s="221"/>
      <c r="DD148" s="221"/>
      <c r="DE148" s="221"/>
      <c r="DF148" s="221"/>
      <c r="DG148" s="221"/>
      <c r="DH148" s="221"/>
      <c r="DI148" s="221"/>
      <c r="DJ148" s="221"/>
      <c r="DK148" s="221"/>
      <c r="DL148" s="221"/>
      <c r="DM148" s="221"/>
      <c r="DN148" s="221"/>
      <c r="DO148" s="221"/>
      <c r="DP148" s="221"/>
      <c r="DQ148" s="221"/>
      <c r="DR148" s="221"/>
      <c r="DS148" s="221"/>
      <c r="DT148" s="221"/>
      <c r="DU148" s="221"/>
      <c r="DV148" s="221"/>
      <c r="DW148" s="221"/>
      <c r="DX148" s="221"/>
      <c r="DY148" s="221"/>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c r="ET148" s="103"/>
      <c r="EU148" s="103"/>
      <c r="EV148" s="103"/>
      <c r="EW148" s="103"/>
      <c r="EX148" s="103"/>
      <c r="EY148" s="103"/>
      <c r="EZ148" s="103"/>
      <c r="FA148" s="103"/>
      <c r="FB148" s="103"/>
      <c r="FC148" s="103"/>
      <c r="FD148" s="103"/>
      <c r="FE148" s="103"/>
      <c r="FF148" s="103"/>
      <c r="FG148" s="103"/>
      <c r="FH148" s="103"/>
      <c r="FI148" s="103"/>
      <c r="FJ148" s="103"/>
      <c r="FK148" s="103"/>
      <c r="FL148" s="103"/>
      <c r="FM148" s="103"/>
      <c r="FN148" s="103"/>
      <c r="FO148" s="103"/>
      <c r="FP148" s="103"/>
      <c r="FQ148" s="103"/>
      <c r="FR148" s="103"/>
      <c r="FS148" s="103"/>
      <c r="FT148" s="103"/>
      <c r="FU148" s="103"/>
      <c r="FV148" s="103"/>
      <c r="FW148" s="103"/>
      <c r="FX148" s="103"/>
      <c r="FY148" s="103"/>
      <c r="FZ148" s="103"/>
      <c r="GA148" s="103"/>
      <c r="GB148" s="103"/>
      <c r="GC148" s="103"/>
      <c r="GD148" s="103"/>
      <c r="GE148" s="103"/>
      <c r="GF148" s="103"/>
      <c r="GG148" s="103"/>
      <c r="GH148" s="103"/>
      <c r="GI148" s="103"/>
      <c r="GJ148" s="103"/>
      <c r="GK148" s="103"/>
      <c r="GL148" s="103"/>
      <c r="GM148" s="103"/>
      <c r="GN148" s="103"/>
      <c r="GO148" s="103"/>
      <c r="GP148" s="103"/>
      <c r="GQ148" s="103"/>
      <c r="GR148" s="103"/>
      <c r="GS148" s="103"/>
      <c r="GT148" s="103"/>
      <c r="GU148" s="103"/>
      <c r="GV148" s="103"/>
      <c r="GW148" s="103"/>
      <c r="GX148" s="103"/>
      <c r="GY148" s="103"/>
      <c r="GZ148" s="103"/>
      <c r="HA148" s="103"/>
      <c r="HB148" s="103"/>
      <c r="HC148" s="103"/>
      <c r="HD148" s="103"/>
      <c r="HE148" s="103"/>
      <c r="HF148" s="103"/>
      <c r="HG148" s="103"/>
      <c r="HH148" s="103"/>
      <c r="HI148" s="103"/>
      <c r="HJ148" s="103"/>
      <c r="HK148" s="103"/>
      <c r="HL148" s="103"/>
      <c r="HM148" s="103"/>
      <c r="HN148" s="103"/>
      <c r="HO148" s="103"/>
      <c r="HP148" s="103"/>
      <c r="HQ148" s="103"/>
      <c r="HR148" s="103"/>
      <c r="HS148" s="103"/>
      <c r="HT148" s="103"/>
      <c r="HU148" s="103"/>
      <c r="HV148" s="103"/>
      <c r="HW148" s="103"/>
      <c r="HX148" s="103"/>
      <c r="HY148" s="103"/>
      <c r="HZ148" s="103"/>
      <c r="IA148" s="103"/>
      <c r="IB148" s="103"/>
      <c r="IC148" s="103"/>
      <c r="ID148" s="103"/>
      <c r="IE148" s="103"/>
      <c r="IF148" s="103"/>
      <c r="IG148" s="103"/>
      <c r="IH148" s="103"/>
      <c r="II148" s="103"/>
      <c r="IJ148" s="103"/>
      <c r="IK148" s="103"/>
      <c r="IL148" s="103"/>
      <c r="IM148" s="103"/>
      <c r="IN148" s="103"/>
      <c r="IO148" s="103"/>
      <c r="IP148" s="103"/>
      <c r="IQ148" s="103"/>
      <c r="IR148" s="103"/>
      <c r="IS148" s="103"/>
      <c r="IT148" s="103"/>
      <c r="IU148" s="103"/>
      <c r="IV148" s="103"/>
    </row>
    <row r="149" spans="1:256" s="67" customFormat="1">
      <c r="A149" s="382"/>
      <c r="B149" s="383"/>
      <c r="C149" s="382"/>
      <c r="D149" s="383"/>
      <c r="E149" s="382"/>
      <c r="F149" s="382"/>
      <c r="G149" s="382"/>
      <c r="H149" s="87"/>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221"/>
      <c r="AJ149" s="221"/>
      <c r="AK149" s="221"/>
      <c r="AL149" s="221"/>
      <c r="AM149" s="221"/>
      <c r="AN149" s="221"/>
      <c r="AO149" s="221"/>
      <c r="AP149" s="221"/>
      <c r="AQ149" s="221"/>
      <c r="AR149" s="221"/>
      <c r="AS149" s="221"/>
      <c r="AT149" s="221"/>
      <c r="AU149" s="221"/>
      <c r="AV149" s="221"/>
      <c r="AW149" s="221"/>
      <c r="AX149" s="221"/>
      <c r="AY149" s="221"/>
      <c r="AZ149" s="221"/>
      <c r="BA149" s="221"/>
      <c r="BB149" s="221"/>
      <c r="BC149" s="221"/>
      <c r="BD149" s="221"/>
      <c r="BE149" s="221"/>
      <c r="BF149" s="221"/>
      <c r="BG149" s="221"/>
      <c r="BH149" s="221"/>
      <c r="BI149" s="221"/>
      <c r="BJ149" s="221"/>
      <c r="BK149" s="221"/>
      <c r="BL149" s="221"/>
      <c r="BM149" s="221"/>
      <c r="BN149" s="221"/>
      <c r="BO149" s="221"/>
      <c r="BP149" s="221"/>
      <c r="BQ149" s="221"/>
      <c r="BR149" s="221"/>
      <c r="BS149" s="221"/>
      <c r="BT149" s="221"/>
      <c r="BU149" s="221"/>
      <c r="BV149" s="221"/>
      <c r="BW149" s="221"/>
      <c r="BX149" s="221"/>
      <c r="BY149" s="221"/>
      <c r="BZ149" s="221"/>
      <c r="CA149" s="221"/>
      <c r="CB149" s="221"/>
      <c r="CC149" s="221"/>
      <c r="CD149" s="221"/>
      <c r="CE149" s="221"/>
      <c r="CF149" s="221"/>
      <c r="CG149" s="221"/>
      <c r="CH149" s="221"/>
      <c r="CI149" s="221"/>
      <c r="CJ149" s="221"/>
      <c r="CK149" s="221"/>
      <c r="CL149" s="221"/>
      <c r="CM149" s="221"/>
      <c r="CN149" s="221"/>
      <c r="CO149" s="221"/>
      <c r="CP149" s="221"/>
      <c r="CQ149" s="221"/>
      <c r="CR149" s="221"/>
      <c r="CS149" s="221"/>
      <c r="CT149" s="221"/>
      <c r="CU149" s="221"/>
      <c r="CV149" s="221"/>
      <c r="CW149" s="221"/>
      <c r="CX149" s="221"/>
      <c r="CY149" s="221"/>
      <c r="CZ149" s="221"/>
      <c r="DA149" s="221"/>
      <c r="DB149" s="221"/>
      <c r="DC149" s="221"/>
      <c r="DD149" s="221"/>
      <c r="DE149" s="221"/>
      <c r="DF149" s="221"/>
      <c r="DG149" s="221"/>
      <c r="DH149" s="221"/>
      <c r="DI149" s="221"/>
      <c r="DJ149" s="221"/>
      <c r="DK149" s="221"/>
      <c r="DL149" s="221"/>
      <c r="DM149" s="221"/>
      <c r="DN149" s="221"/>
      <c r="DO149" s="221"/>
      <c r="DP149" s="221"/>
      <c r="DQ149" s="221"/>
      <c r="DR149" s="221"/>
      <c r="DS149" s="221"/>
      <c r="DT149" s="221"/>
      <c r="DU149" s="221"/>
      <c r="DV149" s="221"/>
      <c r="DW149" s="221"/>
      <c r="DX149" s="221"/>
      <c r="DY149" s="221"/>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c r="EV149" s="103"/>
      <c r="EW149" s="103"/>
      <c r="EX149" s="103"/>
      <c r="EY149" s="103"/>
      <c r="EZ149" s="103"/>
      <c r="FA149" s="103"/>
      <c r="FB149" s="103"/>
      <c r="FC149" s="103"/>
      <c r="FD149" s="103"/>
      <c r="FE149" s="103"/>
      <c r="FF149" s="103"/>
      <c r="FG149" s="103"/>
      <c r="FH149" s="103"/>
      <c r="FI149" s="103"/>
      <c r="FJ149" s="103"/>
      <c r="FK149" s="103"/>
      <c r="FL149" s="103"/>
      <c r="FM149" s="103"/>
      <c r="FN149" s="103"/>
      <c r="FO149" s="103"/>
      <c r="FP149" s="103"/>
      <c r="FQ149" s="103"/>
      <c r="FR149" s="103"/>
      <c r="FS149" s="103"/>
      <c r="FT149" s="103"/>
      <c r="FU149" s="103"/>
      <c r="FV149" s="103"/>
      <c r="FW149" s="103"/>
      <c r="FX149" s="103"/>
      <c r="FY149" s="103"/>
      <c r="FZ149" s="103"/>
      <c r="GA149" s="103"/>
      <c r="GB149" s="103"/>
      <c r="GC149" s="103"/>
      <c r="GD149" s="103"/>
      <c r="GE149" s="103"/>
      <c r="GF149" s="103"/>
      <c r="GG149" s="103"/>
      <c r="GH149" s="103"/>
      <c r="GI149" s="103"/>
      <c r="GJ149" s="103"/>
      <c r="GK149" s="103"/>
      <c r="GL149" s="103"/>
      <c r="GM149" s="103"/>
      <c r="GN149" s="103"/>
      <c r="GO149" s="103"/>
      <c r="GP149" s="103"/>
      <c r="GQ149" s="103"/>
      <c r="GR149" s="103"/>
      <c r="GS149" s="103"/>
      <c r="GT149" s="103"/>
      <c r="GU149" s="103"/>
      <c r="GV149" s="103"/>
      <c r="GW149" s="103"/>
      <c r="GX149" s="103"/>
      <c r="GY149" s="103"/>
      <c r="GZ149" s="103"/>
      <c r="HA149" s="103"/>
      <c r="HB149" s="103"/>
      <c r="HC149" s="103"/>
      <c r="HD149" s="103"/>
      <c r="HE149" s="103"/>
      <c r="HF149" s="103"/>
      <c r="HG149" s="103"/>
      <c r="HH149" s="103"/>
      <c r="HI149" s="103"/>
      <c r="HJ149" s="103"/>
      <c r="HK149" s="103"/>
      <c r="HL149" s="103"/>
      <c r="HM149" s="103"/>
      <c r="HN149" s="103"/>
      <c r="HO149" s="103"/>
      <c r="HP149" s="103"/>
      <c r="HQ149" s="103"/>
      <c r="HR149" s="103"/>
      <c r="HS149" s="103"/>
      <c r="HT149" s="103"/>
      <c r="HU149" s="103"/>
      <c r="HV149" s="103"/>
      <c r="HW149" s="103"/>
      <c r="HX149" s="103"/>
      <c r="HY149" s="103"/>
      <c r="HZ149" s="103"/>
      <c r="IA149" s="103"/>
      <c r="IB149" s="103"/>
      <c r="IC149" s="103"/>
      <c r="ID149" s="103"/>
      <c r="IE149" s="103"/>
      <c r="IF149" s="103"/>
      <c r="IG149" s="103"/>
      <c r="IH149" s="103"/>
      <c r="II149" s="103"/>
      <c r="IJ149" s="103"/>
      <c r="IK149" s="103"/>
      <c r="IL149" s="103"/>
      <c r="IM149" s="103"/>
      <c r="IN149" s="103"/>
      <c r="IO149" s="103"/>
      <c r="IP149" s="103"/>
      <c r="IQ149" s="103"/>
      <c r="IR149" s="103"/>
      <c r="IS149" s="103"/>
      <c r="IT149" s="103"/>
      <c r="IU149" s="103"/>
      <c r="IV149" s="103"/>
    </row>
    <row r="150" spans="1:256" s="67" customFormat="1">
      <c r="A150" s="382"/>
      <c r="B150" s="383"/>
      <c r="C150" s="382"/>
      <c r="D150" s="383"/>
      <c r="E150" s="382"/>
      <c r="F150" s="382"/>
      <c r="G150" s="382"/>
      <c r="H150" s="87"/>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221"/>
      <c r="AJ150" s="221"/>
      <c r="AK150" s="221"/>
      <c r="AL150" s="221"/>
      <c r="AM150" s="221"/>
      <c r="AN150" s="221"/>
      <c r="AO150" s="221"/>
      <c r="AP150" s="221"/>
      <c r="AQ150" s="221"/>
      <c r="AR150" s="221"/>
      <c r="AS150" s="221"/>
      <c r="AT150" s="221"/>
      <c r="AU150" s="221"/>
      <c r="AV150" s="221"/>
      <c r="AW150" s="221"/>
      <c r="AX150" s="221"/>
      <c r="AY150" s="221"/>
      <c r="AZ150" s="221"/>
      <c r="BA150" s="221"/>
      <c r="BB150" s="221"/>
      <c r="BC150" s="221"/>
      <c r="BD150" s="221"/>
      <c r="BE150" s="221"/>
      <c r="BF150" s="221"/>
      <c r="BG150" s="221"/>
      <c r="BH150" s="221"/>
      <c r="BI150" s="221"/>
      <c r="BJ150" s="221"/>
      <c r="BK150" s="221"/>
      <c r="BL150" s="221"/>
      <c r="BM150" s="221"/>
      <c r="BN150" s="221"/>
      <c r="BO150" s="221"/>
      <c r="BP150" s="221"/>
      <c r="BQ150" s="221"/>
      <c r="BR150" s="221"/>
      <c r="BS150" s="221"/>
      <c r="BT150" s="221"/>
      <c r="BU150" s="221"/>
      <c r="BV150" s="221"/>
      <c r="BW150" s="221"/>
      <c r="BX150" s="221"/>
      <c r="BY150" s="221"/>
      <c r="BZ150" s="221"/>
      <c r="CA150" s="221"/>
      <c r="CB150" s="221"/>
      <c r="CC150" s="221"/>
      <c r="CD150" s="221"/>
      <c r="CE150" s="221"/>
      <c r="CF150" s="221"/>
      <c r="CG150" s="221"/>
      <c r="CH150" s="221"/>
      <c r="CI150" s="221"/>
      <c r="CJ150" s="221"/>
      <c r="CK150" s="221"/>
      <c r="CL150" s="221"/>
      <c r="CM150" s="221"/>
      <c r="CN150" s="221"/>
      <c r="CO150" s="221"/>
      <c r="CP150" s="221"/>
      <c r="CQ150" s="221"/>
      <c r="CR150" s="221"/>
      <c r="CS150" s="221"/>
      <c r="CT150" s="221"/>
      <c r="CU150" s="221"/>
      <c r="CV150" s="221"/>
      <c r="CW150" s="221"/>
      <c r="CX150" s="221"/>
      <c r="CY150" s="221"/>
      <c r="CZ150" s="221"/>
      <c r="DA150" s="221"/>
      <c r="DB150" s="221"/>
      <c r="DC150" s="221"/>
      <c r="DD150" s="221"/>
      <c r="DE150" s="221"/>
      <c r="DF150" s="221"/>
      <c r="DG150" s="221"/>
      <c r="DH150" s="221"/>
      <c r="DI150" s="221"/>
      <c r="DJ150" s="221"/>
      <c r="DK150" s="221"/>
      <c r="DL150" s="221"/>
      <c r="DM150" s="221"/>
      <c r="DN150" s="221"/>
      <c r="DO150" s="221"/>
      <c r="DP150" s="221"/>
      <c r="DQ150" s="221"/>
      <c r="DR150" s="221"/>
      <c r="DS150" s="221"/>
      <c r="DT150" s="221"/>
      <c r="DU150" s="221"/>
      <c r="DV150" s="221"/>
      <c r="DW150" s="221"/>
      <c r="DX150" s="221"/>
      <c r="DY150" s="221"/>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c r="EV150" s="103"/>
      <c r="EW150" s="103"/>
      <c r="EX150" s="103"/>
      <c r="EY150" s="103"/>
      <c r="EZ150" s="103"/>
      <c r="FA150" s="103"/>
      <c r="FB150" s="103"/>
      <c r="FC150" s="103"/>
      <c r="FD150" s="103"/>
      <c r="FE150" s="103"/>
      <c r="FF150" s="103"/>
      <c r="FG150" s="103"/>
      <c r="FH150" s="103"/>
      <c r="FI150" s="103"/>
      <c r="FJ150" s="103"/>
      <c r="FK150" s="103"/>
      <c r="FL150" s="103"/>
      <c r="FM150" s="103"/>
      <c r="FN150" s="103"/>
      <c r="FO150" s="103"/>
      <c r="FP150" s="103"/>
      <c r="FQ150" s="103"/>
      <c r="FR150" s="103"/>
      <c r="FS150" s="103"/>
      <c r="FT150" s="103"/>
      <c r="FU150" s="103"/>
      <c r="FV150" s="103"/>
      <c r="FW150" s="103"/>
      <c r="FX150" s="103"/>
      <c r="FY150" s="103"/>
      <c r="FZ150" s="103"/>
      <c r="GA150" s="103"/>
      <c r="GB150" s="103"/>
      <c r="GC150" s="103"/>
      <c r="GD150" s="103"/>
      <c r="GE150" s="103"/>
      <c r="GF150" s="103"/>
      <c r="GG150" s="103"/>
      <c r="GH150" s="103"/>
      <c r="GI150" s="103"/>
      <c r="GJ150" s="103"/>
      <c r="GK150" s="103"/>
      <c r="GL150" s="103"/>
      <c r="GM150" s="103"/>
      <c r="GN150" s="103"/>
      <c r="GO150" s="103"/>
      <c r="GP150" s="103"/>
      <c r="GQ150" s="103"/>
      <c r="GR150" s="103"/>
      <c r="GS150" s="103"/>
      <c r="GT150" s="103"/>
      <c r="GU150" s="103"/>
      <c r="GV150" s="103"/>
      <c r="GW150" s="103"/>
      <c r="GX150" s="103"/>
      <c r="GY150" s="103"/>
      <c r="GZ150" s="103"/>
      <c r="HA150" s="103"/>
      <c r="HB150" s="103"/>
      <c r="HC150" s="103"/>
      <c r="HD150" s="103"/>
      <c r="HE150" s="103"/>
      <c r="HF150" s="103"/>
      <c r="HG150" s="103"/>
      <c r="HH150" s="103"/>
      <c r="HI150" s="103"/>
      <c r="HJ150" s="103"/>
      <c r="HK150" s="103"/>
      <c r="HL150" s="103"/>
      <c r="HM150" s="103"/>
      <c r="HN150" s="103"/>
      <c r="HO150" s="103"/>
      <c r="HP150" s="103"/>
      <c r="HQ150" s="103"/>
      <c r="HR150" s="103"/>
      <c r="HS150" s="103"/>
      <c r="HT150" s="103"/>
      <c r="HU150" s="103"/>
      <c r="HV150" s="103"/>
      <c r="HW150" s="103"/>
      <c r="HX150" s="103"/>
      <c r="HY150" s="103"/>
      <c r="HZ150" s="103"/>
      <c r="IA150" s="103"/>
      <c r="IB150" s="103"/>
      <c r="IC150" s="103"/>
      <c r="ID150" s="103"/>
      <c r="IE150" s="103"/>
      <c r="IF150" s="103"/>
      <c r="IG150" s="103"/>
      <c r="IH150" s="103"/>
      <c r="II150" s="103"/>
      <c r="IJ150" s="103"/>
      <c r="IK150" s="103"/>
      <c r="IL150" s="103"/>
      <c r="IM150" s="103"/>
      <c r="IN150" s="103"/>
      <c r="IO150" s="103"/>
      <c r="IP150" s="103"/>
      <c r="IQ150" s="103"/>
      <c r="IR150" s="103"/>
      <c r="IS150" s="103"/>
      <c r="IT150" s="103"/>
      <c r="IU150" s="103"/>
      <c r="IV150" s="103"/>
    </row>
    <row r="151" spans="1:256" s="67" customFormat="1">
      <c r="A151" s="382"/>
      <c r="B151" s="383"/>
      <c r="C151" s="382"/>
      <c r="D151" s="383"/>
      <c r="E151" s="382"/>
      <c r="F151" s="382"/>
      <c r="G151" s="382"/>
      <c r="H151" s="87"/>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221"/>
      <c r="AJ151" s="221"/>
      <c r="AK151" s="221"/>
      <c r="AL151" s="221"/>
      <c r="AM151" s="221"/>
      <c r="AN151" s="221"/>
      <c r="AO151" s="221"/>
      <c r="AP151" s="221"/>
      <c r="AQ151" s="221"/>
      <c r="AR151" s="221"/>
      <c r="AS151" s="221"/>
      <c r="AT151" s="221"/>
      <c r="AU151" s="221"/>
      <c r="AV151" s="221"/>
      <c r="AW151" s="221"/>
      <c r="AX151" s="221"/>
      <c r="AY151" s="221"/>
      <c r="AZ151" s="221"/>
      <c r="BA151" s="221"/>
      <c r="BB151" s="221"/>
      <c r="BC151" s="221"/>
      <c r="BD151" s="221"/>
      <c r="BE151" s="221"/>
      <c r="BF151" s="221"/>
      <c r="BG151" s="221"/>
      <c r="BH151" s="221"/>
      <c r="BI151" s="221"/>
      <c r="BJ151" s="221"/>
      <c r="BK151" s="221"/>
      <c r="BL151" s="221"/>
      <c r="BM151" s="221"/>
      <c r="BN151" s="221"/>
      <c r="BO151" s="221"/>
      <c r="BP151" s="221"/>
      <c r="BQ151" s="221"/>
      <c r="BR151" s="221"/>
      <c r="BS151" s="221"/>
      <c r="BT151" s="221"/>
      <c r="BU151" s="221"/>
      <c r="BV151" s="221"/>
      <c r="BW151" s="221"/>
      <c r="BX151" s="221"/>
      <c r="BY151" s="221"/>
      <c r="BZ151" s="221"/>
      <c r="CA151" s="221"/>
      <c r="CB151" s="221"/>
      <c r="CC151" s="221"/>
      <c r="CD151" s="221"/>
      <c r="CE151" s="221"/>
      <c r="CF151" s="221"/>
      <c r="CG151" s="221"/>
      <c r="CH151" s="221"/>
      <c r="CI151" s="221"/>
      <c r="CJ151" s="221"/>
      <c r="CK151" s="221"/>
      <c r="CL151" s="221"/>
      <c r="CM151" s="221"/>
      <c r="CN151" s="221"/>
      <c r="CO151" s="221"/>
      <c r="CP151" s="221"/>
      <c r="CQ151" s="221"/>
      <c r="CR151" s="221"/>
      <c r="CS151" s="221"/>
      <c r="CT151" s="221"/>
      <c r="CU151" s="221"/>
      <c r="CV151" s="221"/>
      <c r="CW151" s="221"/>
      <c r="CX151" s="221"/>
      <c r="CY151" s="221"/>
      <c r="CZ151" s="221"/>
      <c r="DA151" s="221"/>
      <c r="DB151" s="221"/>
      <c r="DC151" s="221"/>
      <c r="DD151" s="221"/>
      <c r="DE151" s="221"/>
      <c r="DF151" s="221"/>
      <c r="DG151" s="221"/>
      <c r="DH151" s="221"/>
      <c r="DI151" s="221"/>
      <c r="DJ151" s="221"/>
      <c r="DK151" s="221"/>
      <c r="DL151" s="221"/>
      <c r="DM151" s="221"/>
      <c r="DN151" s="221"/>
      <c r="DO151" s="221"/>
      <c r="DP151" s="221"/>
      <c r="DQ151" s="221"/>
      <c r="DR151" s="221"/>
      <c r="DS151" s="221"/>
      <c r="DT151" s="221"/>
      <c r="DU151" s="221"/>
      <c r="DV151" s="221"/>
      <c r="DW151" s="221"/>
      <c r="DX151" s="221"/>
      <c r="DY151" s="221"/>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c r="ET151" s="103"/>
      <c r="EU151" s="103"/>
      <c r="EV151" s="103"/>
      <c r="EW151" s="103"/>
      <c r="EX151" s="103"/>
      <c r="EY151" s="103"/>
      <c r="EZ151" s="103"/>
      <c r="FA151" s="103"/>
      <c r="FB151" s="103"/>
      <c r="FC151" s="103"/>
      <c r="FD151" s="103"/>
      <c r="FE151" s="103"/>
      <c r="FF151" s="103"/>
      <c r="FG151" s="103"/>
      <c r="FH151" s="103"/>
      <c r="FI151" s="103"/>
      <c r="FJ151" s="103"/>
      <c r="FK151" s="103"/>
      <c r="FL151" s="103"/>
      <c r="FM151" s="103"/>
      <c r="FN151" s="103"/>
      <c r="FO151" s="103"/>
      <c r="FP151" s="103"/>
      <c r="FQ151" s="103"/>
      <c r="FR151" s="103"/>
      <c r="FS151" s="103"/>
      <c r="FT151" s="103"/>
      <c r="FU151" s="103"/>
      <c r="FV151" s="103"/>
      <c r="FW151" s="103"/>
      <c r="FX151" s="103"/>
      <c r="FY151" s="103"/>
      <c r="FZ151" s="103"/>
      <c r="GA151" s="103"/>
      <c r="GB151" s="103"/>
      <c r="GC151" s="103"/>
      <c r="GD151" s="103"/>
      <c r="GE151" s="103"/>
      <c r="GF151" s="103"/>
      <c r="GG151" s="103"/>
      <c r="GH151" s="103"/>
      <c r="GI151" s="103"/>
      <c r="GJ151" s="103"/>
      <c r="GK151" s="103"/>
      <c r="GL151" s="103"/>
      <c r="GM151" s="103"/>
      <c r="GN151" s="103"/>
      <c r="GO151" s="103"/>
      <c r="GP151" s="103"/>
      <c r="GQ151" s="103"/>
      <c r="GR151" s="103"/>
      <c r="GS151" s="103"/>
      <c r="GT151" s="103"/>
      <c r="GU151" s="103"/>
      <c r="GV151" s="103"/>
      <c r="GW151" s="103"/>
      <c r="GX151" s="103"/>
      <c r="GY151" s="103"/>
      <c r="GZ151" s="103"/>
      <c r="HA151" s="103"/>
      <c r="HB151" s="103"/>
      <c r="HC151" s="103"/>
      <c r="HD151" s="103"/>
      <c r="HE151" s="103"/>
      <c r="HF151" s="103"/>
      <c r="HG151" s="103"/>
      <c r="HH151" s="103"/>
      <c r="HI151" s="103"/>
      <c r="HJ151" s="103"/>
      <c r="HK151" s="103"/>
      <c r="HL151" s="103"/>
      <c r="HM151" s="103"/>
      <c r="HN151" s="103"/>
      <c r="HO151" s="103"/>
      <c r="HP151" s="103"/>
      <c r="HQ151" s="103"/>
      <c r="HR151" s="103"/>
      <c r="HS151" s="103"/>
      <c r="HT151" s="103"/>
      <c r="HU151" s="103"/>
      <c r="HV151" s="103"/>
      <c r="HW151" s="103"/>
      <c r="HX151" s="103"/>
      <c r="HY151" s="103"/>
      <c r="HZ151" s="103"/>
      <c r="IA151" s="103"/>
      <c r="IB151" s="103"/>
      <c r="IC151" s="103"/>
      <c r="ID151" s="103"/>
      <c r="IE151" s="103"/>
      <c r="IF151" s="103"/>
      <c r="IG151" s="103"/>
      <c r="IH151" s="103"/>
      <c r="II151" s="103"/>
      <c r="IJ151" s="103"/>
      <c r="IK151" s="103"/>
      <c r="IL151" s="103"/>
      <c r="IM151" s="103"/>
      <c r="IN151" s="103"/>
      <c r="IO151" s="103"/>
      <c r="IP151" s="103"/>
      <c r="IQ151" s="103"/>
      <c r="IR151" s="103"/>
      <c r="IS151" s="103"/>
      <c r="IT151" s="103"/>
      <c r="IU151" s="103"/>
      <c r="IV151" s="103"/>
    </row>
    <row r="152" spans="1:256" s="67" customFormat="1">
      <c r="A152" s="382"/>
      <c r="B152" s="383"/>
      <c r="C152" s="382"/>
      <c r="D152" s="383"/>
      <c r="E152" s="382"/>
      <c r="F152" s="382"/>
      <c r="G152" s="382"/>
      <c r="H152" s="87"/>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221"/>
      <c r="AJ152" s="221"/>
      <c r="AK152" s="221"/>
      <c r="AL152" s="221"/>
      <c r="AM152" s="221"/>
      <c r="AN152" s="221"/>
      <c r="AO152" s="221"/>
      <c r="AP152" s="221"/>
      <c r="AQ152" s="221"/>
      <c r="AR152" s="221"/>
      <c r="AS152" s="221"/>
      <c r="AT152" s="221"/>
      <c r="AU152" s="221"/>
      <c r="AV152" s="221"/>
      <c r="AW152" s="221"/>
      <c r="AX152" s="221"/>
      <c r="AY152" s="221"/>
      <c r="AZ152" s="221"/>
      <c r="BA152" s="221"/>
      <c r="BB152" s="221"/>
      <c r="BC152" s="221"/>
      <c r="BD152" s="221"/>
      <c r="BE152" s="221"/>
      <c r="BF152" s="221"/>
      <c r="BG152" s="221"/>
      <c r="BH152" s="221"/>
      <c r="BI152" s="221"/>
      <c r="BJ152" s="221"/>
      <c r="BK152" s="221"/>
      <c r="BL152" s="221"/>
      <c r="BM152" s="221"/>
      <c r="BN152" s="221"/>
      <c r="BO152" s="221"/>
      <c r="BP152" s="221"/>
      <c r="BQ152" s="221"/>
      <c r="BR152" s="221"/>
      <c r="BS152" s="221"/>
      <c r="BT152" s="221"/>
      <c r="BU152" s="221"/>
      <c r="BV152" s="221"/>
      <c r="BW152" s="221"/>
      <c r="BX152" s="221"/>
      <c r="BY152" s="221"/>
      <c r="BZ152" s="221"/>
      <c r="CA152" s="221"/>
      <c r="CB152" s="221"/>
      <c r="CC152" s="221"/>
      <c r="CD152" s="221"/>
      <c r="CE152" s="221"/>
      <c r="CF152" s="221"/>
      <c r="CG152" s="221"/>
      <c r="CH152" s="221"/>
      <c r="CI152" s="221"/>
      <c r="CJ152" s="221"/>
      <c r="CK152" s="221"/>
      <c r="CL152" s="221"/>
      <c r="CM152" s="221"/>
      <c r="CN152" s="221"/>
      <c r="CO152" s="221"/>
      <c r="CP152" s="221"/>
      <c r="CQ152" s="221"/>
      <c r="CR152" s="221"/>
      <c r="CS152" s="221"/>
      <c r="CT152" s="221"/>
      <c r="CU152" s="221"/>
      <c r="CV152" s="221"/>
      <c r="CW152" s="221"/>
      <c r="CX152" s="221"/>
      <c r="CY152" s="221"/>
      <c r="CZ152" s="221"/>
      <c r="DA152" s="221"/>
      <c r="DB152" s="221"/>
      <c r="DC152" s="221"/>
      <c r="DD152" s="221"/>
      <c r="DE152" s="221"/>
      <c r="DF152" s="221"/>
      <c r="DG152" s="221"/>
      <c r="DH152" s="221"/>
      <c r="DI152" s="221"/>
      <c r="DJ152" s="221"/>
      <c r="DK152" s="221"/>
      <c r="DL152" s="221"/>
      <c r="DM152" s="221"/>
      <c r="DN152" s="221"/>
      <c r="DO152" s="221"/>
      <c r="DP152" s="221"/>
      <c r="DQ152" s="221"/>
      <c r="DR152" s="221"/>
      <c r="DS152" s="221"/>
      <c r="DT152" s="221"/>
      <c r="DU152" s="221"/>
      <c r="DV152" s="221"/>
      <c r="DW152" s="221"/>
      <c r="DX152" s="221"/>
      <c r="DY152" s="221"/>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c r="ET152" s="103"/>
      <c r="EU152" s="103"/>
      <c r="EV152" s="103"/>
      <c r="EW152" s="103"/>
      <c r="EX152" s="103"/>
      <c r="EY152" s="103"/>
      <c r="EZ152" s="103"/>
      <c r="FA152" s="103"/>
      <c r="FB152" s="103"/>
      <c r="FC152" s="103"/>
      <c r="FD152" s="103"/>
      <c r="FE152" s="103"/>
      <c r="FF152" s="103"/>
      <c r="FG152" s="103"/>
      <c r="FH152" s="103"/>
      <c r="FI152" s="103"/>
      <c r="FJ152" s="103"/>
      <c r="FK152" s="103"/>
      <c r="FL152" s="103"/>
      <c r="FM152" s="103"/>
      <c r="FN152" s="103"/>
      <c r="FO152" s="103"/>
      <c r="FP152" s="103"/>
      <c r="FQ152" s="103"/>
      <c r="FR152" s="103"/>
      <c r="FS152" s="103"/>
      <c r="FT152" s="103"/>
      <c r="FU152" s="103"/>
      <c r="FV152" s="103"/>
      <c r="FW152" s="103"/>
      <c r="FX152" s="103"/>
      <c r="FY152" s="103"/>
      <c r="FZ152" s="103"/>
      <c r="GA152" s="103"/>
      <c r="GB152" s="103"/>
      <c r="GC152" s="103"/>
      <c r="GD152" s="103"/>
      <c r="GE152" s="103"/>
      <c r="GF152" s="103"/>
      <c r="GG152" s="103"/>
      <c r="GH152" s="103"/>
      <c r="GI152" s="103"/>
      <c r="GJ152" s="103"/>
      <c r="GK152" s="103"/>
      <c r="GL152" s="103"/>
      <c r="GM152" s="103"/>
      <c r="GN152" s="103"/>
      <c r="GO152" s="103"/>
      <c r="GP152" s="103"/>
      <c r="GQ152" s="103"/>
      <c r="GR152" s="103"/>
      <c r="GS152" s="103"/>
      <c r="GT152" s="103"/>
      <c r="GU152" s="103"/>
      <c r="GV152" s="103"/>
      <c r="GW152" s="103"/>
      <c r="GX152" s="103"/>
      <c r="GY152" s="103"/>
      <c r="GZ152" s="103"/>
      <c r="HA152" s="103"/>
      <c r="HB152" s="103"/>
      <c r="HC152" s="103"/>
      <c r="HD152" s="103"/>
      <c r="HE152" s="103"/>
      <c r="HF152" s="103"/>
      <c r="HG152" s="103"/>
      <c r="HH152" s="103"/>
      <c r="HI152" s="103"/>
      <c r="HJ152" s="103"/>
      <c r="HK152" s="103"/>
      <c r="HL152" s="103"/>
      <c r="HM152" s="103"/>
      <c r="HN152" s="103"/>
      <c r="HO152" s="103"/>
      <c r="HP152" s="103"/>
      <c r="HQ152" s="103"/>
      <c r="HR152" s="103"/>
      <c r="HS152" s="103"/>
      <c r="HT152" s="103"/>
      <c r="HU152" s="103"/>
      <c r="HV152" s="103"/>
      <c r="HW152" s="103"/>
      <c r="HX152" s="103"/>
      <c r="HY152" s="103"/>
      <c r="HZ152" s="103"/>
      <c r="IA152" s="103"/>
      <c r="IB152" s="103"/>
      <c r="IC152" s="103"/>
      <c r="ID152" s="103"/>
      <c r="IE152" s="103"/>
      <c r="IF152" s="103"/>
      <c r="IG152" s="103"/>
      <c r="IH152" s="103"/>
      <c r="II152" s="103"/>
      <c r="IJ152" s="103"/>
      <c r="IK152" s="103"/>
      <c r="IL152" s="103"/>
      <c r="IM152" s="103"/>
      <c r="IN152" s="103"/>
      <c r="IO152" s="103"/>
      <c r="IP152" s="103"/>
      <c r="IQ152" s="103"/>
      <c r="IR152" s="103"/>
      <c r="IS152" s="103"/>
      <c r="IT152" s="103"/>
      <c r="IU152" s="103"/>
      <c r="IV152" s="103"/>
    </row>
    <row r="153" spans="1:256" s="67" customFormat="1">
      <c r="A153" s="382"/>
      <c r="B153" s="383"/>
      <c r="C153" s="382"/>
      <c r="D153" s="383"/>
      <c r="E153" s="382"/>
      <c r="F153" s="382"/>
      <c r="G153" s="382"/>
      <c r="H153" s="87"/>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221"/>
      <c r="AJ153" s="221"/>
      <c r="AK153" s="221"/>
      <c r="AL153" s="221"/>
      <c r="AM153" s="221"/>
      <c r="AN153" s="221"/>
      <c r="AO153" s="221"/>
      <c r="AP153" s="221"/>
      <c r="AQ153" s="221"/>
      <c r="AR153" s="221"/>
      <c r="AS153" s="221"/>
      <c r="AT153" s="221"/>
      <c r="AU153" s="221"/>
      <c r="AV153" s="221"/>
      <c r="AW153" s="221"/>
      <c r="AX153" s="221"/>
      <c r="AY153" s="221"/>
      <c r="AZ153" s="221"/>
      <c r="BA153" s="221"/>
      <c r="BB153" s="221"/>
      <c r="BC153" s="221"/>
      <c r="BD153" s="221"/>
      <c r="BE153" s="221"/>
      <c r="BF153" s="221"/>
      <c r="BG153" s="221"/>
      <c r="BH153" s="221"/>
      <c r="BI153" s="221"/>
      <c r="BJ153" s="221"/>
      <c r="BK153" s="221"/>
      <c r="BL153" s="221"/>
      <c r="BM153" s="221"/>
      <c r="BN153" s="221"/>
      <c r="BO153" s="221"/>
      <c r="BP153" s="221"/>
      <c r="BQ153" s="221"/>
      <c r="BR153" s="221"/>
      <c r="BS153" s="221"/>
      <c r="BT153" s="221"/>
      <c r="BU153" s="221"/>
      <c r="BV153" s="221"/>
      <c r="BW153" s="221"/>
      <c r="BX153" s="221"/>
      <c r="BY153" s="221"/>
      <c r="BZ153" s="221"/>
      <c r="CA153" s="221"/>
      <c r="CB153" s="221"/>
      <c r="CC153" s="221"/>
      <c r="CD153" s="221"/>
      <c r="CE153" s="221"/>
      <c r="CF153" s="221"/>
      <c r="CG153" s="221"/>
      <c r="CH153" s="221"/>
      <c r="CI153" s="221"/>
      <c r="CJ153" s="221"/>
      <c r="CK153" s="221"/>
      <c r="CL153" s="221"/>
      <c r="CM153" s="221"/>
      <c r="CN153" s="221"/>
      <c r="CO153" s="221"/>
      <c r="CP153" s="221"/>
      <c r="CQ153" s="221"/>
      <c r="CR153" s="221"/>
      <c r="CS153" s="221"/>
      <c r="CT153" s="221"/>
      <c r="CU153" s="221"/>
      <c r="CV153" s="221"/>
      <c r="CW153" s="221"/>
      <c r="CX153" s="221"/>
      <c r="CY153" s="221"/>
      <c r="CZ153" s="221"/>
      <c r="DA153" s="221"/>
      <c r="DB153" s="221"/>
      <c r="DC153" s="221"/>
      <c r="DD153" s="221"/>
      <c r="DE153" s="221"/>
      <c r="DF153" s="221"/>
      <c r="DG153" s="221"/>
      <c r="DH153" s="221"/>
      <c r="DI153" s="221"/>
      <c r="DJ153" s="221"/>
      <c r="DK153" s="221"/>
      <c r="DL153" s="221"/>
      <c r="DM153" s="221"/>
      <c r="DN153" s="221"/>
      <c r="DO153" s="221"/>
      <c r="DP153" s="221"/>
      <c r="DQ153" s="221"/>
      <c r="DR153" s="221"/>
      <c r="DS153" s="221"/>
      <c r="DT153" s="221"/>
      <c r="DU153" s="221"/>
      <c r="DV153" s="221"/>
      <c r="DW153" s="221"/>
      <c r="DX153" s="221"/>
      <c r="DY153" s="221"/>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c r="ET153" s="103"/>
      <c r="EU153" s="103"/>
      <c r="EV153" s="103"/>
      <c r="EW153" s="103"/>
      <c r="EX153" s="103"/>
      <c r="EY153" s="103"/>
      <c r="EZ153" s="103"/>
      <c r="FA153" s="103"/>
      <c r="FB153" s="103"/>
      <c r="FC153" s="103"/>
      <c r="FD153" s="103"/>
      <c r="FE153" s="103"/>
      <c r="FF153" s="103"/>
      <c r="FG153" s="103"/>
      <c r="FH153" s="103"/>
      <c r="FI153" s="103"/>
      <c r="FJ153" s="103"/>
      <c r="FK153" s="103"/>
      <c r="FL153" s="103"/>
      <c r="FM153" s="103"/>
      <c r="FN153" s="103"/>
      <c r="FO153" s="103"/>
      <c r="FP153" s="103"/>
      <c r="FQ153" s="103"/>
      <c r="FR153" s="103"/>
      <c r="FS153" s="103"/>
      <c r="FT153" s="103"/>
      <c r="FU153" s="103"/>
      <c r="FV153" s="103"/>
      <c r="FW153" s="103"/>
      <c r="FX153" s="103"/>
      <c r="FY153" s="103"/>
      <c r="FZ153" s="103"/>
      <c r="GA153" s="103"/>
      <c r="GB153" s="103"/>
      <c r="GC153" s="103"/>
      <c r="GD153" s="103"/>
      <c r="GE153" s="103"/>
      <c r="GF153" s="103"/>
      <c r="GG153" s="103"/>
      <c r="GH153" s="103"/>
      <c r="GI153" s="103"/>
      <c r="GJ153" s="103"/>
      <c r="GK153" s="103"/>
      <c r="GL153" s="103"/>
      <c r="GM153" s="103"/>
      <c r="GN153" s="103"/>
      <c r="GO153" s="103"/>
      <c r="GP153" s="103"/>
      <c r="GQ153" s="103"/>
      <c r="GR153" s="103"/>
      <c r="GS153" s="103"/>
      <c r="GT153" s="103"/>
      <c r="GU153" s="103"/>
      <c r="GV153" s="103"/>
      <c r="GW153" s="103"/>
      <c r="GX153" s="103"/>
      <c r="GY153" s="103"/>
      <c r="GZ153" s="103"/>
      <c r="HA153" s="103"/>
      <c r="HB153" s="103"/>
      <c r="HC153" s="103"/>
      <c r="HD153" s="103"/>
      <c r="HE153" s="103"/>
      <c r="HF153" s="103"/>
      <c r="HG153" s="103"/>
      <c r="HH153" s="103"/>
      <c r="HI153" s="103"/>
      <c r="HJ153" s="103"/>
      <c r="HK153" s="103"/>
      <c r="HL153" s="103"/>
      <c r="HM153" s="103"/>
      <c r="HN153" s="103"/>
      <c r="HO153" s="103"/>
      <c r="HP153" s="103"/>
      <c r="HQ153" s="103"/>
      <c r="HR153" s="103"/>
      <c r="HS153" s="103"/>
      <c r="HT153" s="103"/>
      <c r="HU153" s="103"/>
      <c r="HV153" s="103"/>
      <c r="HW153" s="103"/>
      <c r="HX153" s="103"/>
      <c r="HY153" s="103"/>
      <c r="HZ153" s="103"/>
      <c r="IA153" s="103"/>
      <c r="IB153" s="103"/>
      <c r="IC153" s="103"/>
      <c r="ID153" s="103"/>
      <c r="IE153" s="103"/>
      <c r="IF153" s="103"/>
      <c r="IG153" s="103"/>
      <c r="IH153" s="103"/>
      <c r="II153" s="103"/>
      <c r="IJ153" s="103"/>
      <c r="IK153" s="103"/>
      <c r="IL153" s="103"/>
      <c r="IM153" s="103"/>
      <c r="IN153" s="103"/>
      <c r="IO153" s="103"/>
      <c r="IP153" s="103"/>
      <c r="IQ153" s="103"/>
      <c r="IR153" s="103"/>
      <c r="IS153" s="103"/>
      <c r="IT153" s="103"/>
      <c r="IU153" s="103"/>
      <c r="IV153" s="103"/>
    </row>
    <row r="154" spans="1:256" s="67" customFormat="1">
      <c r="A154" s="382"/>
      <c r="B154" s="383"/>
      <c r="C154" s="382"/>
      <c r="D154" s="383"/>
      <c r="E154" s="382"/>
      <c r="F154" s="382"/>
      <c r="G154" s="382"/>
      <c r="H154" s="87"/>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221"/>
      <c r="AJ154" s="221"/>
      <c r="AK154" s="221"/>
      <c r="AL154" s="221"/>
      <c r="AM154" s="221"/>
      <c r="AN154" s="221"/>
      <c r="AO154" s="221"/>
      <c r="AP154" s="221"/>
      <c r="AQ154" s="221"/>
      <c r="AR154" s="221"/>
      <c r="AS154" s="221"/>
      <c r="AT154" s="221"/>
      <c r="AU154" s="221"/>
      <c r="AV154" s="221"/>
      <c r="AW154" s="221"/>
      <c r="AX154" s="221"/>
      <c r="AY154" s="221"/>
      <c r="AZ154" s="221"/>
      <c r="BA154" s="221"/>
      <c r="BB154" s="221"/>
      <c r="BC154" s="221"/>
      <c r="BD154" s="221"/>
      <c r="BE154" s="221"/>
      <c r="BF154" s="221"/>
      <c r="BG154" s="221"/>
      <c r="BH154" s="221"/>
      <c r="BI154" s="221"/>
      <c r="BJ154" s="221"/>
      <c r="BK154" s="221"/>
      <c r="BL154" s="221"/>
      <c r="BM154" s="221"/>
      <c r="BN154" s="221"/>
      <c r="BO154" s="221"/>
      <c r="BP154" s="221"/>
      <c r="BQ154" s="221"/>
      <c r="BR154" s="221"/>
      <c r="BS154" s="221"/>
      <c r="BT154" s="221"/>
      <c r="BU154" s="221"/>
      <c r="BV154" s="221"/>
      <c r="BW154" s="221"/>
      <c r="BX154" s="221"/>
      <c r="BY154" s="221"/>
      <c r="BZ154" s="221"/>
      <c r="CA154" s="221"/>
      <c r="CB154" s="221"/>
      <c r="CC154" s="221"/>
      <c r="CD154" s="221"/>
      <c r="CE154" s="221"/>
      <c r="CF154" s="221"/>
      <c r="CG154" s="221"/>
      <c r="CH154" s="221"/>
      <c r="CI154" s="221"/>
      <c r="CJ154" s="221"/>
      <c r="CK154" s="221"/>
      <c r="CL154" s="221"/>
      <c r="CM154" s="221"/>
      <c r="CN154" s="221"/>
      <c r="CO154" s="221"/>
      <c r="CP154" s="221"/>
      <c r="CQ154" s="221"/>
      <c r="CR154" s="221"/>
      <c r="CS154" s="221"/>
      <c r="CT154" s="221"/>
      <c r="CU154" s="221"/>
      <c r="CV154" s="221"/>
      <c r="CW154" s="221"/>
      <c r="CX154" s="221"/>
      <c r="CY154" s="221"/>
      <c r="CZ154" s="221"/>
      <c r="DA154" s="221"/>
      <c r="DB154" s="221"/>
      <c r="DC154" s="221"/>
      <c r="DD154" s="221"/>
      <c r="DE154" s="221"/>
      <c r="DF154" s="221"/>
      <c r="DG154" s="221"/>
      <c r="DH154" s="221"/>
      <c r="DI154" s="221"/>
      <c r="DJ154" s="221"/>
      <c r="DK154" s="221"/>
      <c r="DL154" s="221"/>
      <c r="DM154" s="221"/>
      <c r="DN154" s="221"/>
      <c r="DO154" s="221"/>
      <c r="DP154" s="221"/>
      <c r="DQ154" s="221"/>
      <c r="DR154" s="221"/>
      <c r="DS154" s="221"/>
      <c r="DT154" s="221"/>
      <c r="DU154" s="221"/>
      <c r="DV154" s="221"/>
      <c r="DW154" s="221"/>
      <c r="DX154" s="221"/>
      <c r="DY154" s="221"/>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c r="ET154" s="103"/>
      <c r="EU154" s="103"/>
      <c r="EV154" s="103"/>
      <c r="EW154" s="103"/>
      <c r="EX154" s="103"/>
      <c r="EY154" s="103"/>
      <c r="EZ154" s="103"/>
      <c r="FA154" s="103"/>
      <c r="FB154" s="103"/>
      <c r="FC154" s="103"/>
      <c r="FD154" s="103"/>
      <c r="FE154" s="103"/>
      <c r="FF154" s="103"/>
      <c r="FG154" s="103"/>
      <c r="FH154" s="103"/>
      <c r="FI154" s="103"/>
      <c r="FJ154" s="103"/>
      <c r="FK154" s="103"/>
      <c r="FL154" s="103"/>
      <c r="FM154" s="103"/>
      <c r="FN154" s="103"/>
      <c r="FO154" s="103"/>
      <c r="FP154" s="103"/>
      <c r="FQ154" s="103"/>
      <c r="FR154" s="103"/>
      <c r="FS154" s="103"/>
      <c r="FT154" s="103"/>
      <c r="FU154" s="103"/>
      <c r="FV154" s="103"/>
      <c r="FW154" s="103"/>
      <c r="FX154" s="103"/>
      <c r="FY154" s="103"/>
      <c r="FZ154" s="103"/>
      <c r="GA154" s="103"/>
      <c r="GB154" s="103"/>
      <c r="GC154" s="103"/>
      <c r="GD154" s="103"/>
      <c r="GE154" s="103"/>
      <c r="GF154" s="103"/>
      <c r="GG154" s="103"/>
      <c r="GH154" s="103"/>
      <c r="GI154" s="103"/>
      <c r="GJ154" s="103"/>
      <c r="GK154" s="103"/>
      <c r="GL154" s="103"/>
      <c r="GM154" s="103"/>
      <c r="GN154" s="103"/>
      <c r="GO154" s="103"/>
      <c r="GP154" s="103"/>
      <c r="GQ154" s="103"/>
      <c r="GR154" s="103"/>
      <c r="GS154" s="103"/>
      <c r="GT154" s="103"/>
      <c r="GU154" s="103"/>
      <c r="GV154" s="103"/>
      <c r="GW154" s="103"/>
      <c r="GX154" s="103"/>
      <c r="GY154" s="103"/>
      <c r="GZ154" s="103"/>
      <c r="HA154" s="103"/>
      <c r="HB154" s="103"/>
      <c r="HC154" s="103"/>
      <c r="HD154" s="103"/>
      <c r="HE154" s="103"/>
      <c r="HF154" s="103"/>
      <c r="HG154" s="103"/>
      <c r="HH154" s="103"/>
      <c r="HI154" s="103"/>
      <c r="HJ154" s="103"/>
      <c r="HK154" s="103"/>
      <c r="HL154" s="103"/>
      <c r="HM154" s="103"/>
      <c r="HN154" s="103"/>
      <c r="HO154" s="103"/>
      <c r="HP154" s="103"/>
      <c r="HQ154" s="103"/>
      <c r="HR154" s="103"/>
      <c r="HS154" s="103"/>
      <c r="HT154" s="103"/>
      <c r="HU154" s="103"/>
      <c r="HV154" s="103"/>
      <c r="HW154" s="103"/>
      <c r="HX154" s="103"/>
      <c r="HY154" s="103"/>
      <c r="HZ154" s="103"/>
      <c r="IA154" s="103"/>
      <c r="IB154" s="103"/>
      <c r="IC154" s="103"/>
      <c r="ID154" s="103"/>
      <c r="IE154" s="103"/>
      <c r="IF154" s="103"/>
      <c r="IG154" s="103"/>
      <c r="IH154" s="103"/>
      <c r="II154" s="103"/>
      <c r="IJ154" s="103"/>
      <c r="IK154" s="103"/>
      <c r="IL154" s="103"/>
      <c r="IM154" s="103"/>
      <c r="IN154" s="103"/>
      <c r="IO154" s="103"/>
      <c r="IP154" s="103"/>
      <c r="IQ154" s="103"/>
      <c r="IR154" s="103"/>
      <c r="IS154" s="103"/>
      <c r="IT154" s="103"/>
      <c r="IU154" s="103"/>
      <c r="IV154" s="103"/>
    </row>
    <row r="155" spans="1:256" s="67" customFormat="1">
      <c r="A155" s="382"/>
      <c r="B155" s="383"/>
      <c r="C155" s="382"/>
      <c r="D155" s="383"/>
      <c r="E155" s="382"/>
      <c r="F155" s="382"/>
      <c r="G155" s="382"/>
      <c r="H155" s="87"/>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221"/>
      <c r="AJ155" s="221"/>
      <c r="AK155" s="221"/>
      <c r="AL155" s="221"/>
      <c r="AM155" s="221"/>
      <c r="AN155" s="221"/>
      <c r="AO155" s="221"/>
      <c r="AP155" s="221"/>
      <c r="AQ155" s="221"/>
      <c r="AR155" s="221"/>
      <c r="AS155" s="221"/>
      <c r="AT155" s="221"/>
      <c r="AU155" s="221"/>
      <c r="AV155" s="221"/>
      <c r="AW155" s="221"/>
      <c r="AX155" s="221"/>
      <c r="AY155" s="221"/>
      <c r="AZ155" s="221"/>
      <c r="BA155" s="221"/>
      <c r="BB155" s="221"/>
      <c r="BC155" s="221"/>
      <c r="BD155" s="221"/>
      <c r="BE155" s="221"/>
      <c r="BF155" s="221"/>
      <c r="BG155" s="221"/>
      <c r="BH155" s="221"/>
      <c r="BI155" s="221"/>
      <c r="BJ155" s="221"/>
      <c r="BK155" s="221"/>
      <c r="BL155" s="221"/>
      <c r="BM155" s="221"/>
      <c r="BN155" s="221"/>
      <c r="BO155" s="221"/>
      <c r="BP155" s="221"/>
      <c r="BQ155" s="221"/>
      <c r="BR155" s="221"/>
      <c r="BS155" s="221"/>
      <c r="BT155" s="221"/>
      <c r="BU155" s="221"/>
      <c r="BV155" s="221"/>
      <c r="BW155" s="221"/>
      <c r="BX155" s="221"/>
      <c r="BY155" s="221"/>
      <c r="BZ155" s="221"/>
      <c r="CA155" s="221"/>
      <c r="CB155" s="221"/>
      <c r="CC155" s="221"/>
      <c r="CD155" s="221"/>
      <c r="CE155" s="221"/>
      <c r="CF155" s="221"/>
      <c r="CG155" s="221"/>
      <c r="CH155" s="221"/>
      <c r="CI155" s="221"/>
      <c r="CJ155" s="221"/>
      <c r="CK155" s="221"/>
      <c r="CL155" s="221"/>
      <c r="CM155" s="221"/>
      <c r="CN155" s="221"/>
      <c r="CO155" s="221"/>
      <c r="CP155" s="221"/>
      <c r="CQ155" s="221"/>
      <c r="CR155" s="221"/>
      <c r="CS155" s="221"/>
      <c r="CT155" s="221"/>
      <c r="CU155" s="221"/>
      <c r="CV155" s="221"/>
      <c r="CW155" s="221"/>
      <c r="CX155" s="221"/>
      <c r="CY155" s="221"/>
      <c r="CZ155" s="221"/>
      <c r="DA155" s="221"/>
      <c r="DB155" s="221"/>
      <c r="DC155" s="221"/>
      <c r="DD155" s="221"/>
      <c r="DE155" s="221"/>
      <c r="DF155" s="221"/>
      <c r="DG155" s="221"/>
      <c r="DH155" s="221"/>
      <c r="DI155" s="221"/>
      <c r="DJ155" s="221"/>
      <c r="DK155" s="221"/>
      <c r="DL155" s="221"/>
      <c r="DM155" s="221"/>
      <c r="DN155" s="221"/>
      <c r="DO155" s="221"/>
      <c r="DP155" s="221"/>
      <c r="DQ155" s="221"/>
      <c r="DR155" s="221"/>
      <c r="DS155" s="221"/>
      <c r="DT155" s="221"/>
      <c r="DU155" s="221"/>
      <c r="DV155" s="221"/>
      <c r="DW155" s="221"/>
      <c r="DX155" s="221"/>
      <c r="DY155" s="221"/>
      <c r="DZ155" s="103"/>
      <c r="EA155" s="103"/>
      <c r="EB155" s="103"/>
      <c r="EC155" s="103"/>
      <c r="ED155" s="103"/>
      <c r="EE155" s="103"/>
      <c r="EF155" s="103"/>
      <c r="EG155" s="103"/>
      <c r="EH155" s="103"/>
      <c r="EI155" s="103"/>
      <c r="EJ155" s="103"/>
      <c r="EK155" s="103"/>
      <c r="EL155" s="103"/>
      <c r="EM155" s="103"/>
      <c r="EN155" s="103"/>
      <c r="EO155" s="103"/>
      <c r="EP155" s="103"/>
      <c r="EQ155" s="103"/>
      <c r="ER155" s="103"/>
      <c r="ES155" s="103"/>
      <c r="ET155" s="103"/>
      <c r="EU155" s="103"/>
      <c r="EV155" s="103"/>
      <c r="EW155" s="103"/>
      <c r="EX155" s="103"/>
      <c r="EY155" s="103"/>
      <c r="EZ155" s="103"/>
      <c r="FA155" s="103"/>
      <c r="FB155" s="103"/>
      <c r="FC155" s="103"/>
      <c r="FD155" s="103"/>
      <c r="FE155" s="103"/>
      <c r="FF155" s="103"/>
      <c r="FG155" s="103"/>
      <c r="FH155" s="103"/>
      <c r="FI155" s="103"/>
      <c r="FJ155" s="103"/>
      <c r="FK155" s="103"/>
      <c r="FL155" s="103"/>
      <c r="FM155" s="103"/>
      <c r="FN155" s="103"/>
      <c r="FO155" s="103"/>
      <c r="FP155" s="103"/>
      <c r="FQ155" s="103"/>
      <c r="FR155" s="103"/>
      <c r="FS155" s="103"/>
      <c r="FT155" s="103"/>
      <c r="FU155" s="103"/>
      <c r="FV155" s="103"/>
      <c r="FW155" s="103"/>
      <c r="FX155" s="103"/>
      <c r="FY155" s="103"/>
      <c r="FZ155" s="103"/>
      <c r="GA155" s="103"/>
      <c r="GB155" s="103"/>
      <c r="GC155" s="103"/>
      <c r="GD155" s="103"/>
      <c r="GE155" s="103"/>
      <c r="GF155" s="103"/>
      <c r="GG155" s="103"/>
      <c r="GH155" s="103"/>
      <c r="GI155" s="103"/>
      <c r="GJ155" s="103"/>
      <c r="GK155" s="103"/>
      <c r="GL155" s="103"/>
      <c r="GM155" s="103"/>
      <c r="GN155" s="103"/>
      <c r="GO155" s="103"/>
      <c r="GP155" s="103"/>
      <c r="GQ155" s="103"/>
      <c r="GR155" s="103"/>
      <c r="GS155" s="103"/>
      <c r="GT155" s="103"/>
      <c r="GU155" s="103"/>
      <c r="GV155" s="103"/>
      <c r="GW155" s="103"/>
      <c r="GX155" s="103"/>
      <c r="GY155" s="103"/>
      <c r="GZ155" s="103"/>
      <c r="HA155" s="103"/>
      <c r="HB155" s="103"/>
      <c r="HC155" s="103"/>
      <c r="HD155" s="103"/>
      <c r="HE155" s="103"/>
      <c r="HF155" s="103"/>
      <c r="HG155" s="103"/>
      <c r="HH155" s="103"/>
      <c r="HI155" s="103"/>
      <c r="HJ155" s="103"/>
      <c r="HK155" s="103"/>
      <c r="HL155" s="103"/>
      <c r="HM155" s="103"/>
      <c r="HN155" s="103"/>
      <c r="HO155" s="103"/>
      <c r="HP155" s="103"/>
      <c r="HQ155" s="103"/>
      <c r="HR155" s="103"/>
      <c r="HS155" s="103"/>
      <c r="HT155" s="103"/>
      <c r="HU155" s="103"/>
      <c r="HV155" s="103"/>
      <c r="HW155" s="103"/>
      <c r="HX155" s="103"/>
      <c r="HY155" s="103"/>
      <c r="HZ155" s="103"/>
      <c r="IA155" s="103"/>
      <c r="IB155" s="103"/>
      <c r="IC155" s="103"/>
      <c r="ID155" s="103"/>
      <c r="IE155" s="103"/>
      <c r="IF155" s="103"/>
      <c r="IG155" s="103"/>
      <c r="IH155" s="103"/>
      <c r="II155" s="103"/>
      <c r="IJ155" s="103"/>
      <c r="IK155" s="103"/>
      <c r="IL155" s="103"/>
      <c r="IM155" s="103"/>
      <c r="IN155" s="103"/>
      <c r="IO155" s="103"/>
      <c r="IP155" s="103"/>
      <c r="IQ155" s="103"/>
      <c r="IR155" s="103"/>
      <c r="IS155" s="103"/>
      <c r="IT155" s="103"/>
      <c r="IU155" s="103"/>
      <c r="IV155" s="103"/>
    </row>
    <row r="156" spans="1:256" s="67" customFormat="1">
      <c r="A156" s="382"/>
      <c r="B156" s="383"/>
      <c r="C156" s="382"/>
      <c r="D156" s="383"/>
      <c r="E156" s="382"/>
      <c r="F156" s="382"/>
      <c r="G156" s="382"/>
      <c r="H156" s="87"/>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221"/>
      <c r="AJ156" s="221"/>
      <c r="AK156" s="221"/>
      <c r="AL156" s="221"/>
      <c r="AM156" s="221"/>
      <c r="AN156" s="221"/>
      <c r="AO156" s="221"/>
      <c r="AP156" s="221"/>
      <c r="AQ156" s="221"/>
      <c r="AR156" s="221"/>
      <c r="AS156" s="221"/>
      <c r="AT156" s="221"/>
      <c r="AU156" s="221"/>
      <c r="AV156" s="221"/>
      <c r="AW156" s="221"/>
      <c r="AX156" s="221"/>
      <c r="AY156" s="221"/>
      <c r="AZ156" s="221"/>
      <c r="BA156" s="221"/>
      <c r="BB156" s="221"/>
      <c r="BC156" s="221"/>
      <c r="BD156" s="221"/>
      <c r="BE156" s="221"/>
      <c r="BF156" s="221"/>
      <c r="BG156" s="221"/>
      <c r="BH156" s="221"/>
      <c r="BI156" s="221"/>
      <c r="BJ156" s="221"/>
      <c r="BK156" s="221"/>
      <c r="BL156" s="221"/>
      <c r="BM156" s="221"/>
      <c r="BN156" s="221"/>
      <c r="BO156" s="221"/>
      <c r="BP156" s="221"/>
      <c r="BQ156" s="221"/>
      <c r="BR156" s="221"/>
      <c r="BS156" s="221"/>
      <c r="BT156" s="221"/>
      <c r="BU156" s="221"/>
      <c r="BV156" s="221"/>
      <c r="BW156" s="221"/>
      <c r="BX156" s="221"/>
      <c r="BY156" s="221"/>
      <c r="BZ156" s="221"/>
      <c r="CA156" s="221"/>
      <c r="CB156" s="221"/>
      <c r="CC156" s="221"/>
      <c r="CD156" s="221"/>
      <c r="CE156" s="221"/>
      <c r="CF156" s="221"/>
      <c r="CG156" s="221"/>
      <c r="CH156" s="221"/>
      <c r="CI156" s="221"/>
      <c r="CJ156" s="221"/>
      <c r="CK156" s="221"/>
      <c r="CL156" s="221"/>
      <c r="CM156" s="221"/>
      <c r="CN156" s="221"/>
      <c r="CO156" s="221"/>
      <c r="CP156" s="221"/>
      <c r="CQ156" s="221"/>
      <c r="CR156" s="221"/>
      <c r="CS156" s="221"/>
      <c r="CT156" s="221"/>
      <c r="CU156" s="221"/>
      <c r="CV156" s="221"/>
      <c r="CW156" s="221"/>
      <c r="CX156" s="221"/>
      <c r="CY156" s="221"/>
      <c r="CZ156" s="221"/>
      <c r="DA156" s="221"/>
      <c r="DB156" s="221"/>
      <c r="DC156" s="221"/>
      <c r="DD156" s="221"/>
      <c r="DE156" s="221"/>
      <c r="DF156" s="221"/>
      <c r="DG156" s="221"/>
      <c r="DH156" s="221"/>
      <c r="DI156" s="221"/>
      <c r="DJ156" s="221"/>
      <c r="DK156" s="221"/>
      <c r="DL156" s="221"/>
      <c r="DM156" s="221"/>
      <c r="DN156" s="221"/>
      <c r="DO156" s="221"/>
      <c r="DP156" s="221"/>
      <c r="DQ156" s="221"/>
      <c r="DR156" s="221"/>
      <c r="DS156" s="221"/>
      <c r="DT156" s="221"/>
      <c r="DU156" s="221"/>
      <c r="DV156" s="221"/>
      <c r="DW156" s="221"/>
      <c r="DX156" s="221"/>
      <c r="DY156" s="221"/>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c r="ET156" s="103"/>
      <c r="EU156" s="103"/>
      <c r="EV156" s="103"/>
      <c r="EW156" s="103"/>
      <c r="EX156" s="103"/>
      <c r="EY156" s="103"/>
      <c r="EZ156" s="103"/>
      <c r="FA156" s="103"/>
      <c r="FB156" s="103"/>
      <c r="FC156" s="103"/>
      <c r="FD156" s="103"/>
      <c r="FE156" s="103"/>
      <c r="FF156" s="103"/>
      <c r="FG156" s="103"/>
      <c r="FH156" s="103"/>
      <c r="FI156" s="103"/>
      <c r="FJ156" s="103"/>
      <c r="FK156" s="103"/>
      <c r="FL156" s="103"/>
      <c r="FM156" s="103"/>
      <c r="FN156" s="103"/>
      <c r="FO156" s="103"/>
      <c r="FP156" s="103"/>
      <c r="FQ156" s="103"/>
      <c r="FR156" s="103"/>
      <c r="FS156" s="103"/>
      <c r="FT156" s="103"/>
      <c r="FU156" s="103"/>
      <c r="FV156" s="103"/>
      <c r="FW156" s="103"/>
      <c r="FX156" s="103"/>
      <c r="FY156" s="103"/>
      <c r="FZ156" s="103"/>
      <c r="GA156" s="103"/>
      <c r="GB156" s="103"/>
      <c r="GC156" s="103"/>
      <c r="GD156" s="103"/>
      <c r="GE156" s="103"/>
      <c r="GF156" s="103"/>
      <c r="GG156" s="103"/>
      <c r="GH156" s="103"/>
      <c r="GI156" s="103"/>
      <c r="GJ156" s="103"/>
      <c r="GK156" s="103"/>
      <c r="GL156" s="103"/>
      <c r="GM156" s="103"/>
      <c r="GN156" s="103"/>
      <c r="GO156" s="103"/>
      <c r="GP156" s="103"/>
      <c r="GQ156" s="103"/>
      <c r="GR156" s="103"/>
      <c r="GS156" s="103"/>
      <c r="GT156" s="103"/>
      <c r="GU156" s="103"/>
      <c r="GV156" s="103"/>
      <c r="GW156" s="103"/>
      <c r="GX156" s="103"/>
      <c r="GY156" s="103"/>
      <c r="GZ156" s="103"/>
      <c r="HA156" s="103"/>
      <c r="HB156" s="103"/>
      <c r="HC156" s="103"/>
      <c r="HD156" s="103"/>
      <c r="HE156" s="103"/>
      <c r="HF156" s="103"/>
      <c r="HG156" s="103"/>
      <c r="HH156" s="103"/>
      <c r="HI156" s="103"/>
      <c r="HJ156" s="103"/>
      <c r="HK156" s="103"/>
      <c r="HL156" s="103"/>
      <c r="HM156" s="103"/>
      <c r="HN156" s="103"/>
      <c r="HO156" s="103"/>
      <c r="HP156" s="103"/>
      <c r="HQ156" s="103"/>
      <c r="HR156" s="103"/>
      <c r="HS156" s="103"/>
      <c r="HT156" s="103"/>
      <c r="HU156" s="103"/>
      <c r="HV156" s="103"/>
      <c r="HW156" s="103"/>
      <c r="HX156" s="103"/>
      <c r="HY156" s="103"/>
      <c r="HZ156" s="103"/>
      <c r="IA156" s="103"/>
      <c r="IB156" s="103"/>
      <c r="IC156" s="103"/>
      <c r="ID156" s="103"/>
      <c r="IE156" s="103"/>
      <c r="IF156" s="103"/>
      <c r="IG156" s="103"/>
      <c r="IH156" s="103"/>
      <c r="II156" s="103"/>
      <c r="IJ156" s="103"/>
      <c r="IK156" s="103"/>
      <c r="IL156" s="103"/>
      <c r="IM156" s="103"/>
      <c r="IN156" s="103"/>
      <c r="IO156" s="103"/>
      <c r="IP156" s="103"/>
      <c r="IQ156" s="103"/>
      <c r="IR156" s="103"/>
      <c r="IS156" s="103"/>
      <c r="IT156" s="103"/>
      <c r="IU156" s="103"/>
      <c r="IV156" s="103"/>
    </row>
    <row r="157" spans="1:256" s="67" customFormat="1">
      <c r="A157" s="382"/>
      <c r="B157" s="383"/>
      <c r="C157" s="382"/>
      <c r="D157" s="383"/>
      <c r="E157" s="382"/>
      <c r="F157" s="382"/>
      <c r="G157" s="382"/>
      <c r="H157" s="87"/>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1"/>
      <c r="BL157" s="221"/>
      <c r="BM157" s="221"/>
      <c r="BN157" s="221"/>
      <c r="BO157" s="221"/>
      <c r="BP157" s="221"/>
      <c r="BQ157" s="221"/>
      <c r="BR157" s="221"/>
      <c r="BS157" s="221"/>
      <c r="BT157" s="221"/>
      <c r="BU157" s="221"/>
      <c r="BV157" s="221"/>
      <c r="BW157" s="221"/>
      <c r="BX157" s="221"/>
      <c r="BY157" s="221"/>
      <c r="BZ157" s="221"/>
      <c r="CA157" s="221"/>
      <c r="CB157" s="221"/>
      <c r="CC157" s="221"/>
      <c r="CD157" s="221"/>
      <c r="CE157" s="221"/>
      <c r="CF157" s="221"/>
      <c r="CG157" s="221"/>
      <c r="CH157" s="221"/>
      <c r="CI157" s="221"/>
      <c r="CJ157" s="221"/>
      <c r="CK157" s="221"/>
      <c r="CL157" s="221"/>
      <c r="CM157" s="221"/>
      <c r="CN157" s="221"/>
      <c r="CO157" s="221"/>
      <c r="CP157" s="221"/>
      <c r="CQ157" s="221"/>
      <c r="CR157" s="221"/>
      <c r="CS157" s="221"/>
      <c r="CT157" s="221"/>
      <c r="CU157" s="221"/>
      <c r="CV157" s="221"/>
      <c r="CW157" s="221"/>
      <c r="CX157" s="221"/>
      <c r="CY157" s="221"/>
      <c r="CZ157" s="221"/>
      <c r="DA157" s="221"/>
      <c r="DB157" s="221"/>
      <c r="DC157" s="221"/>
      <c r="DD157" s="221"/>
      <c r="DE157" s="221"/>
      <c r="DF157" s="221"/>
      <c r="DG157" s="221"/>
      <c r="DH157" s="221"/>
      <c r="DI157" s="221"/>
      <c r="DJ157" s="221"/>
      <c r="DK157" s="221"/>
      <c r="DL157" s="221"/>
      <c r="DM157" s="221"/>
      <c r="DN157" s="221"/>
      <c r="DO157" s="221"/>
      <c r="DP157" s="221"/>
      <c r="DQ157" s="221"/>
      <c r="DR157" s="221"/>
      <c r="DS157" s="221"/>
      <c r="DT157" s="221"/>
      <c r="DU157" s="221"/>
      <c r="DV157" s="221"/>
      <c r="DW157" s="221"/>
      <c r="DX157" s="221"/>
      <c r="DY157" s="221"/>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c r="ET157" s="103"/>
      <c r="EU157" s="103"/>
      <c r="EV157" s="103"/>
      <c r="EW157" s="103"/>
      <c r="EX157" s="103"/>
      <c r="EY157" s="103"/>
      <c r="EZ157" s="103"/>
      <c r="FA157" s="103"/>
      <c r="FB157" s="103"/>
      <c r="FC157" s="103"/>
      <c r="FD157" s="103"/>
      <c r="FE157" s="103"/>
      <c r="FF157" s="103"/>
      <c r="FG157" s="103"/>
      <c r="FH157" s="103"/>
      <c r="FI157" s="103"/>
      <c r="FJ157" s="103"/>
      <c r="FK157" s="103"/>
      <c r="FL157" s="103"/>
      <c r="FM157" s="103"/>
      <c r="FN157" s="103"/>
      <c r="FO157" s="103"/>
      <c r="FP157" s="103"/>
      <c r="FQ157" s="103"/>
      <c r="FR157" s="103"/>
      <c r="FS157" s="103"/>
      <c r="FT157" s="103"/>
      <c r="FU157" s="103"/>
      <c r="FV157" s="103"/>
      <c r="FW157" s="103"/>
      <c r="FX157" s="103"/>
      <c r="FY157" s="103"/>
      <c r="FZ157" s="103"/>
      <c r="GA157" s="103"/>
      <c r="GB157" s="103"/>
      <c r="GC157" s="103"/>
      <c r="GD157" s="103"/>
      <c r="GE157" s="103"/>
      <c r="GF157" s="103"/>
      <c r="GG157" s="103"/>
      <c r="GH157" s="103"/>
      <c r="GI157" s="103"/>
      <c r="GJ157" s="103"/>
      <c r="GK157" s="103"/>
      <c r="GL157" s="103"/>
      <c r="GM157" s="103"/>
      <c r="GN157" s="103"/>
      <c r="GO157" s="103"/>
      <c r="GP157" s="103"/>
      <c r="GQ157" s="103"/>
      <c r="GR157" s="103"/>
      <c r="GS157" s="103"/>
      <c r="GT157" s="103"/>
      <c r="GU157" s="103"/>
      <c r="GV157" s="103"/>
      <c r="GW157" s="103"/>
      <c r="GX157" s="103"/>
      <c r="GY157" s="103"/>
      <c r="GZ157" s="103"/>
      <c r="HA157" s="103"/>
      <c r="HB157" s="103"/>
      <c r="HC157" s="103"/>
      <c r="HD157" s="103"/>
      <c r="HE157" s="103"/>
      <c r="HF157" s="103"/>
      <c r="HG157" s="103"/>
      <c r="HH157" s="103"/>
      <c r="HI157" s="103"/>
      <c r="HJ157" s="103"/>
      <c r="HK157" s="103"/>
      <c r="HL157" s="103"/>
      <c r="HM157" s="103"/>
      <c r="HN157" s="103"/>
      <c r="HO157" s="103"/>
      <c r="HP157" s="103"/>
      <c r="HQ157" s="103"/>
      <c r="HR157" s="103"/>
      <c r="HS157" s="103"/>
      <c r="HT157" s="103"/>
      <c r="HU157" s="103"/>
      <c r="HV157" s="103"/>
      <c r="HW157" s="103"/>
      <c r="HX157" s="103"/>
      <c r="HY157" s="103"/>
      <c r="HZ157" s="103"/>
      <c r="IA157" s="103"/>
      <c r="IB157" s="103"/>
      <c r="IC157" s="103"/>
      <c r="ID157" s="103"/>
      <c r="IE157" s="103"/>
      <c r="IF157" s="103"/>
      <c r="IG157" s="103"/>
      <c r="IH157" s="103"/>
      <c r="II157" s="103"/>
      <c r="IJ157" s="103"/>
      <c r="IK157" s="103"/>
      <c r="IL157" s="103"/>
      <c r="IM157" s="103"/>
      <c r="IN157" s="103"/>
      <c r="IO157" s="103"/>
      <c r="IP157" s="103"/>
      <c r="IQ157" s="103"/>
      <c r="IR157" s="103"/>
      <c r="IS157" s="103"/>
      <c r="IT157" s="103"/>
      <c r="IU157" s="103"/>
      <c r="IV157" s="103"/>
    </row>
    <row r="158" spans="1:256" s="67" customFormat="1">
      <c r="A158" s="382"/>
      <c r="B158" s="383"/>
      <c r="C158" s="382"/>
      <c r="D158" s="383"/>
      <c r="E158" s="382"/>
      <c r="F158" s="382"/>
      <c r="G158" s="382"/>
      <c r="H158" s="87"/>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c r="BC158" s="221"/>
      <c r="BD158" s="221"/>
      <c r="BE158" s="221"/>
      <c r="BF158" s="221"/>
      <c r="BG158" s="221"/>
      <c r="BH158" s="221"/>
      <c r="BI158" s="221"/>
      <c r="BJ158" s="221"/>
      <c r="BK158" s="221"/>
      <c r="BL158" s="221"/>
      <c r="BM158" s="221"/>
      <c r="BN158" s="221"/>
      <c r="BO158" s="221"/>
      <c r="BP158" s="221"/>
      <c r="BQ158" s="221"/>
      <c r="BR158" s="221"/>
      <c r="BS158" s="221"/>
      <c r="BT158" s="221"/>
      <c r="BU158" s="221"/>
      <c r="BV158" s="221"/>
      <c r="BW158" s="221"/>
      <c r="BX158" s="221"/>
      <c r="BY158" s="221"/>
      <c r="BZ158" s="221"/>
      <c r="CA158" s="221"/>
      <c r="CB158" s="221"/>
      <c r="CC158" s="221"/>
      <c r="CD158" s="221"/>
      <c r="CE158" s="221"/>
      <c r="CF158" s="221"/>
      <c r="CG158" s="221"/>
      <c r="CH158" s="221"/>
      <c r="CI158" s="221"/>
      <c r="CJ158" s="221"/>
      <c r="CK158" s="221"/>
      <c r="CL158" s="221"/>
      <c r="CM158" s="221"/>
      <c r="CN158" s="221"/>
      <c r="CO158" s="221"/>
      <c r="CP158" s="221"/>
      <c r="CQ158" s="221"/>
      <c r="CR158" s="221"/>
      <c r="CS158" s="221"/>
      <c r="CT158" s="221"/>
      <c r="CU158" s="221"/>
      <c r="CV158" s="221"/>
      <c r="CW158" s="221"/>
      <c r="CX158" s="221"/>
      <c r="CY158" s="221"/>
      <c r="CZ158" s="221"/>
      <c r="DA158" s="221"/>
      <c r="DB158" s="221"/>
      <c r="DC158" s="221"/>
      <c r="DD158" s="221"/>
      <c r="DE158" s="221"/>
      <c r="DF158" s="221"/>
      <c r="DG158" s="221"/>
      <c r="DH158" s="221"/>
      <c r="DI158" s="221"/>
      <c r="DJ158" s="221"/>
      <c r="DK158" s="221"/>
      <c r="DL158" s="221"/>
      <c r="DM158" s="221"/>
      <c r="DN158" s="221"/>
      <c r="DO158" s="221"/>
      <c r="DP158" s="221"/>
      <c r="DQ158" s="221"/>
      <c r="DR158" s="221"/>
      <c r="DS158" s="221"/>
      <c r="DT158" s="221"/>
      <c r="DU158" s="221"/>
      <c r="DV158" s="221"/>
      <c r="DW158" s="221"/>
      <c r="DX158" s="221"/>
      <c r="DY158" s="221"/>
      <c r="DZ158" s="103"/>
      <c r="EA158" s="103"/>
      <c r="EB158" s="103"/>
      <c r="EC158" s="103"/>
      <c r="ED158" s="103"/>
      <c r="EE158" s="103"/>
      <c r="EF158" s="103"/>
      <c r="EG158" s="103"/>
      <c r="EH158" s="103"/>
      <c r="EI158" s="103"/>
      <c r="EJ158" s="103"/>
      <c r="EK158" s="103"/>
      <c r="EL158" s="103"/>
      <c r="EM158" s="103"/>
      <c r="EN158" s="103"/>
      <c r="EO158" s="103"/>
      <c r="EP158" s="103"/>
      <c r="EQ158" s="103"/>
      <c r="ER158" s="103"/>
      <c r="ES158" s="103"/>
      <c r="ET158" s="103"/>
      <c r="EU158" s="103"/>
      <c r="EV158" s="103"/>
      <c r="EW158" s="103"/>
      <c r="EX158" s="103"/>
      <c r="EY158" s="103"/>
      <c r="EZ158" s="103"/>
      <c r="FA158" s="103"/>
      <c r="FB158" s="103"/>
      <c r="FC158" s="103"/>
      <c r="FD158" s="103"/>
      <c r="FE158" s="103"/>
      <c r="FF158" s="103"/>
      <c r="FG158" s="103"/>
      <c r="FH158" s="103"/>
      <c r="FI158" s="103"/>
      <c r="FJ158" s="103"/>
      <c r="FK158" s="103"/>
      <c r="FL158" s="103"/>
      <c r="FM158" s="103"/>
      <c r="FN158" s="103"/>
      <c r="FO158" s="103"/>
      <c r="FP158" s="103"/>
      <c r="FQ158" s="103"/>
      <c r="FR158" s="103"/>
      <c r="FS158" s="103"/>
      <c r="FT158" s="103"/>
      <c r="FU158" s="103"/>
      <c r="FV158" s="103"/>
      <c r="FW158" s="103"/>
      <c r="FX158" s="103"/>
      <c r="FY158" s="103"/>
      <c r="FZ158" s="103"/>
      <c r="GA158" s="103"/>
      <c r="GB158" s="103"/>
      <c r="GC158" s="103"/>
      <c r="GD158" s="103"/>
      <c r="GE158" s="103"/>
      <c r="GF158" s="103"/>
      <c r="GG158" s="103"/>
      <c r="GH158" s="103"/>
      <c r="GI158" s="103"/>
      <c r="GJ158" s="103"/>
      <c r="GK158" s="103"/>
      <c r="GL158" s="103"/>
      <c r="GM158" s="103"/>
      <c r="GN158" s="103"/>
      <c r="GO158" s="103"/>
      <c r="GP158" s="103"/>
      <c r="GQ158" s="103"/>
      <c r="GR158" s="103"/>
      <c r="GS158" s="103"/>
      <c r="GT158" s="103"/>
      <c r="GU158" s="103"/>
      <c r="GV158" s="103"/>
      <c r="GW158" s="103"/>
      <c r="GX158" s="103"/>
      <c r="GY158" s="103"/>
      <c r="GZ158" s="103"/>
      <c r="HA158" s="103"/>
      <c r="HB158" s="103"/>
      <c r="HC158" s="103"/>
      <c r="HD158" s="103"/>
      <c r="HE158" s="103"/>
      <c r="HF158" s="103"/>
      <c r="HG158" s="103"/>
      <c r="HH158" s="103"/>
      <c r="HI158" s="103"/>
      <c r="HJ158" s="103"/>
      <c r="HK158" s="103"/>
      <c r="HL158" s="103"/>
      <c r="HM158" s="103"/>
      <c r="HN158" s="103"/>
      <c r="HO158" s="103"/>
      <c r="HP158" s="103"/>
      <c r="HQ158" s="103"/>
      <c r="HR158" s="103"/>
      <c r="HS158" s="103"/>
      <c r="HT158" s="103"/>
      <c r="HU158" s="103"/>
      <c r="HV158" s="103"/>
      <c r="HW158" s="103"/>
      <c r="HX158" s="103"/>
      <c r="HY158" s="103"/>
      <c r="HZ158" s="103"/>
      <c r="IA158" s="103"/>
      <c r="IB158" s="103"/>
      <c r="IC158" s="103"/>
      <c r="ID158" s="103"/>
      <c r="IE158" s="103"/>
      <c r="IF158" s="103"/>
      <c r="IG158" s="103"/>
      <c r="IH158" s="103"/>
      <c r="II158" s="103"/>
      <c r="IJ158" s="103"/>
      <c r="IK158" s="103"/>
      <c r="IL158" s="103"/>
      <c r="IM158" s="103"/>
      <c r="IN158" s="103"/>
      <c r="IO158" s="103"/>
      <c r="IP158" s="103"/>
      <c r="IQ158" s="103"/>
      <c r="IR158" s="103"/>
      <c r="IS158" s="103"/>
      <c r="IT158" s="103"/>
      <c r="IU158" s="103"/>
      <c r="IV158" s="103"/>
    </row>
    <row r="159" spans="1:256" s="67" customFormat="1">
      <c r="A159" s="382"/>
      <c r="B159" s="383"/>
      <c r="C159" s="382"/>
      <c r="D159" s="383"/>
      <c r="E159" s="382"/>
      <c r="F159" s="382"/>
      <c r="G159" s="382"/>
      <c r="H159" s="87"/>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221"/>
      <c r="AJ159" s="221"/>
      <c r="AK159" s="221"/>
      <c r="AL159" s="221"/>
      <c r="AM159" s="221"/>
      <c r="AN159" s="221"/>
      <c r="AO159" s="221"/>
      <c r="AP159" s="221"/>
      <c r="AQ159" s="221"/>
      <c r="AR159" s="221"/>
      <c r="AS159" s="221"/>
      <c r="AT159" s="221"/>
      <c r="AU159" s="221"/>
      <c r="AV159" s="221"/>
      <c r="AW159" s="221"/>
      <c r="AX159" s="221"/>
      <c r="AY159" s="221"/>
      <c r="AZ159" s="221"/>
      <c r="BA159" s="221"/>
      <c r="BB159" s="221"/>
      <c r="BC159" s="221"/>
      <c r="BD159" s="221"/>
      <c r="BE159" s="221"/>
      <c r="BF159" s="221"/>
      <c r="BG159" s="221"/>
      <c r="BH159" s="221"/>
      <c r="BI159" s="221"/>
      <c r="BJ159" s="221"/>
      <c r="BK159" s="221"/>
      <c r="BL159" s="221"/>
      <c r="BM159" s="221"/>
      <c r="BN159" s="221"/>
      <c r="BO159" s="221"/>
      <c r="BP159" s="221"/>
      <c r="BQ159" s="221"/>
      <c r="BR159" s="221"/>
      <c r="BS159" s="221"/>
      <c r="BT159" s="221"/>
      <c r="BU159" s="221"/>
      <c r="BV159" s="221"/>
      <c r="BW159" s="221"/>
      <c r="BX159" s="221"/>
      <c r="BY159" s="221"/>
      <c r="BZ159" s="221"/>
      <c r="CA159" s="221"/>
      <c r="CB159" s="221"/>
      <c r="CC159" s="221"/>
      <c r="CD159" s="221"/>
      <c r="CE159" s="221"/>
      <c r="CF159" s="221"/>
      <c r="CG159" s="221"/>
      <c r="CH159" s="221"/>
      <c r="CI159" s="221"/>
      <c r="CJ159" s="221"/>
      <c r="CK159" s="221"/>
      <c r="CL159" s="221"/>
      <c r="CM159" s="221"/>
      <c r="CN159" s="221"/>
      <c r="CO159" s="221"/>
      <c r="CP159" s="221"/>
      <c r="CQ159" s="221"/>
      <c r="CR159" s="221"/>
      <c r="CS159" s="221"/>
      <c r="CT159" s="221"/>
      <c r="CU159" s="221"/>
      <c r="CV159" s="221"/>
      <c r="CW159" s="221"/>
      <c r="CX159" s="221"/>
      <c r="CY159" s="221"/>
      <c r="CZ159" s="221"/>
      <c r="DA159" s="221"/>
      <c r="DB159" s="221"/>
      <c r="DC159" s="221"/>
      <c r="DD159" s="221"/>
      <c r="DE159" s="221"/>
      <c r="DF159" s="221"/>
      <c r="DG159" s="221"/>
      <c r="DH159" s="221"/>
      <c r="DI159" s="221"/>
      <c r="DJ159" s="221"/>
      <c r="DK159" s="221"/>
      <c r="DL159" s="221"/>
      <c r="DM159" s="221"/>
      <c r="DN159" s="221"/>
      <c r="DO159" s="221"/>
      <c r="DP159" s="221"/>
      <c r="DQ159" s="221"/>
      <c r="DR159" s="221"/>
      <c r="DS159" s="221"/>
      <c r="DT159" s="221"/>
      <c r="DU159" s="221"/>
      <c r="DV159" s="221"/>
      <c r="DW159" s="221"/>
      <c r="DX159" s="221"/>
      <c r="DY159" s="221"/>
      <c r="DZ159" s="103"/>
      <c r="EA159" s="103"/>
      <c r="EB159" s="103"/>
      <c r="EC159" s="103"/>
      <c r="ED159" s="103"/>
      <c r="EE159" s="103"/>
      <c r="EF159" s="103"/>
      <c r="EG159" s="103"/>
      <c r="EH159" s="103"/>
      <c r="EI159" s="103"/>
      <c r="EJ159" s="103"/>
      <c r="EK159" s="103"/>
      <c r="EL159" s="103"/>
      <c r="EM159" s="103"/>
      <c r="EN159" s="103"/>
      <c r="EO159" s="103"/>
      <c r="EP159" s="103"/>
      <c r="EQ159" s="103"/>
      <c r="ER159" s="103"/>
      <c r="ES159" s="103"/>
      <c r="ET159" s="103"/>
      <c r="EU159" s="103"/>
      <c r="EV159" s="103"/>
      <c r="EW159" s="103"/>
      <c r="EX159" s="103"/>
      <c r="EY159" s="103"/>
      <c r="EZ159" s="103"/>
      <c r="FA159" s="103"/>
      <c r="FB159" s="103"/>
      <c r="FC159" s="103"/>
      <c r="FD159" s="103"/>
      <c r="FE159" s="103"/>
      <c r="FF159" s="103"/>
      <c r="FG159" s="103"/>
      <c r="FH159" s="103"/>
      <c r="FI159" s="103"/>
      <c r="FJ159" s="103"/>
      <c r="FK159" s="103"/>
      <c r="FL159" s="103"/>
      <c r="FM159" s="103"/>
      <c r="FN159" s="103"/>
      <c r="FO159" s="103"/>
      <c r="FP159" s="103"/>
      <c r="FQ159" s="103"/>
      <c r="FR159" s="103"/>
      <c r="FS159" s="103"/>
      <c r="FT159" s="103"/>
      <c r="FU159" s="103"/>
      <c r="FV159" s="103"/>
      <c r="FW159" s="103"/>
      <c r="FX159" s="103"/>
      <c r="FY159" s="103"/>
      <c r="FZ159" s="103"/>
      <c r="GA159" s="103"/>
      <c r="GB159" s="103"/>
      <c r="GC159" s="103"/>
      <c r="GD159" s="103"/>
      <c r="GE159" s="103"/>
      <c r="GF159" s="103"/>
      <c r="GG159" s="103"/>
      <c r="GH159" s="103"/>
      <c r="GI159" s="103"/>
      <c r="GJ159" s="103"/>
      <c r="GK159" s="103"/>
      <c r="GL159" s="103"/>
      <c r="GM159" s="103"/>
      <c r="GN159" s="103"/>
      <c r="GO159" s="103"/>
      <c r="GP159" s="103"/>
      <c r="GQ159" s="103"/>
      <c r="GR159" s="103"/>
      <c r="GS159" s="103"/>
      <c r="GT159" s="103"/>
      <c r="GU159" s="103"/>
      <c r="GV159" s="103"/>
      <c r="GW159" s="103"/>
      <c r="GX159" s="103"/>
      <c r="GY159" s="103"/>
      <c r="GZ159" s="103"/>
      <c r="HA159" s="103"/>
      <c r="HB159" s="103"/>
      <c r="HC159" s="103"/>
      <c r="HD159" s="103"/>
      <c r="HE159" s="103"/>
      <c r="HF159" s="103"/>
      <c r="HG159" s="103"/>
      <c r="HH159" s="103"/>
      <c r="HI159" s="103"/>
      <c r="HJ159" s="103"/>
      <c r="HK159" s="103"/>
      <c r="HL159" s="103"/>
      <c r="HM159" s="103"/>
      <c r="HN159" s="103"/>
      <c r="HO159" s="103"/>
      <c r="HP159" s="103"/>
      <c r="HQ159" s="103"/>
      <c r="HR159" s="103"/>
      <c r="HS159" s="103"/>
      <c r="HT159" s="103"/>
      <c r="HU159" s="103"/>
      <c r="HV159" s="103"/>
      <c r="HW159" s="103"/>
      <c r="HX159" s="103"/>
      <c r="HY159" s="103"/>
      <c r="HZ159" s="103"/>
      <c r="IA159" s="103"/>
      <c r="IB159" s="103"/>
      <c r="IC159" s="103"/>
      <c r="ID159" s="103"/>
      <c r="IE159" s="103"/>
      <c r="IF159" s="103"/>
      <c r="IG159" s="103"/>
      <c r="IH159" s="103"/>
      <c r="II159" s="103"/>
      <c r="IJ159" s="103"/>
      <c r="IK159" s="103"/>
      <c r="IL159" s="103"/>
      <c r="IM159" s="103"/>
      <c r="IN159" s="103"/>
      <c r="IO159" s="103"/>
      <c r="IP159" s="103"/>
      <c r="IQ159" s="103"/>
      <c r="IR159" s="103"/>
      <c r="IS159" s="103"/>
      <c r="IT159" s="103"/>
      <c r="IU159" s="103"/>
      <c r="IV159" s="103"/>
    </row>
    <row r="160" spans="1:256" s="67" customFormat="1">
      <c r="A160" s="382"/>
      <c r="B160" s="383"/>
      <c r="C160" s="382"/>
      <c r="D160" s="383"/>
      <c r="E160" s="382"/>
      <c r="F160" s="382"/>
      <c r="G160" s="382"/>
      <c r="H160" s="87"/>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221"/>
      <c r="AJ160" s="221"/>
      <c r="AK160" s="221"/>
      <c r="AL160" s="221"/>
      <c r="AM160" s="221"/>
      <c r="AN160" s="221"/>
      <c r="AO160" s="221"/>
      <c r="AP160" s="221"/>
      <c r="AQ160" s="221"/>
      <c r="AR160" s="221"/>
      <c r="AS160" s="221"/>
      <c r="AT160" s="221"/>
      <c r="AU160" s="221"/>
      <c r="AV160" s="221"/>
      <c r="AW160" s="221"/>
      <c r="AX160" s="221"/>
      <c r="AY160" s="221"/>
      <c r="AZ160" s="221"/>
      <c r="BA160" s="221"/>
      <c r="BB160" s="221"/>
      <c r="BC160" s="221"/>
      <c r="BD160" s="221"/>
      <c r="BE160" s="221"/>
      <c r="BF160" s="221"/>
      <c r="BG160" s="221"/>
      <c r="BH160" s="221"/>
      <c r="BI160" s="221"/>
      <c r="BJ160" s="221"/>
      <c r="BK160" s="221"/>
      <c r="BL160" s="221"/>
      <c r="BM160" s="221"/>
      <c r="BN160" s="221"/>
      <c r="BO160" s="221"/>
      <c r="BP160" s="221"/>
      <c r="BQ160" s="221"/>
      <c r="BR160" s="221"/>
      <c r="BS160" s="221"/>
      <c r="BT160" s="221"/>
      <c r="BU160" s="221"/>
      <c r="BV160" s="221"/>
      <c r="BW160" s="221"/>
      <c r="BX160" s="221"/>
      <c r="BY160" s="221"/>
      <c r="BZ160" s="221"/>
      <c r="CA160" s="221"/>
      <c r="CB160" s="221"/>
      <c r="CC160" s="221"/>
      <c r="CD160" s="221"/>
      <c r="CE160" s="221"/>
      <c r="CF160" s="221"/>
      <c r="CG160" s="221"/>
      <c r="CH160" s="221"/>
      <c r="CI160" s="221"/>
      <c r="CJ160" s="221"/>
      <c r="CK160" s="221"/>
      <c r="CL160" s="221"/>
      <c r="CM160" s="221"/>
      <c r="CN160" s="221"/>
      <c r="CO160" s="221"/>
      <c r="CP160" s="221"/>
      <c r="CQ160" s="221"/>
      <c r="CR160" s="221"/>
      <c r="CS160" s="221"/>
      <c r="CT160" s="221"/>
      <c r="CU160" s="221"/>
      <c r="CV160" s="221"/>
      <c r="CW160" s="221"/>
      <c r="CX160" s="221"/>
      <c r="CY160" s="221"/>
      <c r="CZ160" s="221"/>
      <c r="DA160" s="221"/>
      <c r="DB160" s="221"/>
      <c r="DC160" s="221"/>
      <c r="DD160" s="221"/>
      <c r="DE160" s="221"/>
      <c r="DF160" s="221"/>
      <c r="DG160" s="221"/>
      <c r="DH160" s="221"/>
      <c r="DI160" s="221"/>
      <c r="DJ160" s="221"/>
      <c r="DK160" s="221"/>
      <c r="DL160" s="221"/>
      <c r="DM160" s="221"/>
      <c r="DN160" s="221"/>
      <c r="DO160" s="221"/>
      <c r="DP160" s="221"/>
      <c r="DQ160" s="221"/>
      <c r="DR160" s="221"/>
      <c r="DS160" s="221"/>
      <c r="DT160" s="221"/>
      <c r="DU160" s="221"/>
      <c r="DV160" s="221"/>
      <c r="DW160" s="221"/>
      <c r="DX160" s="221"/>
      <c r="DY160" s="221"/>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c r="ET160" s="103"/>
      <c r="EU160" s="103"/>
      <c r="EV160" s="103"/>
      <c r="EW160" s="103"/>
      <c r="EX160" s="103"/>
      <c r="EY160" s="103"/>
      <c r="EZ160" s="103"/>
      <c r="FA160" s="103"/>
      <c r="FB160" s="103"/>
      <c r="FC160" s="103"/>
      <c r="FD160" s="103"/>
      <c r="FE160" s="103"/>
      <c r="FF160" s="103"/>
      <c r="FG160" s="103"/>
      <c r="FH160" s="103"/>
      <c r="FI160" s="103"/>
      <c r="FJ160" s="103"/>
      <c r="FK160" s="103"/>
      <c r="FL160" s="103"/>
      <c r="FM160" s="103"/>
      <c r="FN160" s="103"/>
      <c r="FO160" s="103"/>
      <c r="FP160" s="103"/>
      <c r="FQ160" s="103"/>
      <c r="FR160" s="103"/>
      <c r="FS160" s="103"/>
      <c r="FT160" s="103"/>
      <c r="FU160" s="103"/>
      <c r="FV160" s="103"/>
      <c r="FW160" s="103"/>
      <c r="FX160" s="103"/>
      <c r="FY160" s="103"/>
      <c r="FZ160" s="103"/>
      <c r="GA160" s="103"/>
      <c r="GB160" s="103"/>
      <c r="GC160" s="103"/>
      <c r="GD160" s="103"/>
      <c r="GE160" s="103"/>
      <c r="GF160" s="103"/>
      <c r="GG160" s="103"/>
      <c r="GH160" s="103"/>
      <c r="GI160" s="103"/>
      <c r="GJ160" s="103"/>
      <c r="GK160" s="103"/>
      <c r="GL160" s="103"/>
      <c r="GM160" s="103"/>
      <c r="GN160" s="103"/>
      <c r="GO160" s="103"/>
      <c r="GP160" s="103"/>
      <c r="GQ160" s="103"/>
      <c r="GR160" s="103"/>
      <c r="GS160" s="103"/>
      <c r="GT160" s="103"/>
      <c r="GU160" s="103"/>
      <c r="GV160" s="103"/>
      <c r="GW160" s="103"/>
      <c r="GX160" s="103"/>
      <c r="GY160" s="103"/>
      <c r="GZ160" s="103"/>
      <c r="HA160" s="103"/>
      <c r="HB160" s="103"/>
      <c r="HC160" s="103"/>
      <c r="HD160" s="103"/>
      <c r="HE160" s="103"/>
      <c r="HF160" s="103"/>
      <c r="HG160" s="103"/>
      <c r="HH160" s="103"/>
      <c r="HI160" s="103"/>
      <c r="HJ160" s="103"/>
      <c r="HK160" s="103"/>
      <c r="HL160" s="103"/>
      <c r="HM160" s="103"/>
      <c r="HN160" s="103"/>
      <c r="HO160" s="103"/>
      <c r="HP160" s="103"/>
      <c r="HQ160" s="103"/>
      <c r="HR160" s="103"/>
      <c r="HS160" s="103"/>
      <c r="HT160" s="103"/>
      <c r="HU160" s="103"/>
      <c r="HV160" s="103"/>
      <c r="HW160" s="103"/>
      <c r="HX160" s="103"/>
      <c r="HY160" s="103"/>
      <c r="HZ160" s="103"/>
      <c r="IA160" s="103"/>
      <c r="IB160" s="103"/>
      <c r="IC160" s="103"/>
      <c r="ID160" s="103"/>
      <c r="IE160" s="103"/>
      <c r="IF160" s="103"/>
      <c r="IG160" s="103"/>
      <c r="IH160" s="103"/>
      <c r="II160" s="103"/>
      <c r="IJ160" s="103"/>
      <c r="IK160" s="103"/>
      <c r="IL160" s="103"/>
      <c r="IM160" s="103"/>
      <c r="IN160" s="103"/>
      <c r="IO160" s="103"/>
      <c r="IP160" s="103"/>
      <c r="IQ160" s="103"/>
      <c r="IR160" s="103"/>
      <c r="IS160" s="103"/>
      <c r="IT160" s="103"/>
      <c r="IU160" s="103"/>
      <c r="IV160" s="103"/>
    </row>
    <row r="161" spans="1:256" s="67" customFormat="1">
      <c r="A161" s="382"/>
      <c r="B161" s="383"/>
      <c r="C161" s="382"/>
      <c r="D161" s="383"/>
      <c r="E161" s="382"/>
      <c r="F161" s="382"/>
      <c r="G161" s="382"/>
      <c r="H161" s="87"/>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221"/>
      <c r="AJ161" s="221"/>
      <c r="AK161" s="221"/>
      <c r="AL161" s="221"/>
      <c r="AM161" s="221"/>
      <c r="AN161" s="221"/>
      <c r="AO161" s="221"/>
      <c r="AP161" s="221"/>
      <c r="AQ161" s="221"/>
      <c r="AR161" s="221"/>
      <c r="AS161" s="221"/>
      <c r="AT161" s="221"/>
      <c r="AU161" s="221"/>
      <c r="AV161" s="221"/>
      <c r="AW161" s="221"/>
      <c r="AX161" s="221"/>
      <c r="AY161" s="221"/>
      <c r="AZ161" s="221"/>
      <c r="BA161" s="221"/>
      <c r="BB161" s="221"/>
      <c r="BC161" s="221"/>
      <c r="BD161" s="221"/>
      <c r="BE161" s="221"/>
      <c r="BF161" s="221"/>
      <c r="BG161" s="221"/>
      <c r="BH161" s="221"/>
      <c r="BI161" s="221"/>
      <c r="BJ161" s="221"/>
      <c r="BK161" s="221"/>
      <c r="BL161" s="221"/>
      <c r="BM161" s="221"/>
      <c r="BN161" s="221"/>
      <c r="BO161" s="221"/>
      <c r="BP161" s="221"/>
      <c r="BQ161" s="221"/>
      <c r="BR161" s="221"/>
      <c r="BS161" s="221"/>
      <c r="BT161" s="221"/>
      <c r="BU161" s="221"/>
      <c r="BV161" s="221"/>
      <c r="BW161" s="221"/>
      <c r="BX161" s="221"/>
      <c r="BY161" s="221"/>
      <c r="BZ161" s="221"/>
      <c r="CA161" s="221"/>
      <c r="CB161" s="221"/>
      <c r="CC161" s="221"/>
      <c r="CD161" s="221"/>
      <c r="CE161" s="221"/>
      <c r="CF161" s="221"/>
      <c r="CG161" s="221"/>
      <c r="CH161" s="221"/>
      <c r="CI161" s="221"/>
      <c r="CJ161" s="221"/>
      <c r="CK161" s="221"/>
      <c r="CL161" s="221"/>
      <c r="CM161" s="221"/>
      <c r="CN161" s="221"/>
      <c r="CO161" s="221"/>
      <c r="CP161" s="221"/>
      <c r="CQ161" s="221"/>
      <c r="CR161" s="221"/>
      <c r="CS161" s="221"/>
      <c r="CT161" s="221"/>
      <c r="CU161" s="221"/>
      <c r="CV161" s="221"/>
      <c r="CW161" s="221"/>
      <c r="CX161" s="221"/>
      <c r="CY161" s="221"/>
      <c r="CZ161" s="221"/>
      <c r="DA161" s="221"/>
      <c r="DB161" s="221"/>
      <c r="DC161" s="221"/>
      <c r="DD161" s="221"/>
      <c r="DE161" s="221"/>
      <c r="DF161" s="221"/>
      <c r="DG161" s="221"/>
      <c r="DH161" s="221"/>
      <c r="DI161" s="221"/>
      <c r="DJ161" s="221"/>
      <c r="DK161" s="221"/>
      <c r="DL161" s="221"/>
      <c r="DM161" s="221"/>
      <c r="DN161" s="221"/>
      <c r="DO161" s="221"/>
      <c r="DP161" s="221"/>
      <c r="DQ161" s="221"/>
      <c r="DR161" s="221"/>
      <c r="DS161" s="221"/>
      <c r="DT161" s="221"/>
      <c r="DU161" s="221"/>
      <c r="DV161" s="221"/>
      <c r="DW161" s="221"/>
      <c r="DX161" s="221"/>
      <c r="DY161" s="221"/>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c r="ET161" s="103"/>
      <c r="EU161" s="103"/>
      <c r="EV161" s="103"/>
      <c r="EW161" s="103"/>
      <c r="EX161" s="103"/>
      <c r="EY161" s="103"/>
      <c r="EZ161" s="103"/>
      <c r="FA161" s="103"/>
      <c r="FB161" s="103"/>
      <c r="FC161" s="103"/>
      <c r="FD161" s="103"/>
      <c r="FE161" s="103"/>
      <c r="FF161" s="103"/>
      <c r="FG161" s="103"/>
      <c r="FH161" s="103"/>
      <c r="FI161" s="103"/>
      <c r="FJ161" s="103"/>
      <c r="FK161" s="103"/>
      <c r="FL161" s="103"/>
      <c r="FM161" s="103"/>
      <c r="FN161" s="103"/>
      <c r="FO161" s="103"/>
      <c r="FP161" s="103"/>
      <c r="FQ161" s="103"/>
      <c r="FR161" s="103"/>
      <c r="FS161" s="103"/>
      <c r="FT161" s="103"/>
      <c r="FU161" s="103"/>
      <c r="FV161" s="103"/>
      <c r="FW161" s="103"/>
      <c r="FX161" s="103"/>
      <c r="FY161" s="103"/>
      <c r="FZ161" s="103"/>
      <c r="GA161" s="103"/>
      <c r="GB161" s="103"/>
      <c r="GC161" s="103"/>
      <c r="GD161" s="103"/>
      <c r="GE161" s="103"/>
      <c r="GF161" s="103"/>
      <c r="GG161" s="103"/>
      <c r="GH161" s="103"/>
      <c r="GI161" s="103"/>
      <c r="GJ161" s="103"/>
      <c r="GK161" s="103"/>
      <c r="GL161" s="103"/>
      <c r="GM161" s="103"/>
      <c r="GN161" s="103"/>
      <c r="GO161" s="103"/>
      <c r="GP161" s="103"/>
      <c r="GQ161" s="103"/>
      <c r="GR161" s="103"/>
      <c r="GS161" s="103"/>
      <c r="GT161" s="103"/>
      <c r="GU161" s="103"/>
      <c r="GV161" s="103"/>
      <c r="GW161" s="103"/>
      <c r="GX161" s="103"/>
      <c r="GY161" s="103"/>
      <c r="GZ161" s="103"/>
      <c r="HA161" s="103"/>
      <c r="HB161" s="103"/>
      <c r="HC161" s="103"/>
      <c r="HD161" s="103"/>
      <c r="HE161" s="103"/>
      <c r="HF161" s="103"/>
      <c r="HG161" s="103"/>
      <c r="HH161" s="103"/>
      <c r="HI161" s="103"/>
      <c r="HJ161" s="103"/>
      <c r="HK161" s="103"/>
      <c r="HL161" s="103"/>
      <c r="HM161" s="103"/>
      <c r="HN161" s="103"/>
      <c r="HO161" s="103"/>
      <c r="HP161" s="103"/>
      <c r="HQ161" s="103"/>
      <c r="HR161" s="103"/>
      <c r="HS161" s="103"/>
      <c r="HT161" s="103"/>
      <c r="HU161" s="103"/>
      <c r="HV161" s="103"/>
      <c r="HW161" s="103"/>
      <c r="HX161" s="103"/>
      <c r="HY161" s="103"/>
      <c r="HZ161" s="103"/>
      <c r="IA161" s="103"/>
      <c r="IB161" s="103"/>
      <c r="IC161" s="103"/>
      <c r="ID161" s="103"/>
      <c r="IE161" s="103"/>
      <c r="IF161" s="103"/>
      <c r="IG161" s="103"/>
      <c r="IH161" s="103"/>
      <c r="II161" s="103"/>
      <c r="IJ161" s="103"/>
      <c r="IK161" s="103"/>
      <c r="IL161" s="103"/>
      <c r="IM161" s="103"/>
      <c r="IN161" s="103"/>
      <c r="IO161" s="103"/>
      <c r="IP161" s="103"/>
      <c r="IQ161" s="103"/>
      <c r="IR161" s="103"/>
      <c r="IS161" s="103"/>
      <c r="IT161" s="103"/>
      <c r="IU161" s="103"/>
      <c r="IV161" s="103"/>
    </row>
    <row r="162" spans="1:256" s="67" customFormat="1">
      <c r="A162" s="382"/>
      <c r="B162" s="383"/>
      <c r="C162" s="382"/>
      <c r="D162" s="383"/>
      <c r="E162" s="382"/>
      <c r="F162" s="382"/>
      <c r="G162" s="382"/>
      <c r="H162" s="87"/>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221"/>
      <c r="AJ162" s="221"/>
      <c r="AK162" s="221"/>
      <c r="AL162" s="221"/>
      <c r="AM162" s="221"/>
      <c r="AN162" s="221"/>
      <c r="AO162" s="221"/>
      <c r="AP162" s="221"/>
      <c r="AQ162" s="221"/>
      <c r="AR162" s="221"/>
      <c r="AS162" s="221"/>
      <c r="AT162" s="221"/>
      <c r="AU162" s="221"/>
      <c r="AV162" s="221"/>
      <c r="AW162" s="221"/>
      <c r="AX162" s="221"/>
      <c r="AY162" s="221"/>
      <c r="AZ162" s="221"/>
      <c r="BA162" s="221"/>
      <c r="BB162" s="221"/>
      <c r="BC162" s="221"/>
      <c r="BD162" s="221"/>
      <c r="BE162" s="221"/>
      <c r="BF162" s="221"/>
      <c r="BG162" s="221"/>
      <c r="BH162" s="221"/>
      <c r="BI162" s="221"/>
      <c r="BJ162" s="221"/>
      <c r="BK162" s="221"/>
      <c r="BL162" s="221"/>
      <c r="BM162" s="221"/>
      <c r="BN162" s="221"/>
      <c r="BO162" s="221"/>
      <c r="BP162" s="221"/>
      <c r="BQ162" s="221"/>
      <c r="BR162" s="221"/>
      <c r="BS162" s="221"/>
      <c r="BT162" s="221"/>
      <c r="BU162" s="221"/>
      <c r="BV162" s="221"/>
      <c r="BW162" s="221"/>
      <c r="BX162" s="221"/>
      <c r="BY162" s="221"/>
      <c r="BZ162" s="221"/>
      <c r="CA162" s="221"/>
      <c r="CB162" s="221"/>
      <c r="CC162" s="221"/>
      <c r="CD162" s="221"/>
      <c r="CE162" s="221"/>
      <c r="CF162" s="221"/>
      <c r="CG162" s="221"/>
      <c r="CH162" s="221"/>
      <c r="CI162" s="221"/>
      <c r="CJ162" s="221"/>
      <c r="CK162" s="221"/>
      <c r="CL162" s="221"/>
      <c r="CM162" s="221"/>
      <c r="CN162" s="221"/>
      <c r="CO162" s="221"/>
      <c r="CP162" s="221"/>
      <c r="CQ162" s="221"/>
      <c r="CR162" s="221"/>
      <c r="CS162" s="221"/>
      <c r="CT162" s="221"/>
      <c r="CU162" s="221"/>
      <c r="CV162" s="221"/>
      <c r="CW162" s="221"/>
      <c r="CX162" s="221"/>
      <c r="CY162" s="221"/>
      <c r="CZ162" s="221"/>
      <c r="DA162" s="221"/>
      <c r="DB162" s="221"/>
      <c r="DC162" s="221"/>
      <c r="DD162" s="221"/>
      <c r="DE162" s="221"/>
      <c r="DF162" s="221"/>
      <c r="DG162" s="221"/>
      <c r="DH162" s="221"/>
      <c r="DI162" s="221"/>
      <c r="DJ162" s="221"/>
      <c r="DK162" s="221"/>
      <c r="DL162" s="221"/>
      <c r="DM162" s="221"/>
      <c r="DN162" s="221"/>
      <c r="DO162" s="221"/>
      <c r="DP162" s="221"/>
      <c r="DQ162" s="221"/>
      <c r="DR162" s="221"/>
      <c r="DS162" s="221"/>
      <c r="DT162" s="221"/>
      <c r="DU162" s="221"/>
      <c r="DV162" s="221"/>
      <c r="DW162" s="221"/>
      <c r="DX162" s="221"/>
      <c r="DY162" s="221"/>
      <c r="DZ162" s="103"/>
      <c r="EA162" s="103"/>
      <c r="EB162" s="103"/>
      <c r="EC162" s="103"/>
      <c r="ED162" s="103"/>
      <c r="EE162" s="103"/>
      <c r="EF162" s="103"/>
      <c r="EG162" s="103"/>
      <c r="EH162" s="103"/>
      <c r="EI162" s="103"/>
      <c r="EJ162" s="103"/>
      <c r="EK162" s="103"/>
      <c r="EL162" s="103"/>
      <c r="EM162" s="103"/>
      <c r="EN162" s="103"/>
      <c r="EO162" s="103"/>
      <c r="EP162" s="103"/>
      <c r="EQ162" s="103"/>
      <c r="ER162" s="103"/>
      <c r="ES162" s="103"/>
      <c r="ET162" s="103"/>
      <c r="EU162" s="103"/>
      <c r="EV162" s="103"/>
      <c r="EW162" s="103"/>
      <c r="EX162" s="103"/>
      <c r="EY162" s="103"/>
      <c r="EZ162" s="103"/>
      <c r="FA162" s="103"/>
      <c r="FB162" s="103"/>
      <c r="FC162" s="103"/>
      <c r="FD162" s="103"/>
      <c r="FE162" s="103"/>
      <c r="FF162" s="103"/>
      <c r="FG162" s="103"/>
      <c r="FH162" s="103"/>
      <c r="FI162" s="103"/>
      <c r="FJ162" s="103"/>
      <c r="FK162" s="103"/>
      <c r="FL162" s="103"/>
      <c r="FM162" s="103"/>
      <c r="FN162" s="103"/>
      <c r="FO162" s="103"/>
      <c r="FP162" s="103"/>
      <c r="FQ162" s="103"/>
      <c r="FR162" s="103"/>
      <c r="FS162" s="103"/>
      <c r="FT162" s="103"/>
      <c r="FU162" s="103"/>
      <c r="FV162" s="103"/>
      <c r="FW162" s="103"/>
      <c r="FX162" s="103"/>
      <c r="FY162" s="103"/>
      <c r="FZ162" s="103"/>
      <c r="GA162" s="103"/>
      <c r="GB162" s="103"/>
      <c r="GC162" s="103"/>
      <c r="GD162" s="103"/>
      <c r="GE162" s="103"/>
      <c r="GF162" s="103"/>
      <c r="GG162" s="103"/>
      <c r="GH162" s="103"/>
      <c r="GI162" s="103"/>
      <c r="GJ162" s="103"/>
      <c r="GK162" s="103"/>
      <c r="GL162" s="103"/>
      <c r="GM162" s="103"/>
      <c r="GN162" s="103"/>
      <c r="GO162" s="103"/>
      <c r="GP162" s="103"/>
      <c r="GQ162" s="103"/>
      <c r="GR162" s="103"/>
      <c r="GS162" s="103"/>
      <c r="GT162" s="103"/>
      <c r="GU162" s="103"/>
      <c r="GV162" s="103"/>
      <c r="GW162" s="103"/>
      <c r="GX162" s="103"/>
      <c r="GY162" s="103"/>
      <c r="GZ162" s="103"/>
      <c r="HA162" s="103"/>
      <c r="HB162" s="103"/>
      <c r="HC162" s="103"/>
      <c r="HD162" s="103"/>
      <c r="HE162" s="103"/>
      <c r="HF162" s="103"/>
      <c r="HG162" s="103"/>
      <c r="HH162" s="103"/>
      <c r="HI162" s="103"/>
      <c r="HJ162" s="103"/>
      <c r="HK162" s="103"/>
      <c r="HL162" s="103"/>
      <c r="HM162" s="103"/>
      <c r="HN162" s="103"/>
      <c r="HO162" s="103"/>
      <c r="HP162" s="103"/>
      <c r="HQ162" s="103"/>
      <c r="HR162" s="103"/>
      <c r="HS162" s="103"/>
      <c r="HT162" s="103"/>
      <c r="HU162" s="103"/>
      <c r="HV162" s="103"/>
      <c r="HW162" s="103"/>
      <c r="HX162" s="103"/>
      <c r="HY162" s="103"/>
      <c r="HZ162" s="103"/>
      <c r="IA162" s="103"/>
      <c r="IB162" s="103"/>
      <c r="IC162" s="103"/>
      <c r="ID162" s="103"/>
      <c r="IE162" s="103"/>
      <c r="IF162" s="103"/>
      <c r="IG162" s="103"/>
      <c r="IH162" s="103"/>
      <c r="II162" s="103"/>
      <c r="IJ162" s="103"/>
      <c r="IK162" s="103"/>
      <c r="IL162" s="103"/>
      <c r="IM162" s="103"/>
      <c r="IN162" s="103"/>
      <c r="IO162" s="103"/>
      <c r="IP162" s="103"/>
      <c r="IQ162" s="103"/>
      <c r="IR162" s="103"/>
      <c r="IS162" s="103"/>
      <c r="IT162" s="103"/>
      <c r="IU162" s="103"/>
      <c r="IV162" s="103"/>
    </row>
    <row r="163" spans="1:256" s="67" customFormat="1">
      <c r="A163" s="382"/>
      <c r="B163" s="383"/>
      <c r="C163" s="382"/>
      <c r="D163" s="383"/>
      <c r="E163" s="382"/>
      <c r="F163" s="382"/>
      <c r="G163" s="382"/>
      <c r="H163" s="87"/>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221"/>
      <c r="AJ163" s="221"/>
      <c r="AK163" s="221"/>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1"/>
      <c r="BH163" s="221"/>
      <c r="BI163" s="221"/>
      <c r="BJ163" s="221"/>
      <c r="BK163" s="221"/>
      <c r="BL163" s="221"/>
      <c r="BM163" s="221"/>
      <c r="BN163" s="221"/>
      <c r="BO163" s="221"/>
      <c r="BP163" s="221"/>
      <c r="BQ163" s="221"/>
      <c r="BR163" s="221"/>
      <c r="BS163" s="221"/>
      <c r="BT163" s="221"/>
      <c r="BU163" s="221"/>
      <c r="BV163" s="221"/>
      <c r="BW163" s="221"/>
      <c r="BX163" s="221"/>
      <c r="BY163" s="221"/>
      <c r="BZ163" s="221"/>
      <c r="CA163" s="221"/>
      <c r="CB163" s="221"/>
      <c r="CC163" s="221"/>
      <c r="CD163" s="221"/>
      <c r="CE163" s="221"/>
      <c r="CF163" s="221"/>
      <c r="CG163" s="221"/>
      <c r="CH163" s="221"/>
      <c r="CI163" s="221"/>
      <c r="CJ163" s="221"/>
      <c r="CK163" s="221"/>
      <c r="CL163" s="221"/>
      <c r="CM163" s="221"/>
      <c r="CN163" s="221"/>
      <c r="CO163" s="221"/>
      <c r="CP163" s="221"/>
      <c r="CQ163" s="221"/>
      <c r="CR163" s="221"/>
      <c r="CS163" s="221"/>
      <c r="CT163" s="221"/>
      <c r="CU163" s="221"/>
      <c r="CV163" s="221"/>
      <c r="CW163" s="221"/>
      <c r="CX163" s="221"/>
      <c r="CY163" s="221"/>
      <c r="CZ163" s="221"/>
      <c r="DA163" s="221"/>
      <c r="DB163" s="221"/>
      <c r="DC163" s="221"/>
      <c r="DD163" s="221"/>
      <c r="DE163" s="221"/>
      <c r="DF163" s="221"/>
      <c r="DG163" s="221"/>
      <c r="DH163" s="221"/>
      <c r="DI163" s="221"/>
      <c r="DJ163" s="221"/>
      <c r="DK163" s="221"/>
      <c r="DL163" s="221"/>
      <c r="DM163" s="221"/>
      <c r="DN163" s="221"/>
      <c r="DO163" s="221"/>
      <c r="DP163" s="221"/>
      <c r="DQ163" s="221"/>
      <c r="DR163" s="221"/>
      <c r="DS163" s="221"/>
      <c r="DT163" s="221"/>
      <c r="DU163" s="221"/>
      <c r="DV163" s="221"/>
      <c r="DW163" s="221"/>
      <c r="DX163" s="221"/>
      <c r="DY163" s="221"/>
      <c r="DZ163" s="103"/>
      <c r="EA163" s="103"/>
      <c r="EB163" s="103"/>
      <c r="EC163" s="103"/>
      <c r="ED163" s="103"/>
      <c r="EE163" s="103"/>
      <c r="EF163" s="103"/>
      <c r="EG163" s="103"/>
      <c r="EH163" s="103"/>
      <c r="EI163" s="103"/>
      <c r="EJ163" s="103"/>
      <c r="EK163" s="103"/>
      <c r="EL163" s="103"/>
      <c r="EM163" s="103"/>
      <c r="EN163" s="103"/>
      <c r="EO163" s="103"/>
      <c r="EP163" s="103"/>
      <c r="EQ163" s="103"/>
      <c r="ER163" s="103"/>
      <c r="ES163" s="103"/>
      <c r="ET163" s="103"/>
      <c r="EU163" s="103"/>
      <c r="EV163" s="103"/>
      <c r="EW163" s="103"/>
      <c r="EX163" s="103"/>
      <c r="EY163" s="103"/>
      <c r="EZ163" s="103"/>
      <c r="FA163" s="103"/>
      <c r="FB163" s="103"/>
      <c r="FC163" s="103"/>
      <c r="FD163" s="103"/>
      <c r="FE163" s="103"/>
      <c r="FF163" s="103"/>
      <c r="FG163" s="103"/>
      <c r="FH163" s="103"/>
      <c r="FI163" s="103"/>
      <c r="FJ163" s="103"/>
      <c r="FK163" s="103"/>
      <c r="FL163" s="103"/>
      <c r="FM163" s="103"/>
      <c r="FN163" s="103"/>
      <c r="FO163" s="103"/>
      <c r="FP163" s="103"/>
      <c r="FQ163" s="103"/>
      <c r="FR163" s="103"/>
      <c r="FS163" s="103"/>
      <c r="FT163" s="103"/>
      <c r="FU163" s="103"/>
      <c r="FV163" s="103"/>
      <c r="FW163" s="103"/>
      <c r="FX163" s="103"/>
      <c r="FY163" s="103"/>
      <c r="FZ163" s="103"/>
      <c r="GA163" s="103"/>
      <c r="GB163" s="103"/>
      <c r="GC163" s="103"/>
      <c r="GD163" s="103"/>
      <c r="GE163" s="103"/>
      <c r="GF163" s="103"/>
      <c r="GG163" s="103"/>
      <c r="GH163" s="103"/>
      <c r="GI163" s="103"/>
      <c r="GJ163" s="103"/>
      <c r="GK163" s="103"/>
      <c r="GL163" s="103"/>
      <c r="GM163" s="103"/>
      <c r="GN163" s="103"/>
      <c r="GO163" s="103"/>
      <c r="GP163" s="103"/>
      <c r="GQ163" s="103"/>
      <c r="GR163" s="103"/>
      <c r="GS163" s="103"/>
      <c r="GT163" s="103"/>
      <c r="GU163" s="103"/>
      <c r="GV163" s="103"/>
      <c r="GW163" s="103"/>
      <c r="GX163" s="103"/>
      <c r="GY163" s="103"/>
      <c r="GZ163" s="103"/>
      <c r="HA163" s="103"/>
      <c r="HB163" s="103"/>
      <c r="HC163" s="103"/>
      <c r="HD163" s="103"/>
      <c r="HE163" s="103"/>
      <c r="HF163" s="103"/>
      <c r="HG163" s="103"/>
      <c r="HH163" s="103"/>
      <c r="HI163" s="103"/>
      <c r="HJ163" s="103"/>
      <c r="HK163" s="103"/>
      <c r="HL163" s="103"/>
      <c r="HM163" s="103"/>
      <c r="HN163" s="103"/>
      <c r="HO163" s="103"/>
      <c r="HP163" s="103"/>
      <c r="HQ163" s="103"/>
      <c r="HR163" s="103"/>
      <c r="HS163" s="103"/>
      <c r="HT163" s="103"/>
      <c r="HU163" s="103"/>
      <c r="HV163" s="103"/>
      <c r="HW163" s="103"/>
      <c r="HX163" s="103"/>
      <c r="HY163" s="103"/>
      <c r="HZ163" s="103"/>
      <c r="IA163" s="103"/>
      <c r="IB163" s="103"/>
      <c r="IC163" s="103"/>
      <c r="ID163" s="103"/>
      <c r="IE163" s="103"/>
      <c r="IF163" s="103"/>
      <c r="IG163" s="103"/>
      <c r="IH163" s="103"/>
      <c r="II163" s="103"/>
      <c r="IJ163" s="103"/>
      <c r="IK163" s="103"/>
      <c r="IL163" s="103"/>
      <c r="IM163" s="103"/>
      <c r="IN163" s="103"/>
      <c r="IO163" s="103"/>
      <c r="IP163" s="103"/>
      <c r="IQ163" s="103"/>
      <c r="IR163" s="103"/>
      <c r="IS163" s="103"/>
      <c r="IT163" s="103"/>
      <c r="IU163" s="103"/>
      <c r="IV163" s="103"/>
    </row>
    <row r="164" spans="1:256" s="67" customFormat="1">
      <c r="A164" s="382"/>
      <c r="B164" s="383"/>
      <c r="C164" s="382"/>
      <c r="D164" s="383"/>
      <c r="E164" s="382"/>
      <c r="F164" s="382"/>
      <c r="G164" s="382"/>
      <c r="H164" s="87"/>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221"/>
      <c r="AJ164" s="221"/>
      <c r="AK164" s="221"/>
      <c r="AL164" s="221"/>
      <c r="AM164" s="221"/>
      <c r="AN164" s="221"/>
      <c r="AO164" s="221"/>
      <c r="AP164" s="221"/>
      <c r="AQ164" s="221"/>
      <c r="AR164" s="221"/>
      <c r="AS164" s="221"/>
      <c r="AT164" s="221"/>
      <c r="AU164" s="221"/>
      <c r="AV164" s="221"/>
      <c r="AW164" s="221"/>
      <c r="AX164" s="221"/>
      <c r="AY164" s="221"/>
      <c r="AZ164" s="221"/>
      <c r="BA164" s="221"/>
      <c r="BB164" s="221"/>
      <c r="BC164" s="221"/>
      <c r="BD164" s="221"/>
      <c r="BE164" s="221"/>
      <c r="BF164" s="221"/>
      <c r="BG164" s="221"/>
      <c r="BH164" s="221"/>
      <c r="BI164" s="221"/>
      <c r="BJ164" s="221"/>
      <c r="BK164" s="221"/>
      <c r="BL164" s="221"/>
      <c r="BM164" s="221"/>
      <c r="BN164" s="221"/>
      <c r="BO164" s="221"/>
      <c r="BP164" s="221"/>
      <c r="BQ164" s="221"/>
      <c r="BR164" s="221"/>
      <c r="BS164" s="221"/>
      <c r="BT164" s="221"/>
      <c r="BU164" s="221"/>
      <c r="BV164" s="221"/>
      <c r="BW164" s="221"/>
      <c r="BX164" s="221"/>
      <c r="BY164" s="221"/>
      <c r="BZ164" s="221"/>
      <c r="CA164" s="221"/>
      <c r="CB164" s="221"/>
      <c r="CC164" s="221"/>
      <c r="CD164" s="221"/>
      <c r="CE164" s="221"/>
      <c r="CF164" s="221"/>
      <c r="CG164" s="221"/>
      <c r="CH164" s="221"/>
      <c r="CI164" s="221"/>
      <c r="CJ164" s="221"/>
      <c r="CK164" s="221"/>
      <c r="CL164" s="221"/>
      <c r="CM164" s="221"/>
      <c r="CN164" s="221"/>
      <c r="CO164" s="221"/>
      <c r="CP164" s="221"/>
      <c r="CQ164" s="221"/>
      <c r="CR164" s="221"/>
      <c r="CS164" s="221"/>
      <c r="CT164" s="221"/>
      <c r="CU164" s="221"/>
      <c r="CV164" s="221"/>
      <c r="CW164" s="221"/>
      <c r="CX164" s="221"/>
      <c r="CY164" s="221"/>
      <c r="CZ164" s="221"/>
      <c r="DA164" s="221"/>
      <c r="DB164" s="221"/>
      <c r="DC164" s="221"/>
      <c r="DD164" s="221"/>
      <c r="DE164" s="221"/>
      <c r="DF164" s="221"/>
      <c r="DG164" s="221"/>
      <c r="DH164" s="221"/>
      <c r="DI164" s="221"/>
      <c r="DJ164" s="221"/>
      <c r="DK164" s="221"/>
      <c r="DL164" s="221"/>
      <c r="DM164" s="221"/>
      <c r="DN164" s="221"/>
      <c r="DO164" s="221"/>
      <c r="DP164" s="221"/>
      <c r="DQ164" s="221"/>
      <c r="DR164" s="221"/>
      <c r="DS164" s="221"/>
      <c r="DT164" s="221"/>
      <c r="DU164" s="221"/>
      <c r="DV164" s="221"/>
      <c r="DW164" s="221"/>
      <c r="DX164" s="221"/>
      <c r="DY164" s="221"/>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c r="ET164" s="103"/>
      <c r="EU164" s="103"/>
      <c r="EV164" s="103"/>
      <c r="EW164" s="103"/>
      <c r="EX164" s="103"/>
      <c r="EY164" s="103"/>
      <c r="EZ164" s="103"/>
      <c r="FA164" s="103"/>
      <c r="FB164" s="103"/>
      <c r="FC164" s="103"/>
      <c r="FD164" s="103"/>
      <c r="FE164" s="103"/>
      <c r="FF164" s="103"/>
      <c r="FG164" s="103"/>
      <c r="FH164" s="103"/>
      <c r="FI164" s="103"/>
      <c r="FJ164" s="103"/>
      <c r="FK164" s="103"/>
      <c r="FL164" s="103"/>
      <c r="FM164" s="103"/>
      <c r="FN164" s="103"/>
      <c r="FO164" s="103"/>
      <c r="FP164" s="103"/>
      <c r="FQ164" s="103"/>
      <c r="FR164" s="103"/>
      <c r="FS164" s="103"/>
      <c r="FT164" s="103"/>
      <c r="FU164" s="103"/>
      <c r="FV164" s="103"/>
      <c r="FW164" s="103"/>
      <c r="FX164" s="103"/>
      <c r="FY164" s="103"/>
      <c r="FZ164" s="103"/>
      <c r="GA164" s="103"/>
      <c r="GB164" s="103"/>
      <c r="GC164" s="103"/>
      <c r="GD164" s="103"/>
      <c r="GE164" s="103"/>
      <c r="GF164" s="103"/>
      <c r="GG164" s="103"/>
      <c r="GH164" s="103"/>
      <c r="GI164" s="103"/>
      <c r="GJ164" s="103"/>
      <c r="GK164" s="103"/>
      <c r="GL164" s="103"/>
      <c r="GM164" s="103"/>
      <c r="GN164" s="103"/>
      <c r="GO164" s="103"/>
      <c r="GP164" s="103"/>
      <c r="GQ164" s="103"/>
      <c r="GR164" s="103"/>
      <c r="GS164" s="103"/>
      <c r="GT164" s="103"/>
      <c r="GU164" s="103"/>
      <c r="GV164" s="103"/>
      <c r="GW164" s="103"/>
      <c r="GX164" s="103"/>
      <c r="GY164" s="103"/>
      <c r="GZ164" s="103"/>
      <c r="HA164" s="103"/>
      <c r="HB164" s="103"/>
      <c r="HC164" s="103"/>
      <c r="HD164" s="103"/>
      <c r="HE164" s="103"/>
      <c r="HF164" s="103"/>
      <c r="HG164" s="103"/>
      <c r="HH164" s="103"/>
      <c r="HI164" s="103"/>
      <c r="HJ164" s="103"/>
      <c r="HK164" s="103"/>
      <c r="HL164" s="103"/>
      <c r="HM164" s="103"/>
      <c r="HN164" s="103"/>
      <c r="HO164" s="103"/>
      <c r="HP164" s="103"/>
      <c r="HQ164" s="103"/>
      <c r="HR164" s="103"/>
      <c r="HS164" s="103"/>
      <c r="HT164" s="103"/>
      <c r="HU164" s="103"/>
      <c r="HV164" s="103"/>
      <c r="HW164" s="103"/>
      <c r="HX164" s="103"/>
      <c r="HY164" s="103"/>
      <c r="HZ164" s="103"/>
      <c r="IA164" s="103"/>
      <c r="IB164" s="103"/>
      <c r="IC164" s="103"/>
      <c r="ID164" s="103"/>
      <c r="IE164" s="103"/>
      <c r="IF164" s="103"/>
      <c r="IG164" s="103"/>
      <c r="IH164" s="103"/>
      <c r="II164" s="103"/>
      <c r="IJ164" s="103"/>
      <c r="IK164" s="103"/>
      <c r="IL164" s="103"/>
      <c r="IM164" s="103"/>
      <c r="IN164" s="103"/>
      <c r="IO164" s="103"/>
      <c r="IP164" s="103"/>
      <c r="IQ164" s="103"/>
      <c r="IR164" s="103"/>
      <c r="IS164" s="103"/>
      <c r="IT164" s="103"/>
      <c r="IU164" s="103"/>
      <c r="IV164" s="103"/>
    </row>
    <row r="165" spans="1:256" s="67" customFormat="1">
      <c r="A165" s="382"/>
      <c r="B165" s="383"/>
      <c r="C165" s="382"/>
      <c r="D165" s="383"/>
      <c r="E165" s="382"/>
      <c r="F165" s="382"/>
      <c r="G165" s="382"/>
      <c r="H165" s="87"/>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221"/>
      <c r="AJ165" s="221"/>
      <c r="AK165" s="221"/>
      <c r="AL165" s="221"/>
      <c r="AM165" s="221"/>
      <c r="AN165" s="221"/>
      <c r="AO165" s="221"/>
      <c r="AP165" s="221"/>
      <c r="AQ165" s="221"/>
      <c r="AR165" s="221"/>
      <c r="AS165" s="221"/>
      <c r="AT165" s="221"/>
      <c r="AU165" s="221"/>
      <c r="AV165" s="221"/>
      <c r="AW165" s="221"/>
      <c r="AX165" s="221"/>
      <c r="AY165" s="221"/>
      <c r="AZ165" s="221"/>
      <c r="BA165" s="221"/>
      <c r="BB165" s="221"/>
      <c r="BC165" s="221"/>
      <c r="BD165" s="221"/>
      <c r="BE165" s="221"/>
      <c r="BF165" s="221"/>
      <c r="BG165" s="221"/>
      <c r="BH165" s="221"/>
      <c r="BI165" s="221"/>
      <c r="BJ165" s="221"/>
      <c r="BK165" s="221"/>
      <c r="BL165" s="221"/>
      <c r="BM165" s="221"/>
      <c r="BN165" s="221"/>
      <c r="BO165" s="221"/>
      <c r="BP165" s="221"/>
      <c r="BQ165" s="221"/>
      <c r="BR165" s="221"/>
      <c r="BS165" s="221"/>
      <c r="BT165" s="221"/>
      <c r="BU165" s="221"/>
      <c r="BV165" s="221"/>
      <c r="BW165" s="221"/>
      <c r="BX165" s="221"/>
      <c r="BY165" s="221"/>
      <c r="BZ165" s="221"/>
      <c r="CA165" s="221"/>
      <c r="CB165" s="221"/>
      <c r="CC165" s="221"/>
      <c r="CD165" s="221"/>
      <c r="CE165" s="221"/>
      <c r="CF165" s="221"/>
      <c r="CG165" s="221"/>
      <c r="CH165" s="221"/>
      <c r="CI165" s="221"/>
      <c r="CJ165" s="221"/>
      <c r="CK165" s="221"/>
      <c r="CL165" s="221"/>
      <c r="CM165" s="221"/>
      <c r="CN165" s="221"/>
      <c r="CO165" s="221"/>
      <c r="CP165" s="221"/>
      <c r="CQ165" s="221"/>
      <c r="CR165" s="221"/>
      <c r="CS165" s="221"/>
      <c r="CT165" s="221"/>
      <c r="CU165" s="221"/>
      <c r="CV165" s="221"/>
      <c r="CW165" s="221"/>
      <c r="CX165" s="221"/>
      <c r="CY165" s="221"/>
      <c r="CZ165" s="221"/>
      <c r="DA165" s="221"/>
      <c r="DB165" s="221"/>
      <c r="DC165" s="221"/>
      <c r="DD165" s="221"/>
      <c r="DE165" s="221"/>
      <c r="DF165" s="221"/>
      <c r="DG165" s="221"/>
      <c r="DH165" s="221"/>
      <c r="DI165" s="221"/>
      <c r="DJ165" s="221"/>
      <c r="DK165" s="221"/>
      <c r="DL165" s="221"/>
      <c r="DM165" s="221"/>
      <c r="DN165" s="221"/>
      <c r="DO165" s="221"/>
      <c r="DP165" s="221"/>
      <c r="DQ165" s="221"/>
      <c r="DR165" s="221"/>
      <c r="DS165" s="221"/>
      <c r="DT165" s="221"/>
      <c r="DU165" s="221"/>
      <c r="DV165" s="221"/>
      <c r="DW165" s="221"/>
      <c r="DX165" s="221"/>
      <c r="DY165" s="221"/>
      <c r="DZ165" s="103"/>
      <c r="EA165" s="103"/>
      <c r="EB165" s="103"/>
      <c r="EC165" s="103"/>
      <c r="ED165" s="103"/>
      <c r="EE165" s="103"/>
      <c r="EF165" s="103"/>
      <c r="EG165" s="103"/>
      <c r="EH165" s="103"/>
      <c r="EI165" s="103"/>
      <c r="EJ165" s="103"/>
      <c r="EK165" s="103"/>
      <c r="EL165" s="103"/>
      <c r="EM165" s="103"/>
      <c r="EN165" s="103"/>
      <c r="EO165" s="103"/>
      <c r="EP165" s="103"/>
      <c r="EQ165" s="103"/>
      <c r="ER165" s="103"/>
      <c r="ES165" s="103"/>
      <c r="ET165" s="103"/>
      <c r="EU165" s="103"/>
      <c r="EV165" s="103"/>
      <c r="EW165" s="103"/>
      <c r="EX165" s="103"/>
      <c r="EY165" s="103"/>
      <c r="EZ165" s="103"/>
      <c r="FA165" s="103"/>
      <c r="FB165" s="103"/>
      <c r="FC165" s="103"/>
      <c r="FD165" s="103"/>
      <c r="FE165" s="103"/>
      <c r="FF165" s="103"/>
      <c r="FG165" s="103"/>
      <c r="FH165" s="103"/>
      <c r="FI165" s="103"/>
      <c r="FJ165" s="103"/>
      <c r="FK165" s="103"/>
      <c r="FL165" s="103"/>
      <c r="FM165" s="103"/>
      <c r="FN165" s="103"/>
      <c r="FO165" s="103"/>
      <c r="FP165" s="103"/>
      <c r="FQ165" s="103"/>
      <c r="FR165" s="103"/>
      <c r="FS165" s="103"/>
      <c r="FT165" s="103"/>
      <c r="FU165" s="103"/>
      <c r="FV165" s="103"/>
      <c r="FW165" s="103"/>
      <c r="FX165" s="103"/>
      <c r="FY165" s="103"/>
      <c r="FZ165" s="103"/>
      <c r="GA165" s="103"/>
      <c r="GB165" s="103"/>
      <c r="GC165" s="103"/>
      <c r="GD165" s="103"/>
      <c r="GE165" s="103"/>
      <c r="GF165" s="103"/>
      <c r="GG165" s="103"/>
      <c r="GH165" s="103"/>
      <c r="GI165" s="103"/>
      <c r="GJ165" s="103"/>
      <c r="GK165" s="103"/>
      <c r="GL165" s="103"/>
      <c r="GM165" s="103"/>
      <c r="GN165" s="103"/>
      <c r="GO165" s="103"/>
      <c r="GP165" s="103"/>
      <c r="GQ165" s="103"/>
      <c r="GR165" s="103"/>
      <c r="GS165" s="103"/>
      <c r="GT165" s="103"/>
      <c r="GU165" s="103"/>
      <c r="GV165" s="103"/>
      <c r="GW165" s="103"/>
      <c r="GX165" s="103"/>
      <c r="GY165" s="103"/>
      <c r="GZ165" s="103"/>
      <c r="HA165" s="103"/>
      <c r="HB165" s="103"/>
      <c r="HC165" s="103"/>
      <c r="HD165" s="103"/>
      <c r="HE165" s="103"/>
      <c r="HF165" s="103"/>
      <c r="HG165" s="103"/>
      <c r="HH165" s="103"/>
      <c r="HI165" s="103"/>
      <c r="HJ165" s="103"/>
      <c r="HK165" s="103"/>
      <c r="HL165" s="103"/>
      <c r="HM165" s="103"/>
      <c r="HN165" s="103"/>
      <c r="HO165" s="103"/>
      <c r="HP165" s="103"/>
      <c r="HQ165" s="103"/>
      <c r="HR165" s="103"/>
      <c r="HS165" s="103"/>
      <c r="HT165" s="103"/>
      <c r="HU165" s="103"/>
      <c r="HV165" s="103"/>
      <c r="HW165" s="103"/>
      <c r="HX165" s="103"/>
      <c r="HY165" s="103"/>
      <c r="HZ165" s="103"/>
      <c r="IA165" s="103"/>
      <c r="IB165" s="103"/>
      <c r="IC165" s="103"/>
      <c r="ID165" s="103"/>
      <c r="IE165" s="103"/>
      <c r="IF165" s="103"/>
      <c r="IG165" s="103"/>
      <c r="IH165" s="103"/>
      <c r="II165" s="103"/>
      <c r="IJ165" s="103"/>
      <c r="IK165" s="103"/>
      <c r="IL165" s="103"/>
      <c r="IM165" s="103"/>
      <c r="IN165" s="103"/>
      <c r="IO165" s="103"/>
      <c r="IP165" s="103"/>
      <c r="IQ165" s="103"/>
      <c r="IR165" s="103"/>
      <c r="IS165" s="103"/>
      <c r="IT165" s="103"/>
      <c r="IU165" s="103"/>
      <c r="IV165" s="103"/>
    </row>
    <row r="166" spans="1:256" s="67" customFormat="1">
      <c r="A166" s="382"/>
      <c r="B166" s="383"/>
      <c r="C166" s="382"/>
      <c r="D166" s="383"/>
      <c r="E166" s="382"/>
      <c r="F166" s="382"/>
      <c r="G166" s="382"/>
      <c r="H166" s="87"/>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221"/>
      <c r="AJ166" s="221"/>
      <c r="AK166" s="221"/>
      <c r="AL166" s="221"/>
      <c r="AM166" s="221"/>
      <c r="AN166" s="221"/>
      <c r="AO166" s="221"/>
      <c r="AP166" s="221"/>
      <c r="AQ166" s="221"/>
      <c r="AR166" s="221"/>
      <c r="AS166" s="221"/>
      <c r="AT166" s="221"/>
      <c r="AU166" s="221"/>
      <c r="AV166" s="221"/>
      <c r="AW166" s="221"/>
      <c r="AX166" s="221"/>
      <c r="AY166" s="221"/>
      <c r="AZ166" s="221"/>
      <c r="BA166" s="221"/>
      <c r="BB166" s="221"/>
      <c r="BC166" s="221"/>
      <c r="BD166" s="221"/>
      <c r="BE166" s="221"/>
      <c r="BF166" s="221"/>
      <c r="BG166" s="221"/>
      <c r="BH166" s="221"/>
      <c r="BI166" s="221"/>
      <c r="BJ166" s="221"/>
      <c r="BK166" s="221"/>
      <c r="BL166" s="221"/>
      <c r="BM166" s="221"/>
      <c r="BN166" s="221"/>
      <c r="BO166" s="221"/>
      <c r="BP166" s="221"/>
      <c r="BQ166" s="221"/>
      <c r="BR166" s="221"/>
      <c r="BS166" s="221"/>
      <c r="BT166" s="221"/>
      <c r="BU166" s="221"/>
      <c r="BV166" s="221"/>
      <c r="BW166" s="221"/>
      <c r="BX166" s="221"/>
      <c r="BY166" s="221"/>
      <c r="BZ166" s="221"/>
      <c r="CA166" s="221"/>
      <c r="CB166" s="221"/>
      <c r="CC166" s="221"/>
      <c r="CD166" s="221"/>
      <c r="CE166" s="221"/>
      <c r="CF166" s="221"/>
      <c r="CG166" s="221"/>
      <c r="CH166" s="221"/>
      <c r="CI166" s="221"/>
      <c r="CJ166" s="221"/>
      <c r="CK166" s="221"/>
      <c r="CL166" s="221"/>
      <c r="CM166" s="221"/>
      <c r="CN166" s="221"/>
      <c r="CO166" s="221"/>
      <c r="CP166" s="221"/>
      <c r="CQ166" s="221"/>
      <c r="CR166" s="221"/>
      <c r="CS166" s="221"/>
      <c r="CT166" s="221"/>
      <c r="CU166" s="221"/>
      <c r="CV166" s="221"/>
      <c r="CW166" s="221"/>
      <c r="CX166" s="221"/>
      <c r="CY166" s="221"/>
      <c r="CZ166" s="221"/>
      <c r="DA166" s="221"/>
      <c r="DB166" s="221"/>
      <c r="DC166" s="221"/>
      <c r="DD166" s="221"/>
      <c r="DE166" s="221"/>
      <c r="DF166" s="221"/>
      <c r="DG166" s="221"/>
      <c r="DH166" s="221"/>
      <c r="DI166" s="221"/>
      <c r="DJ166" s="221"/>
      <c r="DK166" s="221"/>
      <c r="DL166" s="221"/>
      <c r="DM166" s="221"/>
      <c r="DN166" s="221"/>
      <c r="DO166" s="221"/>
      <c r="DP166" s="221"/>
      <c r="DQ166" s="221"/>
      <c r="DR166" s="221"/>
      <c r="DS166" s="221"/>
      <c r="DT166" s="221"/>
      <c r="DU166" s="221"/>
      <c r="DV166" s="221"/>
      <c r="DW166" s="221"/>
      <c r="DX166" s="221"/>
      <c r="DY166" s="221"/>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c r="EU166" s="103"/>
      <c r="EV166" s="103"/>
      <c r="EW166" s="103"/>
      <c r="EX166" s="103"/>
      <c r="EY166" s="103"/>
      <c r="EZ166" s="103"/>
      <c r="FA166" s="103"/>
      <c r="FB166" s="103"/>
      <c r="FC166" s="103"/>
      <c r="FD166" s="103"/>
      <c r="FE166" s="103"/>
      <c r="FF166" s="103"/>
      <c r="FG166" s="103"/>
      <c r="FH166" s="103"/>
      <c r="FI166" s="103"/>
      <c r="FJ166" s="103"/>
      <c r="FK166" s="103"/>
      <c r="FL166" s="103"/>
      <c r="FM166" s="103"/>
      <c r="FN166" s="103"/>
      <c r="FO166" s="103"/>
      <c r="FP166" s="103"/>
      <c r="FQ166" s="103"/>
      <c r="FR166" s="103"/>
      <c r="FS166" s="103"/>
      <c r="FT166" s="103"/>
      <c r="FU166" s="103"/>
      <c r="FV166" s="103"/>
      <c r="FW166" s="103"/>
      <c r="FX166" s="103"/>
      <c r="FY166" s="103"/>
      <c r="FZ166" s="103"/>
      <c r="GA166" s="103"/>
      <c r="GB166" s="103"/>
      <c r="GC166" s="103"/>
      <c r="GD166" s="103"/>
      <c r="GE166" s="103"/>
      <c r="GF166" s="103"/>
      <c r="GG166" s="103"/>
      <c r="GH166" s="103"/>
      <c r="GI166" s="103"/>
      <c r="GJ166" s="103"/>
      <c r="GK166" s="103"/>
      <c r="GL166" s="103"/>
      <c r="GM166" s="103"/>
      <c r="GN166" s="103"/>
      <c r="GO166" s="103"/>
      <c r="GP166" s="103"/>
      <c r="GQ166" s="103"/>
      <c r="GR166" s="103"/>
      <c r="GS166" s="103"/>
      <c r="GT166" s="103"/>
      <c r="GU166" s="103"/>
      <c r="GV166" s="103"/>
      <c r="GW166" s="103"/>
      <c r="GX166" s="103"/>
      <c r="GY166" s="103"/>
      <c r="GZ166" s="103"/>
      <c r="HA166" s="103"/>
      <c r="HB166" s="103"/>
      <c r="HC166" s="103"/>
      <c r="HD166" s="103"/>
      <c r="HE166" s="103"/>
      <c r="HF166" s="103"/>
      <c r="HG166" s="103"/>
      <c r="HH166" s="103"/>
      <c r="HI166" s="103"/>
      <c r="HJ166" s="103"/>
      <c r="HK166" s="103"/>
      <c r="HL166" s="103"/>
      <c r="HM166" s="103"/>
      <c r="HN166" s="103"/>
      <c r="HO166" s="103"/>
      <c r="HP166" s="103"/>
      <c r="HQ166" s="103"/>
      <c r="HR166" s="103"/>
      <c r="HS166" s="103"/>
      <c r="HT166" s="103"/>
      <c r="HU166" s="103"/>
      <c r="HV166" s="103"/>
      <c r="HW166" s="103"/>
      <c r="HX166" s="103"/>
      <c r="HY166" s="103"/>
      <c r="HZ166" s="103"/>
      <c r="IA166" s="103"/>
      <c r="IB166" s="103"/>
      <c r="IC166" s="103"/>
      <c r="ID166" s="103"/>
      <c r="IE166" s="103"/>
      <c r="IF166" s="103"/>
      <c r="IG166" s="103"/>
      <c r="IH166" s="103"/>
      <c r="II166" s="103"/>
      <c r="IJ166" s="103"/>
      <c r="IK166" s="103"/>
      <c r="IL166" s="103"/>
      <c r="IM166" s="103"/>
      <c r="IN166" s="103"/>
      <c r="IO166" s="103"/>
      <c r="IP166" s="103"/>
      <c r="IQ166" s="103"/>
      <c r="IR166" s="103"/>
      <c r="IS166" s="103"/>
      <c r="IT166" s="103"/>
      <c r="IU166" s="103"/>
      <c r="IV166" s="103"/>
    </row>
    <row r="167" spans="1:256" s="67" customFormat="1">
      <c r="A167" s="382"/>
      <c r="B167" s="383"/>
      <c r="C167" s="382"/>
      <c r="D167" s="383"/>
      <c r="E167" s="382"/>
      <c r="F167" s="382"/>
      <c r="G167" s="382"/>
      <c r="H167" s="87"/>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c r="BG167" s="221"/>
      <c r="BH167" s="221"/>
      <c r="BI167" s="221"/>
      <c r="BJ167" s="221"/>
      <c r="BK167" s="221"/>
      <c r="BL167" s="221"/>
      <c r="BM167" s="221"/>
      <c r="BN167" s="221"/>
      <c r="BO167" s="221"/>
      <c r="BP167" s="221"/>
      <c r="BQ167" s="221"/>
      <c r="BR167" s="221"/>
      <c r="BS167" s="221"/>
      <c r="BT167" s="221"/>
      <c r="BU167" s="221"/>
      <c r="BV167" s="221"/>
      <c r="BW167" s="221"/>
      <c r="BX167" s="221"/>
      <c r="BY167" s="221"/>
      <c r="BZ167" s="221"/>
      <c r="CA167" s="221"/>
      <c r="CB167" s="221"/>
      <c r="CC167" s="221"/>
      <c r="CD167" s="221"/>
      <c r="CE167" s="221"/>
      <c r="CF167" s="221"/>
      <c r="CG167" s="221"/>
      <c r="CH167" s="221"/>
      <c r="CI167" s="221"/>
      <c r="CJ167" s="221"/>
      <c r="CK167" s="221"/>
      <c r="CL167" s="221"/>
      <c r="CM167" s="221"/>
      <c r="CN167" s="221"/>
      <c r="CO167" s="221"/>
      <c r="CP167" s="221"/>
      <c r="CQ167" s="221"/>
      <c r="CR167" s="221"/>
      <c r="CS167" s="221"/>
      <c r="CT167" s="221"/>
      <c r="CU167" s="221"/>
      <c r="CV167" s="221"/>
      <c r="CW167" s="221"/>
      <c r="CX167" s="221"/>
      <c r="CY167" s="221"/>
      <c r="CZ167" s="221"/>
      <c r="DA167" s="221"/>
      <c r="DB167" s="221"/>
      <c r="DC167" s="221"/>
      <c r="DD167" s="221"/>
      <c r="DE167" s="221"/>
      <c r="DF167" s="221"/>
      <c r="DG167" s="221"/>
      <c r="DH167" s="221"/>
      <c r="DI167" s="221"/>
      <c r="DJ167" s="221"/>
      <c r="DK167" s="221"/>
      <c r="DL167" s="221"/>
      <c r="DM167" s="221"/>
      <c r="DN167" s="221"/>
      <c r="DO167" s="221"/>
      <c r="DP167" s="221"/>
      <c r="DQ167" s="221"/>
      <c r="DR167" s="221"/>
      <c r="DS167" s="221"/>
      <c r="DT167" s="221"/>
      <c r="DU167" s="221"/>
      <c r="DV167" s="221"/>
      <c r="DW167" s="221"/>
      <c r="DX167" s="221"/>
      <c r="DY167" s="221"/>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c r="EU167" s="103"/>
      <c r="EV167" s="103"/>
      <c r="EW167" s="103"/>
      <c r="EX167" s="103"/>
      <c r="EY167" s="103"/>
      <c r="EZ167" s="103"/>
      <c r="FA167" s="103"/>
      <c r="FB167" s="103"/>
      <c r="FC167" s="103"/>
      <c r="FD167" s="103"/>
      <c r="FE167" s="103"/>
      <c r="FF167" s="103"/>
      <c r="FG167" s="103"/>
      <c r="FH167" s="103"/>
      <c r="FI167" s="103"/>
      <c r="FJ167" s="103"/>
      <c r="FK167" s="103"/>
      <c r="FL167" s="103"/>
      <c r="FM167" s="103"/>
      <c r="FN167" s="103"/>
      <c r="FO167" s="103"/>
      <c r="FP167" s="103"/>
      <c r="FQ167" s="103"/>
      <c r="FR167" s="103"/>
      <c r="FS167" s="103"/>
      <c r="FT167" s="103"/>
      <c r="FU167" s="103"/>
      <c r="FV167" s="103"/>
      <c r="FW167" s="103"/>
      <c r="FX167" s="103"/>
      <c r="FY167" s="103"/>
      <c r="FZ167" s="103"/>
      <c r="GA167" s="103"/>
      <c r="GB167" s="103"/>
      <c r="GC167" s="103"/>
      <c r="GD167" s="103"/>
      <c r="GE167" s="103"/>
      <c r="GF167" s="103"/>
      <c r="GG167" s="103"/>
      <c r="GH167" s="103"/>
      <c r="GI167" s="103"/>
      <c r="GJ167" s="103"/>
      <c r="GK167" s="103"/>
      <c r="GL167" s="103"/>
      <c r="GM167" s="103"/>
      <c r="GN167" s="103"/>
      <c r="GO167" s="103"/>
      <c r="GP167" s="103"/>
      <c r="GQ167" s="103"/>
      <c r="GR167" s="103"/>
      <c r="GS167" s="103"/>
      <c r="GT167" s="103"/>
      <c r="GU167" s="103"/>
      <c r="GV167" s="103"/>
      <c r="GW167" s="103"/>
      <c r="GX167" s="103"/>
      <c r="GY167" s="103"/>
      <c r="GZ167" s="103"/>
      <c r="HA167" s="103"/>
      <c r="HB167" s="103"/>
      <c r="HC167" s="103"/>
      <c r="HD167" s="103"/>
      <c r="HE167" s="103"/>
      <c r="HF167" s="103"/>
      <c r="HG167" s="103"/>
      <c r="HH167" s="103"/>
      <c r="HI167" s="103"/>
      <c r="HJ167" s="103"/>
      <c r="HK167" s="103"/>
      <c r="HL167" s="103"/>
      <c r="HM167" s="103"/>
      <c r="HN167" s="103"/>
      <c r="HO167" s="103"/>
      <c r="HP167" s="103"/>
      <c r="HQ167" s="103"/>
      <c r="HR167" s="103"/>
      <c r="HS167" s="103"/>
      <c r="HT167" s="103"/>
      <c r="HU167" s="103"/>
      <c r="HV167" s="103"/>
      <c r="HW167" s="103"/>
      <c r="HX167" s="103"/>
      <c r="HY167" s="103"/>
      <c r="HZ167" s="103"/>
      <c r="IA167" s="103"/>
      <c r="IB167" s="103"/>
      <c r="IC167" s="103"/>
      <c r="ID167" s="103"/>
      <c r="IE167" s="103"/>
      <c r="IF167" s="103"/>
      <c r="IG167" s="103"/>
      <c r="IH167" s="103"/>
      <c r="II167" s="103"/>
      <c r="IJ167" s="103"/>
      <c r="IK167" s="103"/>
      <c r="IL167" s="103"/>
      <c r="IM167" s="103"/>
      <c r="IN167" s="103"/>
      <c r="IO167" s="103"/>
      <c r="IP167" s="103"/>
      <c r="IQ167" s="103"/>
      <c r="IR167" s="103"/>
      <c r="IS167" s="103"/>
      <c r="IT167" s="103"/>
      <c r="IU167" s="103"/>
      <c r="IV167" s="103"/>
    </row>
    <row r="168" spans="1:256" s="67" customFormat="1">
      <c r="A168" s="382"/>
      <c r="B168" s="383"/>
      <c r="C168" s="382"/>
      <c r="D168" s="383"/>
      <c r="E168" s="382"/>
      <c r="F168" s="382"/>
      <c r="G168" s="382"/>
      <c r="H168" s="87"/>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221"/>
      <c r="AJ168" s="221"/>
      <c r="AK168" s="221"/>
      <c r="AL168" s="221"/>
      <c r="AM168" s="221"/>
      <c r="AN168" s="221"/>
      <c r="AO168" s="221"/>
      <c r="AP168" s="221"/>
      <c r="AQ168" s="221"/>
      <c r="AR168" s="221"/>
      <c r="AS168" s="221"/>
      <c r="AT168" s="221"/>
      <c r="AU168" s="221"/>
      <c r="AV168" s="221"/>
      <c r="AW168" s="221"/>
      <c r="AX168" s="221"/>
      <c r="AY168" s="221"/>
      <c r="AZ168" s="221"/>
      <c r="BA168" s="221"/>
      <c r="BB168" s="221"/>
      <c r="BC168" s="221"/>
      <c r="BD168" s="221"/>
      <c r="BE168" s="221"/>
      <c r="BF168" s="221"/>
      <c r="BG168" s="221"/>
      <c r="BH168" s="221"/>
      <c r="BI168" s="221"/>
      <c r="BJ168" s="221"/>
      <c r="BK168" s="221"/>
      <c r="BL168" s="221"/>
      <c r="BM168" s="221"/>
      <c r="BN168" s="221"/>
      <c r="BO168" s="221"/>
      <c r="BP168" s="221"/>
      <c r="BQ168" s="221"/>
      <c r="BR168" s="221"/>
      <c r="BS168" s="221"/>
      <c r="BT168" s="221"/>
      <c r="BU168" s="221"/>
      <c r="BV168" s="221"/>
      <c r="BW168" s="221"/>
      <c r="BX168" s="221"/>
      <c r="BY168" s="221"/>
      <c r="BZ168" s="221"/>
      <c r="CA168" s="221"/>
      <c r="CB168" s="221"/>
      <c r="CC168" s="221"/>
      <c r="CD168" s="221"/>
      <c r="CE168" s="221"/>
      <c r="CF168" s="221"/>
      <c r="CG168" s="221"/>
      <c r="CH168" s="221"/>
      <c r="CI168" s="221"/>
      <c r="CJ168" s="221"/>
      <c r="CK168" s="221"/>
      <c r="CL168" s="221"/>
      <c r="CM168" s="221"/>
      <c r="CN168" s="221"/>
      <c r="CO168" s="221"/>
      <c r="CP168" s="221"/>
      <c r="CQ168" s="221"/>
      <c r="CR168" s="221"/>
      <c r="CS168" s="221"/>
      <c r="CT168" s="221"/>
      <c r="CU168" s="221"/>
      <c r="CV168" s="221"/>
      <c r="CW168" s="221"/>
      <c r="CX168" s="221"/>
      <c r="CY168" s="221"/>
      <c r="CZ168" s="221"/>
      <c r="DA168" s="221"/>
      <c r="DB168" s="221"/>
      <c r="DC168" s="221"/>
      <c r="DD168" s="221"/>
      <c r="DE168" s="221"/>
      <c r="DF168" s="221"/>
      <c r="DG168" s="221"/>
      <c r="DH168" s="221"/>
      <c r="DI168" s="221"/>
      <c r="DJ168" s="221"/>
      <c r="DK168" s="221"/>
      <c r="DL168" s="221"/>
      <c r="DM168" s="221"/>
      <c r="DN168" s="221"/>
      <c r="DO168" s="221"/>
      <c r="DP168" s="221"/>
      <c r="DQ168" s="221"/>
      <c r="DR168" s="221"/>
      <c r="DS168" s="221"/>
      <c r="DT168" s="221"/>
      <c r="DU168" s="221"/>
      <c r="DV168" s="221"/>
      <c r="DW168" s="221"/>
      <c r="DX168" s="221"/>
      <c r="DY168" s="221"/>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c r="ET168" s="103"/>
      <c r="EU168" s="103"/>
      <c r="EV168" s="103"/>
      <c r="EW168" s="103"/>
      <c r="EX168" s="103"/>
      <c r="EY168" s="103"/>
      <c r="EZ168" s="103"/>
      <c r="FA168" s="103"/>
      <c r="FB168" s="103"/>
      <c r="FC168" s="103"/>
      <c r="FD168" s="103"/>
      <c r="FE168" s="103"/>
      <c r="FF168" s="103"/>
      <c r="FG168" s="103"/>
      <c r="FH168" s="103"/>
      <c r="FI168" s="103"/>
      <c r="FJ168" s="103"/>
      <c r="FK168" s="103"/>
      <c r="FL168" s="103"/>
      <c r="FM168" s="103"/>
      <c r="FN168" s="103"/>
      <c r="FO168" s="103"/>
      <c r="FP168" s="103"/>
      <c r="FQ168" s="103"/>
      <c r="FR168" s="103"/>
      <c r="FS168" s="103"/>
      <c r="FT168" s="103"/>
      <c r="FU168" s="103"/>
      <c r="FV168" s="103"/>
      <c r="FW168" s="103"/>
      <c r="FX168" s="103"/>
      <c r="FY168" s="103"/>
      <c r="FZ168" s="103"/>
      <c r="GA168" s="103"/>
      <c r="GB168" s="103"/>
      <c r="GC168" s="103"/>
      <c r="GD168" s="103"/>
      <c r="GE168" s="103"/>
      <c r="GF168" s="103"/>
      <c r="GG168" s="103"/>
      <c r="GH168" s="103"/>
      <c r="GI168" s="103"/>
      <c r="GJ168" s="103"/>
      <c r="GK168" s="103"/>
      <c r="GL168" s="103"/>
      <c r="GM168" s="103"/>
      <c r="GN168" s="103"/>
      <c r="GO168" s="103"/>
      <c r="GP168" s="103"/>
      <c r="GQ168" s="103"/>
      <c r="GR168" s="103"/>
      <c r="GS168" s="103"/>
      <c r="GT168" s="103"/>
      <c r="GU168" s="103"/>
      <c r="GV168" s="103"/>
      <c r="GW168" s="103"/>
      <c r="GX168" s="103"/>
      <c r="GY168" s="103"/>
      <c r="GZ168" s="103"/>
      <c r="HA168" s="103"/>
      <c r="HB168" s="103"/>
      <c r="HC168" s="103"/>
      <c r="HD168" s="103"/>
      <c r="HE168" s="103"/>
      <c r="HF168" s="103"/>
      <c r="HG168" s="103"/>
      <c r="HH168" s="103"/>
      <c r="HI168" s="103"/>
      <c r="HJ168" s="103"/>
      <c r="HK168" s="103"/>
      <c r="HL168" s="103"/>
      <c r="HM168" s="103"/>
      <c r="HN168" s="103"/>
      <c r="HO168" s="103"/>
      <c r="HP168" s="103"/>
      <c r="HQ168" s="103"/>
      <c r="HR168" s="103"/>
      <c r="HS168" s="103"/>
      <c r="HT168" s="103"/>
      <c r="HU168" s="103"/>
      <c r="HV168" s="103"/>
      <c r="HW168" s="103"/>
      <c r="HX168" s="103"/>
      <c r="HY168" s="103"/>
      <c r="HZ168" s="103"/>
      <c r="IA168" s="103"/>
      <c r="IB168" s="103"/>
      <c r="IC168" s="103"/>
      <c r="ID168" s="103"/>
      <c r="IE168" s="103"/>
      <c r="IF168" s="103"/>
      <c r="IG168" s="103"/>
      <c r="IH168" s="103"/>
      <c r="II168" s="103"/>
      <c r="IJ168" s="103"/>
      <c r="IK168" s="103"/>
      <c r="IL168" s="103"/>
      <c r="IM168" s="103"/>
      <c r="IN168" s="103"/>
      <c r="IO168" s="103"/>
      <c r="IP168" s="103"/>
      <c r="IQ168" s="103"/>
      <c r="IR168" s="103"/>
      <c r="IS168" s="103"/>
      <c r="IT168" s="103"/>
      <c r="IU168" s="103"/>
      <c r="IV168" s="103"/>
    </row>
    <row r="169" spans="1:256" s="67" customFormat="1">
      <c r="A169" s="382"/>
      <c r="B169" s="383"/>
      <c r="C169" s="382"/>
      <c r="D169" s="383"/>
      <c r="E169" s="382"/>
      <c r="F169" s="382"/>
      <c r="G169" s="382"/>
      <c r="H169" s="87"/>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221"/>
      <c r="AJ169" s="221"/>
      <c r="AK169" s="221"/>
      <c r="AL169" s="221"/>
      <c r="AM169" s="221"/>
      <c r="AN169" s="221"/>
      <c r="AO169" s="221"/>
      <c r="AP169" s="221"/>
      <c r="AQ169" s="221"/>
      <c r="AR169" s="221"/>
      <c r="AS169" s="221"/>
      <c r="AT169" s="221"/>
      <c r="AU169" s="221"/>
      <c r="AV169" s="221"/>
      <c r="AW169" s="221"/>
      <c r="AX169" s="221"/>
      <c r="AY169" s="221"/>
      <c r="AZ169" s="221"/>
      <c r="BA169" s="221"/>
      <c r="BB169" s="221"/>
      <c r="BC169" s="221"/>
      <c r="BD169" s="221"/>
      <c r="BE169" s="221"/>
      <c r="BF169" s="221"/>
      <c r="BG169" s="221"/>
      <c r="BH169" s="221"/>
      <c r="BI169" s="221"/>
      <c r="BJ169" s="221"/>
      <c r="BK169" s="221"/>
      <c r="BL169" s="221"/>
      <c r="BM169" s="221"/>
      <c r="BN169" s="221"/>
      <c r="BO169" s="221"/>
      <c r="BP169" s="221"/>
      <c r="BQ169" s="221"/>
      <c r="BR169" s="221"/>
      <c r="BS169" s="221"/>
      <c r="BT169" s="221"/>
      <c r="BU169" s="221"/>
      <c r="BV169" s="221"/>
      <c r="BW169" s="221"/>
      <c r="BX169" s="221"/>
      <c r="BY169" s="221"/>
      <c r="BZ169" s="221"/>
      <c r="CA169" s="221"/>
      <c r="CB169" s="221"/>
      <c r="CC169" s="221"/>
      <c r="CD169" s="221"/>
      <c r="CE169" s="221"/>
      <c r="CF169" s="221"/>
      <c r="CG169" s="221"/>
      <c r="CH169" s="221"/>
      <c r="CI169" s="221"/>
      <c r="CJ169" s="221"/>
      <c r="CK169" s="221"/>
      <c r="CL169" s="221"/>
      <c r="CM169" s="221"/>
      <c r="CN169" s="221"/>
      <c r="CO169" s="221"/>
      <c r="CP169" s="221"/>
      <c r="CQ169" s="221"/>
      <c r="CR169" s="221"/>
      <c r="CS169" s="221"/>
      <c r="CT169" s="221"/>
      <c r="CU169" s="221"/>
      <c r="CV169" s="221"/>
      <c r="CW169" s="221"/>
      <c r="CX169" s="221"/>
      <c r="CY169" s="221"/>
      <c r="CZ169" s="221"/>
      <c r="DA169" s="221"/>
      <c r="DB169" s="221"/>
      <c r="DC169" s="221"/>
      <c r="DD169" s="221"/>
      <c r="DE169" s="221"/>
      <c r="DF169" s="221"/>
      <c r="DG169" s="221"/>
      <c r="DH169" s="221"/>
      <c r="DI169" s="221"/>
      <c r="DJ169" s="221"/>
      <c r="DK169" s="221"/>
      <c r="DL169" s="221"/>
      <c r="DM169" s="221"/>
      <c r="DN169" s="221"/>
      <c r="DO169" s="221"/>
      <c r="DP169" s="221"/>
      <c r="DQ169" s="221"/>
      <c r="DR169" s="221"/>
      <c r="DS169" s="221"/>
      <c r="DT169" s="221"/>
      <c r="DU169" s="221"/>
      <c r="DV169" s="221"/>
      <c r="DW169" s="221"/>
      <c r="DX169" s="221"/>
      <c r="DY169" s="221"/>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c r="FC169" s="103"/>
      <c r="FD169" s="103"/>
      <c r="FE169" s="103"/>
      <c r="FF169" s="103"/>
      <c r="FG169" s="103"/>
      <c r="FH169" s="103"/>
      <c r="FI169" s="103"/>
      <c r="FJ169" s="103"/>
      <c r="FK169" s="103"/>
      <c r="FL169" s="103"/>
      <c r="FM169" s="103"/>
      <c r="FN169" s="103"/>
      <c r="FO169" s="103"/>
      <c r="FP169" s="103"/>
      <c r="FQ169" s="103"/>
      <c r="FR169" s="103"/>
      <c r="FS169" s="103"/>
      <c r="FT169" s="103"/>
      <c r="FU169" s="103"/>
      <c r="FV169" s="103"/>
      <c r="FW169" s="103"/>
      <c r="FX169" s="103"/>
      <c r="FY169" s="103"/>
      <c r="FZ169" s="103"/>
      <c r="GA169" s="103"/>
      <c r="GB169" s="103"/>
      <c r="GC169" s="103"/>
      <c r="GD169" s="103"/>
      <c r="GE169" s="103"/>
      <c r="GF169" s="103"/>
      <c r="GG169" s="103"/>
      <c r="GH169" s="103"/>
      <c r="GI169" s="103"/>
      <c r="GJ169" s="103"/>
      <c r="GK169" s="103"/>
      <c r="GL169" s="103"/>
      <c r="GM169" s="103"/>
      <c r="GN169" s="103"/>
      <c r="GO169" s="103"/>
      <c r="GP169" s="103"/>
      <c r="GQ169" s="103"/>
      <c r="GR169" s="103"/>
      <c r="GS169" s="103"/>
      <c r="GT169" s="103"/>
      <c r="GU169" s="103"/>
      <c r="GV169" s="103"/>
      <c r="GW169" s="103"/>
      <c r="GX169" s="103"/>
      <c r="GY169" s="103"/>
      <c r="GZ169" s="103"/>
      <c r="HA169" s="103"/>
      <c r="HB169" s="103"/>
      <c r="HC169" s="103"/>
      <c r="HD169" s="103"/>
      <c r="HE169" s="103"/>
      <c r="HF169" s="103"/>
      <c r="HG169" s="103"/>
      <c r="HH169" s="103"/>
      <c r="HI169" s="103"/>
      <c r="HJ169" s="103"/>
      <c r="HK169" s="103"/>
      <c r="HL169" s="103"/>
      <c r="HM169" s="103"/>
      <c r="HN169" s="103"/>
      <c r="HO169" s="103"/>
      <c r="HP169" s="103"/>
      <c r="HQ169" s="103"/>
      <c r="HR169" s="103"/>
      <c r="HS169" s="103"/>
      <c r="HT169" s="103"/>
      <c r="HU169" s="103"/>
      <c r="HV169" s="103"/>
      <c r="HW169" s="103"/>
      <c r="HX169" s="103"/>
      <c r="HY169" s="103"/>
      <c r="HZ169" s="103"/>
      <c r="IA169" s="103"/>
      <c r="IB169" s="103"/>
      <c r="IC169" s="103"/>
      <c r="ID169" s="103"/>
      <c r="IE169" s="103"/>
      <c r="IF169" s="103"/>
      <c r="IG169" s="103"/>
      <c r="IH169" s="103"/>
      <c r="II169" s="103"/>
      <c r="IJ169" s="103"/>
      <c r="IK169" s="103"/>
      <c r="IL169" s="103"/>
      <c r="IM169" s="103"/>
      <c r="IN169" s="103"/>
      <c r="IO169" s="103"/>
      <c r="IP169" s="103"/>
      <c r="IQ169" s="103"/>
      <c r="IR169" s="103"/>
      <c r="IS169" s="103"/>
      <c r="IT169" s="103"/>
      <c r="IU169" s="103"/>
      <c r="IV169" s="103"/>
    </row>
    <row r="170" spans="1:256" s="67" customFormat="1">
      <c r="A170" s="382"/>
      <c r="B170" s="383"/>
      <c r="C170" s="382"/>
      <c r="D170" s="383"/>
      <c r="E170" s="382"/>
      <c r="F170" s="382"/>
      <c r="G170" s="382"/>
      <c r="H170" s="87"/>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221"/>
      <c r="AJ170" s="221"/>
      <c r="AK170" s="221"/>
      <c r="AL170" s="221"/>
      <c r="AM170" s="221"/>
      <c r="AN170" s="221"/>
      <c r="AO170" s="221"/>
      <c r="AP170" s="221"/>
      <c r="AQ170" s="221"/>
      <c r="AR170" s="221"/>
      <c r="AS170" s="221"/>
      <c r="AT170" s="221"/>
      <c r="AU170" s="221"/>
      <c r="AV170" s="221"/>
      <c r="AW170" s="221"/>
      <c r="AX170" s="221"/>
      <c r="AY170" s="221"/>
      <c r="AZ170" s="221"/>
      <c r="BA170" s="221"/>
      <c r="BB170" s="221"/>
      <c r="BC170" s="221"/>
      <c r="BD170" s="221"/>
      <c r="BE170" s="221"/>
      <c r="BF170" s="221"/>
      <c r="BG170" s="221"/>
      <c r="BH170" s="221"/>
      <c r="BI170" s="221"/>
      <c r="BJ170" s="221"/>
      <c r="BK170" s="221"/>
      <c r="BL170" s="221"/>
      <c r="BM170" s="221"/>
      <c r="BN170" s="221"/>
      <c r="BO170" s="221"/>
      <c r="BP170" s="221"/>
      <c r="BQ170" s="221"/>
      <c r="BR170" s="221"/>
      <c r="BS170" s="221"/>
      <c r="BT170" s="221"/>
      <c r="BU170" s="221"/>
      <c r="BV170" s="221"/>
      <c r="BW170" s="221"/>
      <c r="BX170" s="221"/>
      <c r="BY170" s="221"/>
      <c r="BZ170" s="221"/>
      <c r="CA170" s="221"/>
      <c r="CB170" s="221"/>
      <c r="CC170" s="221"/>
      <c r="CD170" s="221"/>
      <c r="CE170" s="221"/>
      <c r="CF170" s="221"/>
      <c r="CG170" s="221"/>
      <c r="CH170" s="221"/>
      <c r="CI170" s="221"/>
      <c r="CJ170" s="221"/>
      <c r="CK170" s="221"/>
      <c r="CL170" s="221"/>
      <c r="CM170" s="221"/>
      <c r="CN170" s="221"/>
      <c r="CO170" s="221"/>
      <c r="CP170" s="221"/>
      <c r="CQ170" s="221"/>
      <c r="CR170" s="221"/>
      <c r="CS170" s="221"/>
      <c r="CT170" s="221"/>
      <c r="CU170" s="221"/>
      <c r="CV170" s="221"/>
      <c r="CW170" s="221"/>
      <c r="CX170" s="221"/>
      <c r="CY170" s="221"/>
      <c r="CZ170" s="221"/>
      <c r="DA170" s="221"/>
      <c r="DB170" s="221"/>
      <c r="DC170" s="221"/>
      <c r="DD170" s="221"/>
      <c r="DE170" s="221"/>
      <c r="DF170" s="221"/>
      <c r="DG170" s="221"/>
      <c r="DH170" s="221"/>
      <c r="DI170" s="221"/>
      <c r="DJ170" s="221"/>
      <c r="DK170" s="221"/>
      <c r="DL170" s="221"/>
      <c r="DM170" s="221"/>
      <c r="DN170" s="221"/>
      <c r="DO170" s="221"/>
      <c r="DP170" s="221"/>
      <c r="DQ170" s="221"/>
      <c r="DR170" s="221"/>
      <c r="DS170" s="221"/>
      <c r="DT170" s="221"/>
      <c r="DU170" s="221"/>
      <c r="DV170" s="221"/>
      <c r="DW170" s="221"/>
      <c r="DX170" s="221"/>
      <c r="DY170" s="221"/>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c r="EV170" s="103"/>
      <c r="EW170" s="103"/>
      <c r="EX170" s="103"/>
      <c r="EY170" s="103"/>
      <c r="EZ170" s="103"/>
      <c r="FA170" s="103"/>
      <c r="FB170" s="103"/>
      <c r="FC170" s="103"/>
      <c r="FD170" s="103"/>
      <c r="FE170" s="103"/>
      <c r="FF170" s="103"/>
      <c r="FG170" s="103"/>
      <c r="FH170" s="103"/>
      <c r="FI170" s="103"/>
      <c r="FJ170" s="103"/>
      <c r="FK170" s="103"/>
      <c r="FL170" s="103"/>
      <c r="FM170" s="103"/>
      <c r="FN170" s="103"/>
      <c r="FO170" s="103"/>
      <c r="FP170" s="103"/>
      <c r="FQ170" s="103"/>
      <c r="FR170" s="103"/>
      <c r="FS170" s="103"/>
      <c r="FT170" s="103"/>
      <c r="FU170" s="103"/>
      <c r="FV170" s="103"/>
      <c r="FW170" s="103"/>
      <c r="FX170" s="103"/>
      <c r="FY170" s="103"/>
      <c r="FZ170" s="103"/>
      <c r="GA170" s="103"/>
      <c r="GB170" s="103"/>
      <c r="GC170" s="103"/>
      <c r="GD170" s="103"/>
      <c r="GE170" s="103"/>
      <c r="GF170" s="103"/>
      <c r="GG170" s="103"/>
      <c r="GH170" s="103"/>
      <c r="GI170" s="103"/>
      <c r="GJ170" s="103"/>
      <c r="GK170" s="103"/>
      <c r="GL170" s="103"/>
      <c r="GM170" s="103"/>
      <c r="GN170" s="103"/>
      <c r="GO170" s="103"/>
      <c r="GP170" s="103"/>
      <c r="GQ170" s="103"/>
      <c r="GR170" s="103"/>
      <c r="GS170" s="103"/>
      <c r="GT170" s="103"/>
      <c r="GU170" s="103"/>
      <c r="GV170" s="103"/>
      <c r="GW170" s="103"/>
      <c r="GX170" s="103"/>
      <c r="GY170" s="103"/>
      <c r="GZ170" s="103"/>
      <c r="HA170" s="103"/>
      <c r="HB170" s="103"/>
      <c r="HC170" s="103"/>
      <c r="HD170" s="103"/>
      <c r="HE170" s="103"/>
      <c r="HF170" s="103"/>
      <c r="HG170" s="103"/>
      <c r="HH170" s="103"/>
      <c r="HI170" s="103"/>
      <c r="HJ170" s="103"/>
      <c r="HK170" s="103"/>
      <c r="HL170" s="103"/>
      <c r="HM170" s="103"/>
      <c r="HN170" s="103"/>
      <c r="HO170" s="103"/>
      <c r="HP170" s="103"/>
      <c r="HQ170" s="103"/>
      <c r="HR170" s="103"/>
      <c r="HS170" s="103"/>
      <c r="HT170" s="103"/>
      <c r="HU170" s="103"/>
      <c r="HV170" s="103"/>
      <c r="HW170" s="103"/>
      <c r="HX170" s="103"/>
      <c r="HY170" s="103"/>
      <c r="HZ170" s="103"/>
      <c r="IA170" s="103"/>
      <c r="IB170" s="103"/>
      <c r="IC170" s="103"/>
      <c r="ID170" s="103"/>
      <c r="IE170" s="103"/>
      <c r="IF170" s="103"/>
      <c r="IG170" s="103"/>
      <c r="IH170" s="103"/>
      <c r="II170" s="103"/>
      <c r="IJ170" s="103"/>
      <c r="IK170" s="103"/>
      <c r="IL170" s="103"/>
      <c r="IM170" s="103"/>
      <c r="IN170" s="103"/>
      <c r="IO170" s="103"/>
      <c r="IP170" s="103"/>
      <c r="IQ170" s="103"/>
      <c r="IR170" s="103"/>
      <c r="IS170" s="103"/>
      <c r="IT170" s="103"/>
      <c r="IU170" s="103"/>
      <c r="IV170" s="103"/>
    </row>
    <row r="171" spans="1:256" s="67" customFormat="1">
      <c r="A171" s="382"/>
      <c r="B171" s="383"/>
      <c r="C171" s="382"/>
      <c r="D171" s="383"/>
      <c r="E171" s="382"/>
      <c r="F171" s="382"/>
      <c r="G171" s="382"/>
      <c r="H171" s="87"/>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221"/>
      <c r="AJ171" s="221"/>
      <c r="AK171" s="221"/>
      <c r="AL171" s="221"/>
      <c r="AM171" s="221"/>
      <c r="AN171" s="221"/>
      <c r="AO171" s="221"/>
      <c r="AP171" s="221"/>
      <c r="AQ171" s="221"/>
      <c r="AR171" s="221"/>
      <c r="AS171" s="221"/>
      <c r="AT171" s="221"/>
      <c r="AU171" s="221"/>
      <c r="AV171" s="221"/>
      <c r="AW171" s="221"/>
      <c r="AX171" s="221"/>
      <c r="AY171" s="221"/>
      <c r="AZ171" s="221"/>
      <c r="BA171" s="221"/>
      <c r="BB171" s="221"/>
      <c r="BC171" s="221"/>
      <c r="BD171" s="221"/>
      <c r="BE171" s="221"/>
      <c r="BF171" s="221"/>
      <c r="BG171" s="221"/>
      <c r="BH171" s="221"/>
      <c r="BI171" s="221"/>
      <c r="BJ171" s="221"/>
      <c r="BK171" s="221"/>
      <c r="BL171" s="221"/>
      <c r="BM171" s="221"/>
      <c r="BN171" s="221"/>
      <c r="BO171" s="221"/>
      <c r="BP171" s="221"/>
      <c r="BQ171" s="221"/>
      <c r="BR171" s="221"/>
      <c r="BS171" s="221"/>
      <c r="BT171" s="221"/>
      <c r="BU171" s="221"/>
      <c r="BV171" s="221"/>
      <c r="BW171" s="221"/>
      <c r="BX171" s="221"/>
      <c r="BY171" s="221"/>
      <c r="BZ171" s="221"/>
      <c r="CA171" s="221"/>
      <c r="CB171" s="221"/>
      <c r="CC171" s="221"/>
      <c r="CD171" s="221"/>
      <c r="CE171" s="221"/>
      <c r="CF171" s="221"/>
      <c r="CG171" s="221"/>
      <c r="CH171" s="221"/>
      <c r="CI171" s="221"/>
      <c r="CJ171" s="221"/>
      <c r="CK171" s="221"/>
      <c r="CL171" s="221"/>
      <c r="CM171" s="221"/>
      <c r="CN171" s="221"/>
      <c r="CO171" s="221"/>
      <c r="CP171" s="221"/>
      <c r="CQ171" s="221"/>
      <c r="CR171" s="221"/>
      <c r="CS171" s="221"/>
      <c r="CT171" s="221"/>
      <c r="CU171" s="221"/>
      <c r="CV171" s="221"/>
      <c r="CW171" s="221"/>
      <c r="CX171" s="221"/>
      <c r="CY171" s="221"/>
      <c r="CZ171" s="221"/>
      <c r="DA171" s="221"/>
      <c r="DB171" s="221"/>
      <c r="DC171" s="221"/>
      <c r="DD171" s="221"/>
      <c r="DE171" s="221"/>
      <c r="DF171" s="221"/>
      <c r="DG171" s="221"/>
      <c r="DH171" s="221"/>
      <c r="DI171" s="221"/>
      <c r="DJ171" s="221"/>
      <c r="DK171" s="221"/>
      <c r="DL171" s="221"/>
      <c r="DM171" s="221"/>
      <c r="DN171" s="221"/>
      <c r="DO171" s="221"/>
      <c r="DP171" s="221"/>
      <c r="DQ171" s="221"/>
      <c r="DR171" s="221"/>
      <c r="DS171" s="221"/>
      <c r="DT171" s="221"/>
      <c r="DU171" s="221"/>
      <c r="DV171" s="221"/>
      <c r="DW171" s="221"/>
      <c r="DX171" s="221"/>
      <c r="DY171" s="221"/>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c r="EV171" s="103"/>
      <c r="EW171" s="103"/>
      <c r="EX171" s="103"/>
      <c r="EY171" s="103"/>
      <c r="EZ171" s="103"/>
      <c r="FA171" s="103"/>
      <c r="FB171" s="103"/>
      <c r="FC171" s="103"/>
      <c r="FD171" s="103"/>
      <c r="FE171" s="103"/>
      <c r="FF171" s="103"/>
      <c r="FG171" s="103"/>
      <c r="FH171" s="103"/>
      <c r="FI171" s="103"/>
      <c r="FJ171" s="103"/>
      <c r="FK171" s="103"/>
      <c r="FL171" s="103"/>
      <c r="FM171" s="103"/>
      <c r="FN171" s="103"/>
      <c r="FO171" s="103"/>
      <c r="FP171" s="103"/>
      <c r="FQ171" s="103"/>
      <c r="FR171" s="103"/>
      <c r="FS171" s="103"/>
      <c r="FT171" s="103"/>
      <c r="FU171" s="103"/>
      <c r="FV171" s="103"/>
      <c r="FW171" s="103"/>
      <c r="FX171" s="103"/>
      <c r="FY171" s="103"/>
      <c r="FZ171" s="103"/>
      <c r="GA171" s="103"/>
      <c r="GB171" s="103"/>
      <c r="GC171" s="103"/>
      <c r="GD171" s="103"/>
      <c r="GE171" s="103"/>
      <c r="GF171" s="103"/>
      <c r="GG171" s="103"/>
      <c r="GH171" s="103"/>
      <c r="GI171" s="103"/>
      <c r="GJ171" s="103"/>
      <c r="GK171" s="103"/>
      <c r="GL171" s="103"/>
      <c r="GM171" s="103"/>
      <c r="GN171" s="103"/>
      <c r="GO171" s="103"/>
      <c r="GP171" s="103"/>
      <c r="GQ171" s="103"/>
      <c r="GR171" s="103"/>
      <c r="GS171" s="103"/>
      <c r="GT171" s="103"/>
      <c r="GU171" s="103"/>
      <c r="GV171" s="103"/>
      <c r="GW171" s="103"/>
      <c r="GX171" s="103"/>
      <c r="GY171" s="103"/>
      <c r="GZ171" s="103"/>
      <c r="HA171" s="103"/>
      <c r="HB171" s="103"/>
      <c r="HC171" s="103"/>
      <c r="HD171" s="103"/>
      <c r="HE171" s="103"/>
      <c r="HF171" s="103"/>
      <c r="HG171" s="103"/>
      <c r="HH171" s="103"/>
      <c r="HI171" s="103"/>
      <c r="HJ171" s="103"/>
      <c r="HK171" s="103"/>
      <c r="HL171" s="103"/>
      <c r="HM171" s="103"/>
      <c r="HN171" s="103"/>
      <c r="HO171" s="103"/>
      <c r="HP171" s="103"/>
      <c r="HQ171" s="103"/>
      <c r="HR171" s="103"/>
      <c r="HS171" s="103"/>
      <c r="HT171" s="103"/>
      <c r="HU171" s="103"/>
      <c r="HV171" s="103"/>
      <c r="HW171" s="103"/>
      <c r="HX171" s="103"/>
      <c r="HY171" s="103"/>
      <c r="HZ171" s="103"/>
      <c r="IA171" s="103"/>
      <c r="IB171" s="103"/>
      <c r="IC171" s="103"/>
      <c r="ID171" s="103"/>
      <c r="IE171" s="103"/>
      <c r="IF171" s="103"/>
      <c r="IG171" s="103"/>
      <c r="IH171" s="103"/>
      <c r="II171" s="103"/>
      <c r="IJ171" s="103"/>
      <c r="IK171" s="103"/>
      <c r="IL171" s="103"/>
      <c r="IM171" s="103"/>
      <c r="IN171" s="103"/>
      <c r="IO171" s="103"/>
      <c r="IP171" s="103"/>
      <c r="IQ171" s="103"/>
      <c r="IR171" s="103"/>
      <c r="IS171" s="103"/>
      <c r="IT171" s="103"/>
      <c r="IU171" s="103"/>
      <c r="IV171" s="103"/>
    </row>
    <row r="172" spans="1:256" s="67" customFormat="1">
      <c r="A172" s="382"/>
      <c r="B172" s="383"/>
      <c r="C172" s="382"/>
      <c r="D172" s="383"/>
      <c r="E172" s="382"/>
      <c r="F172" s="382"/>
      <c r="G172" s="382"/>
      <c r="H172" s="87"/>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221"/>
      <c r="AJ172" s="221"/>
      <c r="AK172" s="221"/>
      <c r="AL172" s="221"/>
      <c r="AM172" s="221"/>
      <c r="AN172" s="221"/>
      <c r="AO172" s="221"/>
      <c r="AP172" s="221"/>
      <c r="AQ172" s="221"/>
      <c r="AR172" s="221"/>
      <c r="AS172" s="221"/>
      <c r="AT172" s="221"/>
      <c r="AU172" s="221"/>
      <c r="AV172" s="221"/>
      <c r="AW172" s="221"/>
      <c r="AX172" s="221"/>
      <c r="AY172" s="221"/>
      <c r="AZ172" s="221"/>
      <c r="BA172" s="221"/>
      <c r="BB172" s="221"/>
      <c r="BC172" s="221"/>
      <c r="BD172" s="221"/>
      <c r="BE172" s="221"/>
      <c r="BF172" s="221"/>
      <c r="BG172" s="221"/>
      <c r="BH172" s="221"/>
      <c r="BI172" s="221"/>
      <c r="BJ172" s="221"/>
      <c r="BK172" s="221"/>
      <c r="BL172" s="221"/>
      <c r="BM172" s="221"/>
      <c r="BN172" s="221"/>
      <c r="BO172" s="221"/>
      <c r="BP172" s="221"/>
      <c r="BQ172" s="221"/>
      <c r="BR172" s="221"/>
      <c r="BS172" s="221"/>
      <c r="BT172" s="221"/>
      <c r="BU172" s="221"/>
      <c r="BV172" s="221"/>
      <c r="BW172" s="221"/>
      <c r="BX172" s="221"/>
      <c r="BY172" s="221"/>
      <c r="BZ172" s="221"/>
      <c r="CA172" s="221"/>
      <c r="CB172" s="221"/>
      <c r="CC172" s="221"/>
      <c r="CD172" s="221"/>
      <c r="CE172" s="221"/>
      <c r="CF172" s="221"/>
      <c r="CG172" s="221"/>
      <c r="CH172" s="221"/>
      <c r="CI172" s="221"/>
      <c r="CJ172" s="221"/>
      <c r="CK172" s="221"/>
      <c r="CL172" s="221"/>
      <c r="CM172" s="221"/>
      <c r="CN172" s="221"/>
      <c r="CO172" s="221"/>
      <c r="CP172" s="221"/>
      <c r="CQ172" s="221"/>
      <c r="CR172" s="221"/>
      <c r="CS172" s="221"/>
      <c r="CT172" s="221"/>
      <c r="CU172" s="221"/>
      <c r="CV172" s="221"/>
      <c r="CW172" s="221"/>
      <c r="CX172" s="221"/>
      <c r="CY172" s="221"/>
      <c r="CZ172" s="221"/>
      <c r="DA172" s="221"/>
      <c r="DB172" s="221"/>
      <c r="DC172" s="221"/>
      <c r="DD172" s="221"/>
      <c r="DE172" s="221"/>
      <c r="DF172" s="221"/>
      <c r="DG172" s="221"/>
      <c r="DH172" s="221"/>
      <c r="DI172" s="221"/>
      <c r="DJ172" s="221"/>
      <c r="DK172" s="221"/>
      <c r="DL172" s="221"/>
      <c r="DM172" s="221"/>
      <c r="DN172" s="221"/>
      <c r="DO172" s="221"/>
      <c r="DP172" s="221"/>
      <c r="DQ172" s="221"/>
      <c r="DR172" s="221"/>
      <c r="DS172" s="221"/>
      <c r="DT172" s="221"/>
      <c r="DU172" s="221"/>
      <c r="DV172" s="221"/>
      <c r="DW172" s="221"/>
      <c r="DX172" s="221"/>
      <c r="DY172" s="221"/>
      <c r="DZ172" s="103"/>
      <c r="EA172" s="103"/>
      <c r="EB172" s="103"/>
      <c r="EC172" s="103"/>
      <c r="ED172" s="103"/>
      <c r="EE172" s="103"/>
      <c r="EF172" s="103"/>
      <c r="EG172" s="103"/>
      <c r="EH172" s="103"/>
      <c r="EI172" s="103"/>
      <c r="EJ172" s="103"/>
      <c r="EK172" s="103"/>
      <c r="EL172" s="103"/>
      <c r="EM172" s="103"/>
      <c r="EN172" s="103"/>
      <c r="EO172" s="103"/>
      <c r="EP172" s="103"/>
      <c r="EQ172" s="103"/>
      <c r="ER172" s="103"/>
      <c r="ES172" s="103"/>
      <c r="ET172" s="103"/>
      <c r="EU172" s="103"/>
      <c r="EV172" s="103"/>
      <c r="EW172" s="103"/>
      <c r="EX172" s="103"/>
      <c r="EY172" s="103"/>
      <c r="EZ172" s="103"/>
      <c r="FA172" s="103"/>
      <c r="FB172" s="103"/>
      <c r="FC172" s="103"/>
      <c r="FD172" s="103"/>
      <c r="FE172" s="103"/>
      <c r="FF172" s="103"/>
      <c r="FG172" s="103"/>
      <c r="FH172" s="103"/>
      <c r="FI172" s="103"/>
      <c r="FJ172" s="103"/>
      <c r="FK172" s="103"/>
      <c r="FL172" s="103"/>
      <c r="FM172" s="103"/>
      <c r="FN172" s="103"/>
      <c r="FO172" s="103"/>
      <c r="FP172" s="103"/>
      <c r="FQ172" s="103"/>
      <c r="FR172" s="103"/>
      <c r="FS172" s="103"/>
      <c r="FT172" s="103"/>
      <c r="FU172" s="103"/>
      <c r="FV172" s="103"/>
      <c r="FW172" s="103"/>
      <c r="FX172" s="103"/>
      <c r="FY172" s="103"/>
      <c r="FZ172" s="103"/>
      <c r="GA172" s="103"/>
      <c r="GB172" s="103"/>
      <c r="GC172" s="103"/>
      <c r="GD172" s="103"/>
      <c r="GE172" s="103"/>
      <c r="GF172" s="103"/>
      <c r="GG172" s="103"/>
      <c r="GH172" s="103"/>
      <c r="GI172" s="103"/>
      <c r="GJ172" s="103"/>
      <c r="GK172" s="103"/>
      <c r="GL172" s="103"/>
      <c r="GM172" s="103"/>
      <c r="GN172" s="103"/>
      <c r="GO172" s="103"/>
      <c r="GP172" s="103"/>
      <c r="GQ172" s="103"/>
      <c r="GR172" s="103"/>
      <c r="GS172" s="103"/>
      <c r="GT172" s="103"/>
      <c r="GU172" s="103"/>
      <c r="GV172" s="103"/>
      <c r="GW172" s="103"/>
      <c r="GX172" s="103"/>
      <c r="GY172" s="103"/>
      <c r="GZ172" s="103"/>
      <c r="HA172" s="103"/>
      <c r="HB172" s="103"/>
      <c r="HC172" s="103"/>
      <c r="HD172" s="103"/>
      <c r="HE172" s="103"/>
      <c r="HF172" s="103"/>
      <c r="HG172" s="103"/>
      <c r="HH172" s="103"/>
      <c r="HI172" s="103"/>
      <c r="HJ172" s="103"/>
      <c r="HK172" s="103"/>
      <c r="HL172" s="103"/>
      <c r="HM172" s="103"/>
      <c r="HN172" s="103"/>
      <c r="HO172" s="103"/>
      <c r="HP172" s="103"/>
      <c r="HQ172" s="103"/>
      <c r="HR172" s="103"/>
      <c r="HS172" s="103"/>
      <c r="HT172" s="103"/>
      <c r="HU172" s="103"/>
      <c r="HV172" s="103"/>
      <c r="HW172" s="103"/>
      <c r="HX172" s="103"/>
      <c r="HY172" s="103"/>
      <c r="HZ172" s="103"/>
      <c r="IA172" s="103"/>
      <c r="IB172" s="103"/>
      <c r="IC172" s="103"/>
      <c r="ID172" s="103"/>
      <c r="IE172" s="103"/>
      <c r="IF172" s="103"/>
      <c r="IG172" s="103"/>
      <c r="IH172" s="103"/>
      <c r="II172" s="103"/>
      <c r="IJ172" s="103"/>
      <c r="IK172" s="103"/>
      <c r="IL172" s="103"/>
      <c r="IM172" s="103"/>
      <c r="IN172" s="103"/>
      <c r="IO172" s="103"/>
      <c r="IP172" s="103"/>
      <c r="IQ172" s="103"/>
      <c r="IR172" s="103"/>
      <c r="IS172" s="103"/>
      <c r="IT172" s="103"/>
      <c r="IU172" s="103"/>
      <c r="IV172" s="103"/>
    </row>
    <row r="173" spans="1:256" s="67" customFormat="1">
      <c r="A173" s="382"/>
      <c r="B173" s="383"/>
      <c r="C173" s="382"/>
      <c r="D173" s="383"/>
      <c r="E173" s="382"/>
      <c r="F173" s="382"/>
      <c r="G173" s="382"/>
      <c r="H173" s="87"/>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221"/>
      <c r="AJ173" s="221"/>
      <c r="AK173" s="221"/>
      <c r="AL173" s="221"/>
      <c r="AM173" s="221"/>
      <c r="AN173" s="221"/>
      <c r="AO173" s="221"/>
      <c r="AP173" s="221"/>
      <c r="AQ173" s="221"/>
      <c r="AR173" s="221"/>
      <c r="AS173" s="221"/>
      <c r="AT173" s="221"/>
      <c r="AU173" s="221"/>
      <c r="AV173" s="221"/>
      <c r="AW173" s="221"/>
      <c r="AX173" s="221"/>
      <c r="AY173" s="221"/>
      <c r="AZ173" s="221"/>
      <c r="BA173" s="221"/>
      <c r="BB173" s="221"/>
      <c r="BC173" s="221"/>
      <c r="BD173" s="221"/>
      <c r="BE173" s="221"/>
      <c r="BF173" s="221"/>
      <c r="BG173" s="221"/>
      <c r="BH173" s="221"/>
      <c r="BI173" s="221"/>
      <c r="BJ173" s="221"/>
      <c r="BK173" s="221"/>
      <c r="BL173" s="221"/>
      <c r="BM173" s="221"/>
      <c r="BN173" s="221"/>
      <c r="BO173" s="221"/>
      <c r="BP173" s="221"/>
      <c r="BQ173" s="221"/>
      <c r="BR173" s="221"/>
      <c r="BS173" s="221"/>
      <c r="BT173" s="221"/>
      <c r="BU173" s="221"/>
      <c r="BV173" s="221"/>
      <c r="BW173" s="221"/>
      <c r="BX173" s="221"/>
      <c r="BY173" s="221"/>
      <c r="BZ173" s="221"/>
      <c r="CA173" s="221"/>
      <c r="CB173" s="221"/>
      <c r="CC173" s="221"/>
      <c r="CD173" s="221"/>
      <c r="CE173" s="221"/>
      <c r="CF173" s="221"/>
      <c r="CG173" s="221"/>
      <c r="CH173" s="221"/>
      <c r="CI173" s="221"/>
      <c r="CJ173" s="221"/>
      <c r="CK173" s="221"/>
      <c r="CL173" s="221"/>
      <c r="CM173" s="221"/>
      <c r="CN173" s="221"/>
      <c r="CO173" s="221"/>
      <c r="CP173" s="221"/>
      <c r="CQ173" s="221"/>
      <c r="CR173" s="221"/>
      <c r="CS173" s="221"/>
      <c r="CT173" s="221"/>
      <c r="CU173" s="221"/>
      <c r="CV173" s="221"/>
      <c r="CW173" s="221"/>
      <c r="CX173" s="221"/>
      <c r="CY173" s="221"/>
      <c r="CZ173" s="221"/>
      <c r="DA173" s="221"/>
      <c r="DB173" s="221"/>
      <c r="DC173" s="221"/>
      <c r="DD173" s="221"/>
      <c r="DE173" s="221"/>
      <c r="DF173" s="221"/>
      <c r="DG173" s="221"/>
      <c r="DH173" s="221"/>
      <c r="DI173" s="221"/>
      <c r="DJ173" s="221"/>
      <c r="DK173" s="221"/>
      <c r="DL173" s="221"/>
      <c r="DM173" s="221"/>
      <c r="DN173" s="221"/>
      <c r="DO173" s="221"/>
      <c r="DP173" s="221"/>
      <c r="DQ173" s="221"/>
      <c r="DR173" s="221"/>
      <c r="DS173" s="221"/>
      <c r="DT173" s="221"/>
      <c r="DU173" s="221"/>
      <c r="DV173" s="221"/>
      <c r="DW173" s="221"/>
      <c r="DX173" s="221"/>
      <c r="DY173" s="221"/>
      <c r="DZ173" s="103"/>
      <c r="EA173" s="103"/>
      <c r="EB173" s="103"/>
      <c r="EC173" s="103"/>
      <c r="ED173" s="103"/>
      <c r="EE173" s="103"/>
      <c r="EF173" s="103"/>
      <c r="EG173" s="103"/>
      <c r="EH173" s="103"/>
      <c r="EI173" s="103"/>
      <c r="EJ173" s="103"/>
      <c r="EK173" s="103"/>
      <c r="EL173" s="103"/>
      <c r="EM173" s="103"/>
      <c r="EN173" s="103"/>
      <c r="EO173" s="103"/>
      <c r="EP173" s="103"/>
      <c r="EQ173" s="103"/>
      <c r="ER173" s="103"/>
      <c r="ES173" s="103"/>
      <c r="ET173" s="103"/>
      <c r="EU173" s="103"/>
      <c r="EV173" s="103"/>
      <c r="EW173" s="103"/>
      <c r="EX173" s="103"/>
      <c r="EY173" s="103"/>
      <c r="EZ173" s="103"/>
      <c r="FA173" s="103"/>
      <c r="FB173" s="103"/>
      <c r="FC173" s="103"/>
      <c r="FD173" s="103"/>
      <c r="FE173" s="103"/>
      <c r="FF173" s="103"/>
      <c r="FG173" s="103"/>
      <c r="FH173" s="103"/>
      <c r="FI173" s="103"/>
      <c r="FJ173" s="103"/>
      <c r="FK173" s="103"/>
      <c r="FL173" s="103"/>
      <c r="FM173" s="103"/>
      <c r="FN173" s="103"/>
      <c r="FO173" s="103"/>
      <c r="FP173" s="103"/>
      <c r="FQ173" s="103"/>
      <c r="FR173" s="103"/>
      <c r="FS173" s="103"/>
      <c r="FT173" s="103"/>
      <c r="FU173" s="103"/>
      <c r="FV173" s="103"/>
      <c r="FW173" s="103"/>
      <c r="FX173" s="103"/>
      <c r="FY173" s="103"/>
      <c r="FZ173" s="103"/>
      <c r="GA173" s="103"/>
      <c r="GB173" s="103"/>
      <c r="GC173" s="103"/>
      <c r="GD173" s="103"/>
      <c r="GE173" s="103"/>
      <c r="GF173" s="103"/>
      <c r="GG173" s="103"/>
      <c r="GH173" s="103"/>
      <c r="GI173" s="103"/>
      <c r="GJ173" s="103"/>
      <c r="GK173" s="103"/>
      <c r="GL173" s="103"/>
      <c r="GM173" s="103"/>
      <c r="GN173" s="103"/>
      <c r="GO173" s="103"/>
      <c r="GP173" s="103"/>
      <c r="GQ173" s="103"/>
      <c r="GR173" s="103"/>
      <c r="GS173" s="103"/>
      <c r="GT173" s="103"/>
      <c r="GU173" s="103"/>
      <c r="GV173" s="103"/>
      <c r="GW173" s="103"/>
      <c r="GX173" s="103"/>
      <c r="GY173" s="103"/>
      <c r="GZ173" s="103"/>
      <c r="HA173" s="103"/>
      <c r="HB173" s="103"/>
      <c r="HC173" s="103"/>
      <c r="HD173" s="103"/>
      <c r="HE173" s="103"/>
      <c r="HF173" s="103"/>
      <c r="HG173" s="103"/>
      <c r="HH173" s="103"/>
      <c r="HI173" s="103"/>
      <c r="HJ173" s="103"/>
      <c r="HK173" s="103"/>
      <c r="HL173" s="103"/>
      <c r="HM173" s="103"/>
      <c r="HN173" s="103"/>
      <c r="HO173" s="103"/>
      <c r="HP173" s="103"/>
      <c r="HQ173" s="103"/>
      <c r="HR173" s="103"/>
      <c r="HS173" s="103"/>
      <c r="HT173" s="103"/>
      <c r="HU173" s="103"/>
      <c r="HV173" s="103"/>
      <c r="HW173" s="103"/>
      <c r="HX173" s="103"/>
      <c r="HY173" s="103"/>
      <c r="HZ173" s="103"/>
      <c r="IA173" s="103"/>
      <c r="IB173" s="103"/>
      <c r="IC173" s="103"/>
      <c r="ID173" s="103"/>
      <c r="IE173" s="103"/>
      <c r="IF173" s="103"/>
      <c r="IG173" s="103"/>
      <c r="IH173" s="103"/>
      <c r="II173" s="103"/>
      <c r="IJ173" s="103"/>
      <c r="IK173" s="103"/>
      <c r="IL173" s="103"/>
      <c r="IM173" s="103"/>
      <c r="IN173" s="103"/>
      <c r="IO173" s="103"/>
      <c r="IP173" s="103"/>
      <c r="IQ173" s="103"/>
      <c r="IR173" s="103"/>
      <c r="IS173" s="103"/>
      <c r="IT173" s="103"/>
      <c r="IU173" s="103"/>
      <c r="IV173" s="103"/>
    </row>
    <row r="174" spans="1:256" s="67" customFormat="1">
      <c r="A174" s="382"/>
      <c r="B174" s="383"/>
      <c r="C174" s="382"/>
      <c r="D174" s="383"/>
      <c r="E174" s="382"/>
      <c r="F174" s="382"/>
      <c r="G174" s="382"/>
      <c r="H174" s="87"/>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221"/>
      <c r="AJ174" s="221"/>
      <c r="AK174" s="221"/>
      <c r="AL174" s="221"/>
      <c r="AM174" s="221"/>
      <c r="AN174" s="221"/>
      <c r="AO174" s="221"/>
      <c r="AP174" s="221"/>
      <c r="AQ174" s="221"/>
      <c r="AR174" s="221"/>
      <c r="AS174" s="221"/>
      <c r="AT174" s="221"/>
      <c r="AU174" s="221"/>
      <c r="AV174" s="221"/>
      <c r="AW174" s="221"/>
      <c r="AX174" s="221"/>
      <c r="AY174" s="221"/>
      <c r="AZ174" s="221"/>
      <c r="BA174" s="221"/>
      <c r="BB174" s="221"/>
      <c r="BC174" s="221"/>
      <c r="BD174" s="221"/>
      <c r="BE174" s="221"/>
      <c r="BF174" s="221"/>
      <c r="BG174" s="221"/>
      <c r="BH174" s="221"/>
      <c r="BI174" s="221"/>
      <c r="BJ174" s="221"/>
      <c r="BK174" s="221"/>
      <c r="BL174" s="221"/>
      <c r="BM174" s="221"/>
      <c r="BN174" s="221"/>
      <c r="BO174" s="221"/>
      <c r="BP174" s="221"/>
      <c r="BQ174" s="221"/>
      <c r="BR174" s="221"/>
      <c r="BS174" s="221"/>
      <c r="BT174" s="221"/>
      <c r="BU174" s="221"/>
      <c r="BV174" s="221"/>
      <c r="BW174" s="221"/>
      <c r="BX174" s="221"/>
      <c r="BY174" s="221"/>
      <c r="BZ174" s="221"/>
      <c r="CA174" s="221"/>
      <c r="CB174" s="221"/>
      <c r="CC174" s="221"/>
      <c r="CD174" s="221"/>
      <c r="CE174" s="221"/>
      <c r="CF174" s="221"/>
      <c r="CG174" s="221"/>
      <c r="CH174" s="221"/>
      <c r="CI174" s="221"/>
      <c r="CJ174" s="221"/>
      <c r="CK174" s="221"/>
      <c r="CL174" s="221"/>
      <c r="CM174" s="221"/>
      <c r="CN174" s="221"/>
      <c r="CO174" s="221"/>
      <c r="CP174" s="221"/>
      <c r="CQ174" s="221"/>
      <c r="CR174" s="221"/>
      <c r="CS174" s="221"/>
      <c r="CT174" s="221"/>
      <c r="CU174" s="221"/>
      <c r="CV174" s="221"/>
      <c r="CW174" s="221"/>
      <c r="CX174" s="221"/>
      <c r="CY174" s="221"/>
      <c r="CZ174" s="221"/>
      <c r="DA174" s="221"/>
      <c r="DB174" s="221"/>
      <c r="DC174" s="221"/>
      <c r="DD174" s="221"/>
      <c r="DE174" s="221"/>
      <c r="DF174" s="221"/>
      <c r="DG174" s="221"/>
      <c r="DH174" s="221"/>
      <c r="DI174" s="221"/>
      <c r="DJ174" s="221"/>
      <c r="DK174" s="221"/>
      <c r="DL174" s="221"/>
      <c r="DM174" s="221"/>
      <c r="DN174" s="221"/>
      <c r="DO174" s="221"/>
      <c r="DP174" s="221"/>
      <c r="DQ174" s="221"/>
      <c r="DR174" s="221"/>
      <c r="DS174" s="221"/>
      <c r="DT174" s="221"/>
      <c r="DU174" s="221"/>
      <c r="DV174" s="221"/>
      <c r="DW174" s="221"/>
      <c r="DX174" s="221"/>
      <c r="DY174" s="221"/>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c r="EU174" s="103"/>
      <c r="EV174" s="103"/>
      <c r="EW174" s="103"/>
      <c r="EX174" s="103"/>
      <c r="EY174" s="103"/>
      <c r="EZ174" s="103"/>
      <c r="FA174" s="103"/>
      <c r="FB174" s="103"/>
      <c r="FC174" s="103"/>
      <c r="FD174" s="103"/>
      <c r="FE174" s="103"/>
      <c r="FF174" s="103"/>
      <c r="FG174" s="103"/>
      <c r="FH174" s="103"/>
      <c r="FI174" s="103"/>
      <c r="FJ174" s="103"/>
      <c r="FK174" s="103"/>
      <c r="FL174" s="103"/>
      <c r="FM174" s="103"/>
      <c r="FN174" s="103"/>
      <c r="FO174" s="103"/>
      <c r="FP174" s="103"/>
      <c r="FQ174" s="103"/>
      <c r="FR174" s="103"/>
      <c r="FS174" s="103"/>
      <c r="FT174" s="103"/>
      <c r="FU174" s="103"/>
      <c r="FV174" s="103"/>
      <c r="FW174" s="103"/>
      <c r="FX174" s="103"/>
      <c r="FY174" s="103"/>
      <c r="FZ174" s="103"/>
      <c r="GA174" s="103"/>
      <c r="GB174" s="103"/>
      <c r="GC174" s="103"/>
      <c r="GD174" s="103"/>
      <c r="GE174" s="103"/>
      <c r="GF174" s="103"/>
      <c r="GG174" s="103"/>
      <c r="GH174" s="103"/>
      <c r="GI174" s="103"/>
      <c r="GJ174" s="103"/>
      <c r="GK174" s="103"/>
      <c r="GL174" s="103"/>
      <c r="GM174" s="103"/>
      <c r="GN174" s="103"/>
      <c r="GO174" s="103"/>
      <c r="GP174" s="103"/>
      <c r="GQ174" s="103"/>
      <c r="GR174" s="103"/>
      <c r="GS174" s="103"/>
      <c r="GT174" s="103"/>
      <c r="GU174" s="103"/>
      <c r="GV174" s="103"/>
      <c r="GW174" s="103"/>
      <c r="GX174" s="103"/>
      <c r="GY174" s="103"/>
      <c r="GZ174" s="103"/>
      <c r="HA174" s="103"/>
      <c r="HB174" s="103"/>
      <c r="HC174" s="103"/>
      <c r="HD174" s="103"/>
      <c r="HE174" s="103"/>
      <c r="HF174" s="103"/>
      <c r="HG174" s="103"/>
      <c r="HH174" s="103"/>
      <c r="HI174" s="103"/>
      <c r="HJ174" s="103"/>
      <c r="HK174" s="103"/>
      <c r="HL174" s="103"/>
      <c r="HM174" s="103"/>
      <c r="HN174" s="103"/>
      <c r="HO174" s="103"/>
      <c r="HP174" s="103"/>
      <c r="HQ174" s="103"/>
      <c r="HR174" s="103"/>
      <c r="HS174" s="103"/>
      <c r="HT174" s="103"/>
      <c r="HU174" s="103"/>
      <c r="HV174" s="103"/>
      <c r="HW174" s="103"/>
      <c r="HX174" s="103"/>
      <c r="HY174" s="103"/>
      <c r="HZ174" s="103"/>
      <c r="IA174" s="103"/>
      <c r="IB174" s="103"/>
      <c r="IC174" s="103"/>
      <c r="ID174" s="103"/>
      <c r="IE174" s="103"/>
      <c r="IF174" s="103"/>
      <c r="IG174" s="103"/>
      <c r="IH174" s="103"/>
      <c r="II174" s="103"/>
      <c r="IJ174" s="103"/>
      <c r="IK174" s="103"/>
      <c r="IL174" s="103"/>
      <c r="IM174" s="103"/>
      <c r="IN174" s="103"/>
      <c r="IO174" s="103"/>
      <c r="IP174" s="103"/>
      <c r="IQ174" s="103"/>
      <c r="IR174" s="103"/>
      <c r="IS174" s="103"/>
      <c r="IT174" s="103"/>
      <c r="IU174" s="103"/>
      <c r="IV174" s="103"/>
    </row>
    <row r="175" spans="1:256" s="67" customFormat="1">
      <c r="A175" s="382"/>
      <c r="B175" s="383"/>
      <c r="C175" s="382"/>
      <c r="D175" s="383"/>
      <c r="E175" s="382"/>
      <c r="F175" s="382"/>
      <c r="G175" s="382"/>
      <c r="H175" s="87"/>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221"/>
      <c r="AJ175" s="221"/>
      <c r="AK175" s="221"/>
      <c r="AL175" s="221"/>
      <c r="AM175" s="221"/>
      <c r="AN175" s="221"/>
      <c r="AO175" s="221"/>
      <c r="AP175" s="221"/>
      <c r="AQ175" s="221"/>
      <c r="AR175" s="221"/>
      <c r="AS175" s="221"/>
      <c r="AT175" s="221"/>
      <c r="AU175" s="221"/>
      <c r="AV175" s="221"/>
      <c r="AW175" s="221"/>
      <c r="AX175" s="221"/>
      <c r="AY175" s="221"/>
      <c r="AZ175" s="221"/>
      <c r="BA175" s="221"/>
      <c r="BB175" s="221"/>
      <c r="BC175" s="221"/>
      <c r="BD175" s="221"/>
      <c r="BE175" s="221"/>
      <c r="BF175" s="221"/>
      <c r="BG175" s="221"/>
      <c r="BH175" s="221"/>
      <c r="BI175" s="221"/>
      <c r="BJ175" s="221"/>
      <c r="BK175" s="221"/>
      <c r="BL175" s="221"/>
      <c r="BM175" s="221"/>
      <c r="BN175" s="221"/>
      <c r="BO175" s="221"/>
      <c r="BP175" s="221"/>
      <c r="BQ175" s="221"/>
      <c r="BR175" s="221"/>
      <c r="BS175" s="221"/>
      <c r="BT175" s="221"/>
      <c r="BU175" s="221"/>
      <c r="BV175" s="221"/>
      <c r="BW175" s="221"/>
      <c r="BX175" s="221"/>
      <c r="BY175" s="221"/>
      <c r="BZ175" s="221"/>
      <c r="CA175" s="221"/>
      <c r="CB175" s="221"/>
      <c r="CC175" s="221"/>
      <c r="CD175" s="221"/>
      <c r="CE175" s="221"/>
      <c r="CF175" s="221"/>
      <c r="CG175" s="221"/>
      <c r="CH175" s="221"/>
      <c r="CI175" s="221"/>
      <c r="CJ175" s="221"/>
      <c r="CK175" s="221"/>
      <c r="CL175" s="221"/>
      <c r="CM175" s="221"/>
      <c r="CN175" s="221"/>
      <c r="CO175" s="221"/>
      <c r="CP175" s="221"/>
      <c r="CQ175" s="221"/>
      <c r="CR175" s="221"/>
      <c r="CS175" s="221"/>
      <c r="CT175" s="221"/>
      <c r="CU175" s="221"/>
      <c r="CV175" s="221"/>
      <c r="CW175" s="221"/>
      <c r="CX175" s="221"/>
      <c r="CY175" s="221"/>
      <c r="CZ175" s="221"/>
      <c r="DA175" s="221"/>
      <c r="DB175" s="221"/>
      <c r="DC175" s="221"/>
      <c r="DD175" s="221"/>
      <c r="DE175" s="221"/>
      <c r="DF175" s="221"/>
      <c r="DG175" s="221"/>
      <c r="DH175" s="221"/>
      <c r="DI175" s="221"/>
      <c r="DJ175" s="221"/>
      <c r="DK175" s="221"/>
      <c r="DL175" s="221"/>
      <c r="DM175" s="221"/>
      <c r="DN175" s="221"/>
      <c r="DO175" s="221"/>
      <c r="DP175" s="221"/>
      <c r="DQ175" s="221"/>
      <c r="DR175" s="221"/>
      <c r="DS175" s="221"/>
      <c r="DT175" s="221"/>
      <c r="DU175" s="221"/>
      <c r="DV175" s="221"/>
      <c r="DW175" s="221"/>
      <c r="DX175" s="221"/>
      <c r="DY175" s="221"/>
      <c r="DZ175" s="103"/>
      <c r="EA175" s="103"/>
      <c r="EB175" s="103"/>
      <c r="EC175" s="103"/>
      <c r="ED175" s="103"/>
      <c r="EE175" s="103"/>
      <c r="EF175" s="103"/>
      <c r="EG175" s="103"/>
      <c r="EH175" s="103"/>
      <c r="EI175" s="103"/>
      <c r="EJ175" s="103"/>
      <c r="EK175" s="103"/>
      <c r="EL175" s="103"/>
      <c r="EM175" s="103"/>
      <c r="EN175" s="103"/>
      <c r="EO175" s="103"/>
      <c r="EP175" s="103"/>
      <c r="EQ175" s="103"/>
      <c r="ER175" s="103"/>
      <c r="ES175" s="103"/>
      <c r="ET175" s="103"/>
      <c r="EU175" s="103"/>
      <c r="EV175" s="103"/>
      <c r="EW175" s="103"/>
      <c r="EX175" s="103"/>
      <c r="EY175" s="103"/>
      <c r="EZ175" s="103"/>
      <c r="FA175" s="103"/>
      <c r="FB175" s="103"/>
      <c r="FC175" s="103"/>
      <c r="FD175" s="103"/>
      <c r="FE175" s="103"/>
      <c r="FF175" s="103"/>
      <c r="FG175" s="103"/>
      <c r="FH175" s="103"/>
      <c r="FI175" s="103"/>
      <c r="FJ175" s="103"/>
      <c r="FK175" s="103"/>
      <c r="FL175" s="103"/>
      <c r="FM175" s="103"/>
      <c r="FN175" s="103"/>
      <c r="FO175" s="103"/>
      <c r="FP175" s="103"/>
      <c r="FQ175" s="103"/>
      <c r="FR175" s="103"/>
      <c r="FS175" s="103"/>
      <c r="FT175" s="103"/>
      <c r="FU175" s="103"/>
      <c r="FV175" s="103"/>
      <c r="FW175" s="103"/>
      <c r="FX175" s="103"/>
      <c r="FY175" s="103"/>
      <c r="FZ175" s="103"/>
      <c r="GA175" s="103"/>
      <c r="GB175" s="103"/>
      <c r="GC175" s="103"/>
      <c r="GD175" s="103"/>
      <c r="GE175" s="103"/>
      <c r="GF175" s="103"/>
      <c r="GG175" s="103"/>
      <c r="GH175" s="103"/>
      <c r="GI175" s="103"/>
      <c r="GJ175" s="103"/>
      <c r="GK175" s="103"/>
      <c r="GL175" s="103"/>
      <c r="GM175" s="103"/>
      <c r="GN175" s="103"/>
      <c r="GO175" s="103"/>
      <c r="GP175" s="103"/>
      <c r="GQ175" s="103"/>
      <c r="GR175" s="103"/>
      <c r="GS175" s="103"/>
      <c r="GT175" s="103"/>
      <c r="GU175" s="103"/>
      <c r="GV175" s="103"/>
      <c r="GW175" s="103"/>
      <c r="GX175" s="103"/>
      <c r="GY175" s="103"/>
      <c r="GZ175" s="103"/>
      <c r="HA175" s="103"/>
      <c r="HB175" s="103"/>
      <c r="HC175" s="103"/>
      <c r="HD175" s="103"/>
      <c r="HE175" s="103"/>
      <c r="HF175" s="103"/>
      <c r="HG175" s="103"/>
      <c r="HH175" s="103"/>
      <c r="HI175" s="103"/>
      <c r="HJ175" s="103"/>
      <c r="HK175" s="103"/>
      <c r="HL175" s="103"/>
      <c r="HM175" s="103"/>
      <c r="HN175" s="103"/>
      <c r="HO175" s="103"/>
      <c r="HP175" s="103"/>
      <c r="HQ175" s="103"/>
      <c r="HR175" s="103"/>
      <c r="HS175" s="103"/>
      <c r="HT175" s="103"/>
      <c r="HU175" s="103"/>
      <c r="HV175" s="103"/>
      <c r="HW175" s="103"/>
      <c r="HX175" s="103"/>
      <c r="HY175" s="103"/>
      <c r="HZ175" s="103"/>
      <c r="IA175" s="103"/>
      <c r="IB175" s="103"/>
      <c r="IC175" s="103"/>
      <c r="ID175" s="103"/>
      <c r="IE175" s="103"/>
      <c r="IF175" s="103"/>
      <c r="IG175" s="103"/>
      <c r="IH175" s="103"/>
      <c r="II175" s="103"/>
      <c r="IJ175" s="103"/>
      <c r="IK175" s="103"/>
      <c r="IL175" s="103"/>
      <c r="IM175" s="103"/>
      <c r="IN175" s="103"/>
      <c r="IO175" s="103"/>
      <c r="IP175" s="103"/>
      <c r="IQ175" s="103"/>
      <c r="IR175" s="103"/>
      <c r="IS175" s="103"/>
      <c r="IT175" s="103"/>
      <c r="IU175" s="103"/>
      <c r="IV175" s="103"/>
    </row>
    <row r="176" spans="1:256" s="67" customFormat="1">
      <c r="A176" s="382"/>
      <c r="B176" s="383"/>
      <c r="C176" s="382"/>
      <c r="D176" s="383"/>
      <c r="E176" s="382"/>
      <c r="F176" s="382"/>
      <c r="G176" s="382"/>
      <c r="H176" s="87"/>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221"/>
      <c r="AJ176" s="221"/>
      <c r="AK176" s="221"/>
      <c r="AL176" s="221"/>
      <c r="AM176" s="221"/>
      <c r="AN176" s="221"/>
      <c r="AO176" s="221"/>
      <c r="AP176" s="221"/>
      <c r="AQ176" s="221"/>
      <c r="AR176" s="221"/>
      <c r="AS176" s="221"/>
      <c r="AT176" s="221"/>
      <c r="AU176" s="221"/>
      <c r="AV176" s="221"/>
      <c r="AW176" s="221"/>
      <c r="AX176" s="221"/>
      <c r="AY176" s="221"/>
      <c r="AZ176" s="221"/>
      <c r="BA176" s="221"/>
      <c r="BB176" s="221"/>
      <c r="BC176" s="221"/>
      <c r="BD176" s="221"/>
      <c r="BE176" s="221"/>
      <c r="BF176" s="221"/>
      <c r="BG176" s="221"/>
      <c r="BH176" s="221"/>
      <c r="BI176" s="221"/>
      <c r="BJ176" s="221"/>
      <c r="BK176" s="221"/>
      <c r="BL176" s="221"/>
      <c r="BM176" s="221"/>
      <c r="BN176" s="221"/>
      <c r="BO176" s="221"/>
      <c r="BP176" s="221"/>
      <c r="BQ176" s="221"/>
      <c r="BR176" s="221"/>
      <c r="BS176" s="221"/>
      <c r="BT176" s="221"/>
      <c r="BU176" s="221"/>
      <c r="BV176" s="221"/>
      <c r="BW176" s="221"/>
      <c r="BX176" s="221"/>
      <c r="BY176" s="221"/>
      <c r="BZ176" s="221"/>
      <c r="CA176" s="221"/>
      <c r="CB176" s="221"/>
      <c r="CC176" s="221"/>
      <c r="CD176" s="221"/>
      <c r="CE176" s="221"/>
      <c r="CF176" s="221"/>
      <c r="CG176" s="221"/>
      <c r="CH176" s="221"/>
      <c r="CI176" s="221"/>
      <c r="CJ176" s="221"/>
      <c r="CK176" s="221"/>
      <c r="CL176" s="221"/>
      <c r="CM176" s="221"/>
      <c r="CN176" s="221"/>
      <c r="CO176" s="221"/>
      <c r="CP176" s="221"/>
      <c r="CQ176" s="221"/>
      <c r="CR176" s="221"/>
      <c r="CS176" s="221"/>
      <c r="CT176" s="221"/>
      <c r="CU176" s="221"/>
      <c r="CV176" s="221"/>
      <c r="CW176" s="221"/>
      <c r="CX176" s="221"/>
      <c r="CY176" s="221"/>
      <c r="CZ176" s="221"/>
      <c r="DA176" s="221"/>
      <c r="DB176" s="221"/>
      <c r="DC176" s="221"/>
      <c r="DD176" s="221"/>
      <c r="DE176" s="221"/>
      <c r="DF176" s="221"/>
      <c r="DG176" s="221"/>
      <c r="DH176" s="221"/>
      <c r="DI176" s="221"/>
      <c r="DJ176" s="221"/>
      <c r="DK176" s="221"/>
      <c r="DL176" s="221"/>
      <c r="DM176" s="221"/>
      <c r="DN176" s="221"/>
      <c r="DO176" s="221"/>
      <c r="DP176" s="221"/>
      <c r="DQ176" s="221"/>
      <c r="DR176" s="221"/>
      <c r="DS176" s="221"/>
      <c r="DT176" s="221"/>
      <c r="DU176" s="221"/>
      <c r="DV176" s="221"/>
      <c r="DW176" s="221"/>
      <c r="DX176" s="221"/>
      <c r="DY176" s="221"/>
      <c r="DZ176" s="103"/>
      <c r="EA176" s="103"/>
      <c r="EB176" s="103"/>
      <c r="EC176" s="103"/>
      <c r="ED176" s="103"/>
      <c r="EE176" s="103"/>
      <c r="EF176" s="103"/>
      <c r="EG176" s="103"/>
      <c r="EH176" s="103"/>
      <c r="EI176" s="103"/>
      <c r="EJ176" s="103"/>
      <c r="EK176" s="103"/>
      <c r="EL176" s="103"/>
      <c r="EM176" s="103"/>
      <c r="EN176" s="103"/>
      <c r="EO176" s="103"/>
      <c r="EP176" s="103"/>
      <c r="EQ176" s="103"/>
      <c r="ER176" s="103"/>
      <c r="ES176" s="103"/>
      <c r="ET176" s="103"/>
      <c r="EU176" s="103"/>
      <c r="EV176" s="103"/>
      <c r="EW176" s="103"/>
      <c r="EX176" s="103"/>
      <c r="EY176" s="103"/>
      <c r="EZ176" s="103"/>
      <c r="FA176" s="103"/>
      <c r="FB176" s="103"/>
      <c r="FC176" s="103"/>
      <c r="FD176" s="103"/>
      <c r="FE176" s="103"/>
      <c r="FF176" s="103"/>
      <c r="FG176" s="103"/>
      <c r="FH176" s="103"/>
      <c r="FI176" s="103"/>
      <c r="FJ176" s="103"/>
      <c r="FK176" s="103"/>
      <c r="FL176" s="103"/>
      <c r="FM176" s="103"/>
      <c r="FN176" s="103"/>
      <c r="FO176" s="103"/>
      <c r="FP176" s="103"/>
      <c r="FQ176" s="103"/>
      <c r="FR176" s="103"/>
      <c r="FS176" s="103"/>
      <c r="FT176" s="103"/>
      <c r="FU176" s="103"/>
      <c r="FV176" s="103"/>
      <c r="FW176" s="103"/>
      <c r="FX176" s="103"/>
      <c r="FY176" s="103"/>
      <c r="FZ176" s="103"/>
      <c r="GA176" s="103"/>
      <c r="GB176" s="103"/>
      <c r="GC176" s="103"/>
      <c r="GD176" s="103"/>
      <c r="GE176" s="103"/>
      <c r="GF176" s="103"/>
      <c r="GG176" s="103"/>
      <c r="GH176" s="103"/>
      <c r="GI176" s="103"/>
      <c r="GJ176" s="103"/>
      <c r="GK176" s="103"/>
      <c r="GL176" s="103"/>
      <c r="GM176" s="103"/>
      <c r="GN176" s="103"/>
      <c r="GO176" s="103"/>
      <c r="GP176" s="103"/>
      <c r="GQ176" s="103"/>
      <c r="GR176" s="103"/>
      <c r="GS176" s="103"/>
      <c r="GT176" s="103"/>
      <c r="GU176" s="103"/>
      <c r="GV176" s="103"/>
      <c r="GW176" s="103"/>
      <c r="GX176" s="103"/>
      <c r="GY176" s="103"/>
      <c r="GZ176" s="103"/>
      <c r="HA176" s="103"/>
      <c r="HB176" s="103"/>
      <c r="HC176" s="103"/>
      <c r="HD176" s="103"/>
      <c r="HE176" s="103"/>
      <c r="HF176" s="103"/>
      <c r="HG176" s="103"/>
      <c r="HH176" s="103"/>
      <c r="HI176" s="103"/>
      <c r="HJ176" s="103"/>
      <c r="HK176" s="103"/>
      <c r="HL176" s="103"/>
      <c r="HM176" s="103"/>
      <c r="HN176" s="103"/>
      <c r="HO176" s="103"/>
      <c r="HP176" s="103"/>
      <c r="HQ176" s="103"/>
      <c r="HR176" s="103"/>
      <c r="HS176" s="103"/>
      <c r="HT176" s="103"/>
      <c r="HU176" s="103"/>
      <c r="HV176" s="103"/>
      <c r="HW176" s="103"/>
      <c r="HX176" s="103"/>
      <c r="HY176" s="103"/>
      <c r="HZ176" s="103"/>
      <c r="IA176" s="103"/>
      <c r="IB176" s="103"/>
      <c r="IC176" s="103"/>
      <c r="ID176" s="103"/>
      <c r="IE176" s="103"/>
      <c r="IF176" s="103"/>
      <c r="IG176" s="103"/>
      <c r="IH176" s="103"/>
      <c r="II176" s="103"/>
      <c r="IJ176" s="103"/>
      <c r="IK176" s="103"/>
      <c r="IL176" s="103"/>
      <c r="IM176" s="103"/>
      <c r="IN176" s="103"/>
      <c r="IO176" s="103"/>
      <c r="IP176" s="103"/>
      <c r="IQ176" s="103"/>
      <c r="IR176" s="103"/>
      <c r="IS176" s="103"/>
      <c r="IT176" s="103"/>
      <c r="IU176" s="103"/>
      <c r="IV176" s="103"/>
    </row>
    <row r="177" spans="1:256" s="67" customFormat="1">
      <c r="A177" s="382"/>
      <c r="B177" s="383"/>
      <c r="C177" s="382"/>
      <c r="D177" s="383"/>
      <c r="E177" s="382"/>
      <c r="F177" s="382"/>
      <c r="G177" s="382"/>
      <c r="H177" s="87"/>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221"/>
      <c r="AJ177" s="221"/>
      <c r="AK177" s="221"/>
      <c r="AL177" s="221"/>
      <c r="AM177" s="221"/>
      <c r="AN177" s="221"/>
      <c r="AO177" s="221"/>
      <c r="AP177" s="221"/>
      <c r="AQ177" s="221"/>
      <c r="AR177" s="221"/>
      <c r="AS177" s="221"/>
      <c r="AT177" s="221"/>
      <c r="AU177" s="221"/>
      <c r="AV177" s="221"/>
      <c r="AW177" s="221"/>
      <c r="AX177" s="221"/>
      <c r="AY177" s="221"/>
      <c r="AZ177" s="221"/>
      <c r="BA177" s="221"/>
      <c r="BB177" s="221"/>
      <c r="BC177" s="221"/>
      <c r="BD177" s="221"/>
      <c r="BE177" s="221"/>
      <c r="BF177" s="221"/>
      <c r="BG177" s="221"/>
      <c r="BH177" s="221"/>
      <c r="BI177" s="221"/>
      <c r="BJ177" s="221"/>
      <c r="BK177" s="221"/>
      <c r="BL177" s="221"/>
      <c r="BM177" s="221"/>
      <c r="BN177" s="221"/>
      <c r="BO177" s="221"/>
      <c r="BP177" s="221"/>
      <c r="BQ177" s="221"/>
      <c r="BR177" s="221"/>
      <c r="BS177" s="221"/>
      <c r="BT177" s="221"/>
      <c r="BU177" s="221"/>
      <c r="BV177" s="221"/>
      <c r="BW177" s="221"/>
      <c r="BX177" s="221"/>
      <c r="BY177" s="221"/>
      <c r="BZ177" s="221"/>
      <c r="CA177" s="221"/>
      <c r="CB177" s="221"/>
      <c r="CC177" s="221"/>
      <c r="CD177" s="221"/>
      <c r="CE177" s="221"/>
      <c r="CF177" s="221"/>
      <c r="CG177" s="221"/>
      <c r="CH177" s="221"/>
      <c r="CI177" s="221"/>
      <c r="CJ177" s="221"/>
      <c r="CK177" s="221"/>
      <c r="CL177" s="221"/>
      <c r="CM177" s="221"/>
      <c r="CN177" s="221"/>
      <c r="CO177" s="221"/>
      <c r="CP177" s="221"/>
      <c r="CQ177" s="221"/>
      <c r="CR177" s="221"/>
      <c r="CS177" s="221"/>
      <c r="CT177" s="221"/>
      <c r="CU177" s="221"/>
      <c r="CV177" s="221"/>
      <c r="CW177" s="221"/>
      <c r="CX177" s="221"/>
      <c r="CY177" s="221"/>
      <c r="CZ177" s="221"/>
      <c r="DA177" s="221"/>
      <c r="DB177" s="221"/>
      <c r="DC177" s="221"/>
      <c r="DD177" s="221"/>
      <c r="DE177" s="221"/>
      <c r="DF177" s="221"/>
      <c r="DG177" s="221"/>
      <c r="DH177" s="221"/>
      <c r="DI177" s="221"/>
      <c r="DJ177" s="221"/>
      <c r="DK177" s="221"/>
      <c r="DL177" s="221"/>
      <c r="DM177" s="221"/>
      <c r="DN177" s="221"/>
      <c r="DO177" s="221"/>
      <c r="DP177" s="221"/>
      <c r="DQ177" s="221"/>
      <c r="DR177" s="221"/>
      <c r="DS177" s="221"/>
      <c r="DT177" s="221"/>
      <c r="DU177" s="221"/>
      <c r="DV177" s="221"/>
      <c r="DW177" s="221"/>
      <c r="DX177" s="221"/>
      <c r="DY177" s="221"/>
      <c r="DZ177" s="103"/>
      <c r="EA177" s="103"/>
      <c r="EB177" s="103"/>
      <c r="EC177" s="103"/>
      <c r="ED177" s="103"/>
      <c r="EE177" s="103"/>
      <c r="EF177" s="103"/>
      <c r="EG177" s="103"/>
      <c r="EH177" s="103"/>
      <c r="EI177" s="103"/>
      <c r="EJ177" s="103"/>
      <c r="EK177" s="103"/>
      <c r="EL177" s="103"/>
      <c r="EM177" s="103"/>
      <c r="EN177" s="103"/>
      <c r="EO177" s="103"/>
      <c r="EP177" s="103"/>
      <c r="EQ177" s="103"/>
      <c r="ER177" s="103"/>
      <c r="ES177" s="103"/>
      <c r="ET177" s="103"/>
      <c r="EU177" s="103"/>
      <c r="EV177" s="103"/>
      <c r="EW177" s="103"/>
      <c r="EX177" s="103"/>
      <c r="EY177" s="103"/>
      <c r="EZ177" s="103"/>
      <c r="FA177" s="103"/>
      <c r="FB177" s="103"/>
      <c r="FC177" s="103"/>
      <c r="FD177" s="103"/>
      <c r="FE177" s="103"/>
      <c r="FF177" s="103"/>
      <c r="FG177" s="103"/>
      <c r="FH177" s="103"/>
      <c r="FI177" s="103"/>
      <c r="FJ177" s="103"/>
      <c r="FK177" s="103"/>
      <c r="FL177" s="103"/>
      <c r="FM177" s="103"/>
      <c r="FN177" s="103"/>
      <c r="FO177" s="103"/>
      <c r="FP177" s="103"/>
      <c r="FQ177" s="103"/>
      <c r="FR177" s="103"/>
      <c r="FS177" s="103"/>
      <c r="FT177" s="103"/>
      <c r="FU177" s="103"/>
      <c r="FV177" s="103"/>
      <c r="FW177" s="103"/>
      <c r="FX177" s="103"/>
      <c r="FY177" s="103"/>
      <c r="FZ177" s="103"/>
      <c r="GA177" s="103"/>
      <c r="GB177" s="103"/>
      <c r="GC177" s="103"/>
      <c r="GD177" s="103"/>
      <c r="GE177" s="103"/>
      <c r="GF177" s="103"/>
      <c r="GG177" s="103"/>
      <c r="GH177" s="103"/>
      <c r="GI177" s="103"/>
      <c r="GJ177" s="103"/>
      <c r="GK177" s="103"/>
      <c r="GL177" s="103"/>
      <c r="GM177" s="103"/>
      <c r="GN177" s="103"/>
      <c r="GO177" s="103"/>
      <c r="GP177" s="103"/>
      <c r="GQ177" s="103"/>
      <c r="GR177" s="103"/>
      <c r="GS177" s="103"/>
      <c r="GT177" s="103"/>
      <c r="GU177" s="103"/>
      <c r="GV177" s="103"/>
      <c r="GW177" s="103"/>
      <c r="GX177" s="103"/>
      <c r="GY177" s="103"/>
      <c r="GZ177" s="103"/>
      <c r="HA177" s="103"/>
      <c r="HB177" s="103"/>
      <c r="HC177" s="103"/>
      <c r="HD177" s="103"/>
      <c r="HE177" s="103"/>
      <c r="HF177" s="103"/>
      <c r="HG177" s="103"/>
      <c r="HH177" s="103"/>
      <c r="HI177" s="103"/>
      <c r="HJ177" s="103"/>
      <c r="HK177" s="103"/>
      <c r="HL177" s="103"/>
      <c r="HM177" s="103"/>
      <c r="HN177" s="103"/>
      <c r="HO177" s="103"/>
      <c r="HP177" s="103"/>
      <c r="HQ177" s="103"/>
      <c r="HR177" s="103"/>
      <c r="HS177" s="103"/>
      <c r="HT177" s="103"/>
      <c r="HU177" s="103"/>
      <c r="HV177" s="103"/>
      <c r="HW177" s="103"/>
      <c r="HX177" s="103"/>
      <c r="HY177" s="103"/>
      <c r="HZ177" s="103"/>
      <c r="IA177" s="103"/>
      <c r="IB177" s="103"/>
      <c r="IC177" s="103"/>
      <c r="ID177" s="103"/>
      <c r="IE177" s="103"/>
      <c r="IF177" s="103"/>
      <c r="IG177" s="103"/>
      <c r="IH177" s="103"/>
      <c r="II177" s="103"/>
      <c r="IJ177" s="103"/>
      <c r="IK177" s="103"/>
      <c r="IL177" s="103"/>
      <c r="IM177" s="103"/>
      <c r="IN177" s="103"/>
      <c r="IO177" s="103"/>
      <c r="IP177" s="103"/>
      <c r="IQ177" s="103"/>
      <c r="IR177" s="103"/>
      <c r="IS177" s="103"/>
      <c r="IT177" s="103"/>
      <c r="IU177" s="103"/>
      <c r="IV177" s="103"/>
    </row>
    <row r="178" spans="1:256" s="67" customFormat="1">
      <c r="A178" s="382"/>
      <c r="B178" s="383"/>
      <c r="C178" s="382"/>
      <c r="D178" s="383"/>
      <c r="E178" s="382"/>
      <c r="F178" s="382"/>
      <c r="G178" s="382"/>
      <c r="H178" s="87"/>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221"/>
      <c r="AJ178" s="221"/>
      <c r="AK178" s="221"/>
      <c r="AL178" s="221"/>
      <c r="AM178" s="221"/>
      <c r="AN178" s="221"/>
      <c r="AO178" s="221"/>
      <c r="AP178" s="221"/>
      <c r="AQ178" s="221"/>
      <c r="AR178" s="221"/>
      <c r="AS178" s="221"/>
      <c r="AT178" s="221"/>
      <c r="AU178" s="221"/>
      <c r="AV178" s="221"/>
      <c r="AW178" s="221"/>
      <c r="AX178" s="221"/>
      <c r="AY178" s="221"/>
      <c r="AZ178" s="221"/>
      <c r="BA178" s="221"/>
      <c r="BB178" s="221"/>
      <c r="BC178" s="221"/>
      <c r="BD178" s="221"/>
      <c r="BE178" s="221"/>
      <c r="BF178" s="221"/>
      <c r="BG178" s="221"/>
      <c r="BH178" s="221"/>
      <c r="BI178" s="221"/>
      <c r="BJ178" s="221"/>
      <c r="BK178" s="221"/>
      <c r="BL178" s="221"/>
      <c r="BM178" s="221"/>
      <c r="BN178" s="221"/>
      <c r="BO178" s="221"/>
      <c r="BP178" s="221"/>
      <c r="BQ178" s="221"/>
      <c r="BR178" s="221"/>
      <c r="BS178" s="221"/>
      <c r="BT178" s="221"/>
      <c r="BU178" s="221"/>
      <c r="BV178" s="221"/>
      <c r="BW178" s="221"/>
      <c r="BX178" s="221"/>
      <c r="BY178" s="221"/>
      <c r="BZ178" s="221"/>
      <c r="CA178" s="221"/>
      <c r="CB178" s="221"/>
      <c r="CC178" s="221"/>
      <c r="CD178" s="221"/>
      <c r="CE178" s="221"/>
      <c r="CF178" s="221"/>
      <c r="CG178" s="221"/>
      <c r="CH178" s="221"/>
      <c r="CI178" s="221"/>
      <c r="CJ178" s="221"/>
      <c r="CK178" s="221"/>
      <c r="CL178" s="221"/>
      <c r="CM178" s="221"/>
      <c r="CN178" s="221"/>
      <c r="CO178" s="221"/>
      <c r="CP178" s="221"/>
      <c r="CQ178" s="221"/>
      <c r="CR178" s="221"/>
      <c r="CS178" s="221"/>
      <c r="CT178" s="221"/>
      <c r="CU178" s="221"/>
      <c r="CV178" s="221"/>
      <c r="CW178" s="221"/>
      <c r="CX178" s="221"/>
      <c r="CY178" s="221"/>
      <c r="CZ178" s="221"/>
      <c r="DA178" s="221"/>
      <c r="DB178" s="221"/>
      <c r="DC178" s="221"/>
      <c r="DD178" s="221"/>
      <c r="DE178" s="221"/>
      <c r="DF178" s="221"/>
      <c r="DG178" s="221"/>
      <c r="DH178" s="221"/>
      <c r="DI178" s="221"/>
      <c r="DJ178" s="221"/>
      <c r="DK178" s="221"/>
      <c r="DL178" s="221"/>
      <c r="DM178" s="221"/>
      <c r="DN178" s="221"/>
      <c r="DO178" s="221"/>
      <c r="DP178" s="221"/>
      <c r="DQ178" s="221"/>
      <c r="DR178" s="221"/>
      <c r="DS178" s="221"/>
      <c r="DT178" s="221"/>
      <c r="DU178" s="221"/>
      <c r="DV178" s="221"/>
      <c r="DW178" s="221"/>
      <c r="DX178" s="221"/>
      <c r="DY178" s="221"/>
      <c r="DZ178" s="103"/>
      <c r="EA178" s="103"/>
      <c r="EB178" s="103"/>
      <c r="EC178" s="103"/>
      <c r="ED178" s="103"/>
      <c r="EE178" s="103"/>
      <c r="EF178" s="103"/>
      <c r="EG178" s="103"/>
      <c r="EH178" s="103"/>
      <c r="EI178" s="103"/>
      <c r="EJ178" s="103"/>
      <c r="EK178" s="103"/>
      <c r="EL178" s="103"/>
      <c r="EM178" s="103"/>
      <c r="EN178" s="103"/>
      <c r="EO178" s="103"/>
      <c r="EP178" s="103"/>
      <c r="EQ178" s="103"/>
      <c r="ER178" s="103"/>
      <c r="ES178" s="103"/>
      <c r="ET178" s="103"/>
      <c r="EU178" s="103"/>
      <c r="EV178" s="103"/>
      <c r="EW178" s="103"/>
      <c r="EX178" s="103"/>
      <c r="EY178" s="103"/>
      <c r="EZ178" s="103"/>
      <c r="FA178" s="103"/>
      <c r="FB178" s="103"/>
      <c r="FC178" s="103"/>
      <c r="FD178" s="103"/>
      <c r="FE178" s="103"/>
      <c r="FF178" s="103"/>
      <c r="FG178" s="103"/>
      <c r="FH178" s="103"/>
      <c r="FI178" s="103"/>
      <c r="FJ178" s="103"/>
      <c r="FK178" s="103"/>
      <c r="FL178" s="103"/>
      <c r="FM178" s="103"/>
      <c r="FN178" s="103"/>
      <c r="FO178" s="103"/>
      <c r="FP178" s="103"/>
      <c r="FQ178" s="103"/>
      <c r="FR178" s="103"/>
      <c r="FS178" s="103"/>
      <c r="FT178" s="103"/>
      <c r="FU178" s="103"/>
      <c r="FV178" s="103"/>
      <c r="FW178" s="103"/>
      <c r="FX178" s="103"/>
      <c r="FY178" s="103"/>
      <c r="FZ178" s="103"/>
      <c r="GA178" s="103"/>
      <c r="GB178" s="103"/>
      <c r="GC178" s="103"/>
      <c r="GD178" s="103"/>
      <c r="GE178" s="103"/>
      <c r="GF178" s="103"/>
      <c r="GG178" s="103"/>
      <c r="GH178" s="103"/>
      <c r="GI178" s="103"/>
      <c r="GJ178" s="103"/>
      <c r="GK178" s="103"/>
      <c r="GL178" s="103"/>
      <c r="GM178" s="103"/>
      <c r="GN178" s="103"/>
      <c r="GO178" s="103"/>
      <c r="GP178" s="103"/>
      <c r="GQ178" s="103"/>
      <c r="GR178" s="103"/>
      <c r="GS178" s="103"/>
      <c r="GT178" s="103"/>
      <c r="GU178" s="103"/>
      <c r="GV178" s="103"/>
      <c r="GW178" s="103"/>
      <c r="GX178" s="103"/>
      <c r="GY178" s="103"/>
      <c r="GZ178" s="103"/>
      <c r="HA178" s="103"/>
      <c r="HB178" s="103"/>
      <c r="HC178" s="103"/>
      <c r="HD178" s="103"/>
      <c r="HE178" s="103"/>
      <c r="HF178" s="103"/>
      <c r="HG178" s="103"/>
      <c r="HH178" s="103"/>
      <c r="HI178" s="103"/>
      <c r="HJ178" s="103"/>
      <c r="HK178" s="103"/>
      <c r="HL178" s="103"/>
      <c r="HM178" s="103"/>
      <c r="HN178" s="103"/>
      <c r="HO178" s="103"/>
      <c r="HP178" s="103"/>
      <c r="HQ178" s="103"/>
      <c r="HR178" s="103"/>
      <c r="HS178" s="103"/>
      <c r="HT178" s="103"/>
      <c r="HU178" s="103"/>
      <c r="HV178" s="103"/>
      <c r="HW178" s="103"/>
      <c r="HX178" s="103"/>
      <c r="HY178" s="103"/>
      <c r="HZ178" s="103"/>
      <c r="IA178" s="103"/>
      <c r="IB178" s="103"/>
      <c r="IC178" s="103"/>
      <c r="ID178" s="103"/>
      <c r="IE178" s="103"/>
      <c r="IF178" s="103"/>
      <c r="IG178" s="103"/>
      <c r="IH178" s="103"/>
      <c r="II178" s="103"/>
      <c r="IJ178" s="103"/>
      <c r="IK178" s="103"/>
      <c r="IL178" s="103"/>
      <c r="IM178" s="103"/>
      <c r="IN178" s="103"/>
      <c r="IO178" s="103"/>
      <c r="IP178" s="103"/>
      <c r="IQ178" s="103"/>
      <c r="IR178" s="103"/>
      <c r="IS178" s="103"/>
      <c r="IT178" s="103"/>
      <c r="IU178" s="103"/>
      <c r="IV178" s="103"/>
    </row>
    <row r="179" spans="1:256" s="67" customFormat="1">
      <c r="A179" s="382"/>
      <c r="B179" s="383"/>
      <c r="C179" s="382"/>
      <c r="D179" s="383"/>
      <c r="E179" s="382"/>
      <c r="F179" s="382"/>
      <c r="G179" s="382"/>
      <c r="H179" s="87"/>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221"/>
      <c r="AJ179" s="221"/>
      <c r="AK179" s="221"/>
      <c r="AL179" s="221"/>
      <c r="AM179" s="221"/>
      <c r="AN179" s="221"/>
      <c r="AO179" s="221"/>
      <c r="AP179" s="221"/>
      <c r="AQ179" s="221"/>
      <c r="AR179" s="221"/>
      <c r="AS179" s="221"/>
      <c r="AT179" s="221"/>
      <c r="AU179" s="221"/>
      <c r="AV179" s="221"/>
      <c r="AW179" s="221"/>
      <c r="AX179" s="221"/>
      <c r="AY179" s="221"/>
      <c r="AZ179" s="221"/>
      <c r="BA179" s="221"/>
      <c r="BB179" s="221"/>
      <c r="BC179" s="221"/>
      <c r="BD179" s="221"/>
      <c r="BE179" s="221"/>
      <c r="BF179" s="221"/>
      <c r="BG179" s="221"/>
      <c r="BH179" s="221"/>
      <c r="BI179" s="221"/>
      <c r="BJ179" s="221"/>
      <c r="BK179" s="221"/>
      <c r="BL179" s="221"/>
      <c r="BM179" s="221"/>
      <c r="BN179" s="221"/>
      <c r="BO179" s="221"/>
      <c r="BP179" s="221"/>
      <c r="BQ179" s="221"/>
      <c r="BR179" s="221"/>
      <c r="BS179" s="221"/>
      <c r="BT179" s="221"/>
      <c r="BU179" s="221"/>
      <c r="BV179" s="221"/>
      <c r="BW179" s="221"/>
      <c r="BX179" s="221"/>
      <c r="BY179" s="221"/>
      <c r="BZ179" s="221"/>
      <c r="CA179" s="221"/>
      <c r="CB179" s="221"/>
      <c r="CC179" s="221"/>
      <c r="CD179" s="221"/>
      <c r="CE179" s="221"/>
      <c r="CF179" s="221"/>
      <c r="CG179" s="221"/>
      <c r="CH179" s="221"/>
      <c r="CI179" s="221"/>
      <c r="CJ179" s="221"/>
      <c r="CK179" s="221"/>
      <c r="CL179" s="221"/>
      <c r="CM179" s="221"/>
      <c r="CN179" s="221"/>
      <c r="CO179" s="221"/>
      <c r="CP179" s="221"/>
      <c r="CQ179" s="221"/>
      <c r="CR179" s="221"/>
      <c r="CS179" s="221"/>
      <c r="CT179" s="221"/>
      <c r="CU179" s="221"/>
      <c r="CV179" s="221"/>
      <c r="CW179" s="221"/>
      <c r="CX179" s="221"/>
      <c r="CY179" s="221"/>
      <c r="CZ179" s="221"/>
      <c r="DA179" s="221"/>
      <c r="DB179" s="221"/>
      <c r="DC179" s="221"/>
      <c r="DD179" s="221"/>
      <c r="DE179" s="221"/>
      <c r="DF179" s="221"/>
      <c r="DG179" s="221"/>
      <c r="DH179" s="221"/>
      <c r="DI179" s="221"/>
      <c r="DJ179" s="221"/>
      <c r="DK179" s="221"/>
      <c r="DL179" s="221"/>
      <c r="DM179" s="221"/>
      <c r="DN179" s="221"/>
      <c r="DO179" s="221"/>
      <c r="DP179" s="221"/>
      <c r="DQ179" s="221"/>
      <c r="DR179" s="221"/>
      <c r="DS179" s="221"/>
      <c r="DT179" s="221"/>
      <c r="DU179" s="221"/>
      <c r="DV179" s="221"/>
      <c r="DW179" s="221"/>
      <c r="DX179" s="221"/>
      <c r="DY179" s="221"/>
      <c r="DZ179" s="103"/>
      <c r="EA179" s="103"/>
      <c r="EB179" s="103"/>
      <c r="EC179" s="103"/>
      <c r="ED179" s="103"/>
      <c r="EE179" s="103"/>
      <c r="EF179" s="103"/>
      <c r="EG179" s="103"/>
      <c r="EH179" s="103"/>
      <c r="EI179" s="103"/>
      <c r="EJ179" s="103"/>
      <c r="EK179" s="103"/>
      <c r="EL179" s="103"/>
      <c r="EM179" s="103"/>
      <c r="EN179" s="103"/>
      <c r="EO179" s="103"/>
      <c r="EP179" s="103"/>
      <c r="EQ179" s="103"/>
      <c r="ER179" s="103"/>
      <c r="ES179" s="103"/>
      <c r="ET179" s="103"/>
      <c r="EU179" s="103"/>
      <c r="EV179" s="103"/>
      <c r="EW179" s="103"/>
      <c r="EX179" s="103"/>
      <c r="EY179" s="103"/>
      <c r="EZ179" s="103"/>
      <c r="FA179" s="103"/>
      <c r="FB179" s="103"/>
      <c r="FC179" s="103"/>
      <c r="FD179" s="103"/>
      <c r="FE179" s="103"/>
      <c r="FF179" s="103"/>
      <c r="FG179" s="103"/>
      <c r="FH179" s="103"/>
      <c r="FI179" s="103"/>
      <c r="FJ179" s="103"/>
      <c r="FK179" s="103"/>
      <c r="FL179" s="103"/>
      <c r="FM179" s="103"/>
      <c r="FN179" s="103"/>
      <c r="FO179" s="103"/>
      <c r="FP179" s="103"/>
      <c r="FQ179" s="103"/>
      <c r="FR179" s="103"/>
      <c r="FS179" s="103"/>
      <c r="FT179" s="103"/>
      <c r="FU179" s="103"/>
      <c r="FV179" s="103"/>
      <c r="FW179" s="103"/>
      <c r="FX179" s="103"/>
      <c r="FY179" s="103"/>
      <c r="FZ179" s="103"/>
      <c r="GA179" s="103"/>
      <c r="GB179" s="103"/>
      <c r="GC179" s="103"/>
      <c r="GD179" s="103"/>
      <c r="GE179" s="103"/>
      <c r="GF179" s="103"/>
      <c r="GG179" s="103"/>
      <c r="GH179" s="103"/>
      <c r="GI179" s="103"/>
      <c r="GJ179" s="103"/>
      <c r="GK179" s="103"/>
      <c r="GL179" s="103"/>
      <c r="GM179" s="103"/>
      <c r="GN179" s="103"/>
      <c r="GO179" s="103"/>
      <c r="GP179" s="103"/>
      <c r="GQ179" s="103"/>
      <c r="GR179" s="103"/>
      <c r="GS179" s="103"/>
      <c r="GT179" s="103"/>
      <c r="GU179" s="103"/>
      <c r="GV179" s="103"/>
      <c r="GW179" s="103"/>
      <c r="GX179" s="103"/>
      <c r="GY179" s="103"/>
      <c r="GZ179" s="103"/>
      <c r="HA179" s="103"/>
      <c r="HB179" s="103"/>
      <c r="HC179" s="103"/>
      <c r="HD179" s="103"/>
      <c r="HE179" s="103"/>
      <c r="HF179" s="103"/>
      <c r="HG179" s="103"/>
      <c r="HH179" s="103"/>
      <c r="HI179" s="103"/>
      <c r="HJ179" s="103"/>
      <c r="HK179" s="103"/>
      <c r="HL179" s="103"/>
      <c r="HM179" s="103"/>
      <c r="HN179" s="103"/>
      <c r="HO179" s="103"/>
      <c r="HP179" s="103"/>
      <c r="HQ179" s="103"/>
      <c r="HR179" s="103"/>
      <c r="HS179" s="103"/>
      <c r="HT179" s="103"/>
      <c r="HU179" s="103"/>
      <c r="HV179" s="103"/>
      <c r="HW179" s="103"/>
      <c r="HX179" s="103"/>
      <c r="HY179" s="103"/>
      <c r="HZ179" s="103"/>
      <c r="IA179" s="103"/>
      <c r="IB179" s="103"/>
      <c r="IC179" s="103"/>
      <c r="ID179" s="103"/>
      <c r="IE179" s="103"/>
      <c r="IF179" s="103"/>
      <c r="IG179" s="103"/>
      <c r="IH179" s="103"/>
      <c r="II179" s="103"/>
      <c r="IJ179" s="103"/>
      <c r="IK179" s="103"/>
      <c r="IL179" s="103"/>
      <c r="IM179" s="103"/>
      <c r="IN179" s="103"/>
      <c r="IO179" s="103"/>
      <c r="IP179" s="103"/>
      <c r="IQ179" s="103"/>
      <c r="IR179" s="103"/>
      <c r="IS179" s="103"/>
      <c r="IT179" s="103"/>
      <c r="IU179" s="103"/>
      <c r="IV179" s="103"/>
    </row>
    <row r="180" spans="1:256" s="67" customFormat="1">
      <c r="A180" s="382"/>
      <c r="B180" s="383"/>
      <c r="C180" s="382"/>
      <c r="D180" s="383"/>
      <c r="E180" s="382"/>
      <c r="F180" s="382"/>
      <c r="G180" s="382"/>
      <c r="H180" s="87"/>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221"/>
      <c r="AJ180" s="221"/>
      <c r="AK180" s="221"/>
      <c r="AL180" s="221"/>
      <c r="AM180" s="221"/>
      <c r="AN180" s="221"/>
      <c r="AO180" s="221"/>
      <c r="AP180" s="221"/>
      <c r="AQ180" s="221"/>
      <c r="AR180" s="221"/>
      <c r="AS180" s="221"/>
      <c r="AT180" s="221"/>
      <c r="AU180" s="221"/>
      <c r="AV180" s="221"/>
      <c r="AW180" s="221"/>
      <c r="AX180" s="221"/>
      <c r="AY180" s="221"/>
      <c r="AZ180" s="221"/>
      <c r="BA180" s="221"/>
      <c r="BB180" s="221"/>
      <c r="BC180" s="221"/>
      <c r="BD180" s="221"/>
      <c r="BE180" s="221"/>
      <c r="BF180" s="221"/>
      <c r="BG180" s="221"/>
      <c r="BH180" s="221"/>
      <c r="BI180" s="221"/>
      <c r="BJ180" s="221"/>
      <c r="BK180" s="221"/>
      <c r="BL180" s="221"/>
      <c r="BM180" s="221"/>
      <c r="BN180" s="221"/>
      <c r="BO180" s="221"/>
      <c r="BP180" s="221"/>
      <c r="BQ180" s="221"/>
      <c r="BR180" s="221"/>
      <c r="BS180" s="221"/>
      <c r="BT180" s="221"/>
      <c r="BU180" s="221"/>
      <c r="BV180" s="221"/>
      <c r="BW180" s="221"/>
      <c r="BX180" s="221"/>
      <c r="BY180" s="221"/>
      <c r="BZ180" s="221"/>
      <c r="CA180" s="221"/>
      <c r="CB180" s="221"/>
      <c r="CC180" s="221"/>
      <c r="CD180" s="221"/>
      <c r="CE180" s="221"/>
      <c r="CF180" s="221"/>
      <c r="CG180" s="221"/>
      <c r="CH180" s="221"/>
      <c r="CI180" s="221"/>
      <c r="CJ180" s="221"/>
      <c r="CK180" s="221"/>
      <c r="CL180" s="221"/>
      <c r="CM180" s="221"/>
      <c r="CN180" s="221"/>
      <c r="CO180" s="221"/>
      <c r="CP180" s="221"/>
      <c r="CQ180" s="221"/>
      <c r="CR180" s="221"/>
      <c r="CS180" s="221"/>
      <c r="CT180" s="221"/>
      <c r="CU180" s="221"/>
      <c r="CV180" s="221"/>
      <c r="CW180" s="221"/>
      <c r="CX180" s="221"/>
      <c r="CY180" s="221"/>
      <c r="CZ180" s="221"/>
      <c r="DA180" s="221"/>
      <c r="DB180" s="221"/>
      <c r="DC180" s="221"/>
      <c r="DD180" s="221"/>
      <c r="DE180" s="221"/>
      <c r="DF180" s="221"/>
      <c r="DG180" s="221"/>
      <c r="DH180" s="221"/>
      <c r="DI180" s="221"/>
      <c r="DJ180" s="221"/>
      <c r="DK180" s="221"/>
      <c r="DL180" s="221"/>
      <c r="DM180" s="221"/>
      <c r="DN180" s="221"/>
      <c r="DO180" s="221"/>
      <c r="DP180" s="221"/>
      <c r="DQ180" s="221"/>
      <c r="DR180" s="221"/>
      <c r="DS180" s="221"/>
      <c r="DT180" s="221"/>
      <c r="DU180" s="221"/>
      <c r="DV180" s="221"/>
      <c r="DW180" s="221"/>
      <c r="DX180" s="221"/>
      <c r="DY180" s="221"/>
      <c r="DZ180" s="103"/>
      <c r="EA180" s="103"/>
      <c r="EB180" s="103"/>
      <c r="EC180" s="103"/>
      <c r="ED180" s="103"/>
      <c r="EE180" s="103"/>
      <c r="EF180" s="103"/>
      <c r="EG180" s="103"/>
      <c r="EH180" s="103"/>
      <c r="EI180" s="103"/>
      <c r="EJ180" s="103"/>
      <c r="EK180" s="103"/>
      <c r="EL180" s="103"/>
      <c r="EM180" s="103"/>
      <c r="EN180" s="103"/>
      <c r="EO180" s="103"/>
      <c r="EP180" s="103"/>
      <c r="EQ180" s="103"/>
      <c r="ER180" s="103"/>
      <c r="ES180" s="103"/>
      <c r="ET180" s="103"/>
      <c r="EU180" s="103"/>
      <c r="EV180" s="103"/>
      <c r="EW180" s="103"/>
      <c r="EX180" s="103"/>
      <c r="EY180" s="103"/>
      <c r="EZ180" s="103"/>
      <c r="FA180" s="103"/>
      <c r="FB180" s="103"/>
      <c r="FC180" s="103"/>
      <c r="FD180" s="103"/>
      <c r="FE180" s="103"/>
      <c r="FF180" s="103"/>
      <c r="FG180" s="103"/>
      <c r="FH180" s="103"/>
      <c r="FI180" s="103"/>
      <c r="FJ180" s="103"/>
      <c r="FK180" s="103"/>
      <c r="FL180" s="103"/>
      <c r="FM180" s="103"/>
      <c r="FN180" s="103"/>
      <c r="FO180" s="103"/>
      <c r="FP180" s="103"/>
      <c r="FQ180" s="103"/>
      <c r="FR180" s="103"/>
      <c r="FS180" s="103"/>
      <c r="FT180" s="103"/>
      <c r="FU180" s="103"/>
      <c r="FV180" s="103"/>
      <c r="FW180" s="103"/>
      <c r="FX180" s="103"/>
      <c r="FY180" s="103"/>
      <c r="FZ180" s="103"/>
      <c r="GA180" s="103"/>
      <c r="GB180" s="103"/>
      <c r="GC180" s="103"/>
      <c r="GD180" s="103"/>
      <c r="GE180" s="103"/>
      <c r="GF180" s="103"/>
      <c r="GG180" s="103"/>
      <c r="GH180" s="103"/>
      <c r="GI180" s="103"/>
      <c r="GJ180" s="103"/>
      <c r="GK180" s="103"/>
      <c r="GL180" s="103"/>
      <c r="GM180" s="103"/>
      <c r="GN180" s="103"/>
      <c r="GO180" s="103"/>
      <c r="GP180" s="103"/>
      <c r="GQ180" s="103"/>
      <c r="GR180" s="103"/>
      <c r="GS180" s="103"/>
      <c r="GT180" s="103"/>
      <c r="GU180" s="103"/>
      <c r="GV180" s="103"/>
      <c r="GW180" s="103"/>
      <c r="GX180" s="103"/>
      <c r="GY180" s="103"/>
      <c r="GZ180" s="103"/>
      <c r="HA180" s="103"/>
      <c r="HB180" s="103"/>
      <c r="HC180" s="103"/>
      <c r="HD180" s="103"/>
      <c r="HE180" s="103"/>
      <c r="HF180" s="103"/>
      <c r="HG180" s="103"/>
      <c r="HH180" s="103"/>
      <c r="HI180" s="103"/>
      <c r="HJ180" s="103"/>
      <c r="HK180" s="103"/>
      <c r="HL180" s="103"/>
      <c r="HM180" s="103"/>
      <c r="HN180" s="103"/>
      <c r="HO180" s="103"/>
      <c r="HP180" s="103"/>
      <c r="HQ180" s="103"/>
      <c r="HR180" s="103"/>
      <c r="HS180" s="103"/>
      <c r="HT180" s="103"/>
      <c r="HU180" s="103"/>
      <c r="HV180" s="103"/>
      <c r="HW180" s="103"/>
      <c r="HX180" s="103"/>
      <c r="HY180" s="103"/>
      <c r="HZ180" s="103"/>
      <c r="IA180" s="103"/>
      <c r="IB180" s="103"/>
      <c r="IC180" s="103"/>
      <c r="ID180" s="103"/>
      <c r="IE180" s="103"/>
      <c r="IF180" s="103"/>
      <c r="IG180" s="103"/>
      <c r="IH180" s="103"/>
      <c r="II180" s="103"/>
      <c r="IJ180" s="103"/>
      <c r="IK180" s="103"/>
      <c r="IL180" s="103"/>
      <c r="IM180" s="103"/>
      <c r="IN180" s="103"/>
      <c r="IO180" s="103"/>
      <c r="IP180" s="103"/>
      <c r="IQ180" s="103"/>
      <c r="IR180" s="103"/>
      <c r="IS180" s="103"/>
      <c r="IT180" s="103"/>
      <c r="IU180" s="103"/>
      <c r="IV180" s="103"/>
    </row>
    <row r="181" spans="1:256" s="67" customFormat="1">
      <c r="A181" s="382"/>
      <c r="B181" s="383"/>
      <c r="C181" s="382"/>
      <c r="D181" s="383"/>
      <c r="E181" s="382"/>
      <c r="F181" s="382"/>
      <c r="G181" s="382"/>
      <c r="H181" s="87"/>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221"/>
      <c r="AJ181" s="221"/>
      <c r="AK181" s="221"/>
      <c r="AL181" s="221"/>
      <c r="AM181" s="221"/>
      <c r="AN181" s="221"/>
      <c r="AO181" s="221"/>
      <c r="AP181" s="221"/>
      <c r="AQ181" s="221"/>
      <c r="AR181" s="221"/>
      <c r="AS181" s="221"/>
      <c r="AT181" s="221"/>
      <c r="AU181" s="221"/>
      <c r="AV181" s="221"/>
      <c r="AW181" s="221"/>
      <c r="AX181" s="221"/>
      <c r="AY181" s="221"/>
      <c r="AZ181" s="221"/>
      <c r="BA181" s="221"/>
      <c r="BB181" s="221"/>
      <c r="BC181" s="221"/>
      <c r="BD181" s="221"/>
      <c r="BE181" s="221"/>
      <c r="BF181" s="221"/>
      <c r="BG181" s="221"/>
      <c r="BH181" s="221"/>
      <c r="BI181" s="221"/>
      <c r="BJ181" s="221"/>
      <c r="BK181" s="221"/>
      <c r="BL181" s="221"/>
      <c r="BM181" s="221"/>
      <c r="BN181" s="221"/>
      <c r="BO181" s="221"/>
      <c r="BP181" s="221"/>
      <c r="BQ181" s="221"/>
      <c r="BR181" s="221"/>
      <c r="BS181" s="221"/>
      <c r="BT181" s="221"/>
      <c r="BU181" s="221"/>
      <c r="BV181" s="221"/>
      <c r="BW181" s="221"/>
      <c r="BX181" s="221"/>
      <c r="BY181" s="221"/>
      <c r="BZ181" s="221"/>
      <c r="CA181" s="221"/>
      <c r="CB181" s="221"/>
      <c r="CC181" s="221"/>
      <c r="CD181" s="221"/>
      <c r="CE181" s="221"/>
      <c r="CF181" s="221"/>
      <c r="CG181" s="221"/>
      <c r="CH181" s="221"/>
      <c r="CI181" s="221"/>
      <c r="CJ181" s="221"/>
      <c r="CK181" s="221"/>
      <c r="CL181" s="221"/>
      <c r="CM181" s="221"/>
      <c r="CN181" s="221"/>
      <c r="CO181" s="221"/>
      <c r="CP181" s="221"/>
      <c r="CQ181" s="221"/>
      <c r="CR181" s="221"/>
      <c r="CS181" s="221"/>
      <c r="CT181" s="221"/>
      <c r="CU181" s="221"/>
      <c r="CV181" s="221"/>
      <c r="CW181" s="221"/>
      <c r="CX181" s="221"/>
      <c r="CY181" s="221"/>
      <c r="CZ181" s="221"/>
      <c r="DA181" s="221"/>
      <c r="DB181" s="221"/>
      <c r="DC181" s="221"/>
      <c r="DD181" s="221"/>
      <c r="DE181" s="221"/>
      <c r="DF181" s="221"/>
      <c r="DG181" s="221"/>
      <c r="DH181" s="221"/>
      <c r="DI181" s="221"/>
      <c r="DJ181" s="221"/>
      <c r="DK181" s="221"/>
      <c r="DL181" s="221"/>
      <c r="DM181" s="221"/>
      <c r="DN181" s="221"/>
      <c r="DO181" s="221"/>
      <c r="DP181" s="221"/>
      <c r="DQ181" s="221"/>
      <c r="DR181" s="221"/>
      <c r="DS181" s="221"/>
      <c r="DT181" s="221"/>
      <c r="DU181" s="221"/>
      <c r="DV181" s="221"/>
      <c r="DW181" s="221"/>
      <c r="DX181" s="221"/>
      <c r="DY181" s="221"/>
      <c r="DZ181" s="103"/>
      <c r="EA181" s="103"/>
      <c r="EB181" s="103"/>
      <c r="EC181" s="103"/>
      <c r="ED181" s="103"/>
      <c r="EE181" s="103"/>
      <c r="EF181" s="103"/>
      <c r="EG181" s="103"/>
      <c r="EH181" s="103"/>
      <c r="EI181" s="103"/>
      <c r="EJ181" s="103"/>
      <c r="EK181" s="103"/>
      <c r="EL181" s="103"/>
      <c r="EM181" s="103"/>
      <c r="EN181" s="103"/>
      <c r="EO181" s="103"/>
      <c r="EP181" s="103"/>
      <c r="EQ181" s="103"/>
      <c r="ER181" s="103"/>
      <c r="ES181" s="103"/>
      <c r="ET181" s="103"/>
      <c r="EU181" s="103"/>
      <c r="EV181" s="103"/>
      <c r="EW181" s="103"/>
      <c r="EX181" s="103"/>
      <c r="EY181" s="103"/>
      <c r="EZ181" s="103"/>
      <c r="FA181" s="103"/>
      <c r="FB181" s="103"/>
      <c r="FC181" s="103"/>
      <c r="FD181" s="103"/>
      <c r="FE181" s="103"/>
      <c r="FF181" s="103"/>
      <c r="FG181" s="103"/>
      <c r="FH181" s="103"/>
      <c r="FI181" s="103"/>
      <c r="FJ181" s="103"/>
      <c r="FK181" s="103"/>
      <c r="FL181" s="103"/>
      <c r="FM181" s="103"/>
      <c r="FN181" s="103"/>
      <c r="FO181" s="103"/>
      <c r="FP181" s="103"/>
      <c r="FQ181" s="103"/>
      <c r="FR181" s="103"/>
      <c r="FS181" s="103"/>
      <c r="FT181" s="103"/>
      <c r="FU181" s="103"/>
      <c r="FV181" s="103"/>
      <c r="FW181" s="103"/>
      <c r="FX181" s="103"/>
      <c r="FY181" s="103"/>
      <c r="FZ181" s="103"/>
      <c r="GA181" s="103"/>
      <c r="GB181" s="103"/>
      <c r="GC181" s="103"/>
      <c r="GD181" s="103"/>
      <c r="GE181" s="103"/>
      <c r="GF181" s="103"/>
      <c r="GG181" s="103"/>
      <c r="GH181" s="103"/>
      <c r="GI181" s="103"/>
      <c r="GJ181" s="103"/>
      <c r="GK181" s="103"/>
      <c r="GL181" s="103"/>
      <c r="GM181" s="103"/>
      <c r="GN181" s="103"/>
      <c r="GO181" s="103"/>
      <c r="GP181" s="103"/>
      <c r="GQ181" s="103"/>
      <c r="GR181" s="103"/>
      <c r="GS181" s="103"/>
      <c r="GT181" s="103"/>
      <c r="GU181" s="103"/>
      <c r="GV181" s="103"/>
      <c r="GW181" s="103"/>
      <c r="GX181" s="103"/>
      <c r="GY181" s="103"/>
      <c r="GZ181" s="103"/>
      <c r="HA181" s="103"/>
      <c r="HB181" s="103"/>
      <c r="HC181" s="103"/>
      <c r="HD181" s="103"/>
      <c r="HE181" s="103"/>
      <c r="HF181" s="103"/>
      <c r="HG181" s="103"/>
      <c r="HH181" s="103"/>
      <c r="HI181" s="103"/>
      <c r="HJ181" s="103"/>
      <c r="HK181" s="103"/>
      <c r="HL181" s="103"/>
      <c r="HM181" s="103"/>
      <c r="HN181" s="103"/>
      <c r="HO181" s="103"/>
      <c r="HP181" s="103"/>
      <c r="HQ181" s="103"/>
      <c r="HR181" s="103"/>
      <c r="HS181" s="103"/>
      <c r="HT181" s="103"/>
      <c r="HU181" s="103"/>
      <c r="HV181" s="103"/>
      <c r="HW181" s="103"/>
      <c r="HX181" s="103"/>
      <c r="HY181" s="103"/>
      <c r="HZ181" s="103"/>
      <c r="IA181" s="103"/>
      <c r="IB181" s="103"/>
      <c r="IC181" s="103"/>
      <c r="ID181" s="103"/>
      <c r="IE181" s="103"/>
      <c r="IF181" s="103"/>
      <c r="IG181" s="103"/>
      <c r="IH181" s="103"/>
      <c r="II181" s="103"/>
      <c r="IJ181" s="103"/>
      <c r="IK181" s="103"/>
      <c r="IL181" s="103"/>
      <c r="IM181" s="103"/>
      <c r="IN181" s="103"/>
      <c r="IO181" s="103"/>
      <c r="IP181" s="103"/>
      <c r="IQ181" s="103"/>
      <c r="IR181" s="103"/>
      <c r="IS181" s="103"/>
      <c r="IT181" s="103"/>
      <c r="IU181" s="103"/>
      <c r="IV181" s="103"/>
    </row>
    <row r="182" spans="1:256" s="67" customFormat="1">
      <c r="A182" s="382"/>
      <c r="B182" s="383"/>
      <c r="C182" s="382"/>
      <c r="D182" s="383"/>
      <c r="E182" s="382"/>
      <c r="F182" s="382"/>
      <c r="G182" s="382"/>
      <c r="H182" s="87"/>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221"/>
      <c r="AJ182" s="221"/>
      <c r="AK182" s="221"/>
      <c r="AL182" s="221"/>
      <c r="AM182" s="221"/>
      <c r="AN182" s="221"/>
      <c r="AO182" s="221"/>
      <c r="AP182" s="221"/>
      <c r="AQ182" s="221"/>
      <c r="AR182" s="221"/>
      <c r="AS182" s="221"/>
      <c r="AT182" s="221"/>
      <c r="AU182" s="221"/>
      <c r="AV182" s="221"/>
      <c r="AW182" s="221"/>
      <c r="AX182" s="221"/>
      <c r="AY182" s="221"/>
      <c r="AZ182" s="221"/>
      <c r="BA182" s="221"/>
      <c r="BB182" s="221"/>
      <c r="BC182" s="221"/>
      <c r="BD182" s="221"/>
      <c r="BE182" s="221"/>
      <c r="BF182" s="221"/>
      <c r="BG182" s="221"/>
      <c r="BH182" s="221"/>
      <c r="BI182" s="221"/>
      <c r="BJ182" s="221"/>
      <c r="BK182" s="221"/>
      <c r="BL182" s="221"/>
      <c r="BM182" s="221"/>
      <c r="BN182" s="221"/>
      <c r="BO182" s="221"/>
      <c r="BP182" s="221"/>
      <c r="BQ182" s="221"/>
      <c r="BR182" s="221"/>
      <c r="BS182" s="221"/>
      <c r="BT182" s="221"/>
      <c r="BU182" s="221"/>
      <c r="BV182" s="221"/>
      <c r="BW182" s="221"/>
      <c r="BX182" s="221"/>
      <c r="BY182" s="221"/>
      <c r="BZ182" s="221"/>
      <c r="CA182" s="221"/>
      <c r="CB182" s="221"/>
      <c r="CC182" s="221"/>
      <c r="CD182" s="221"/>
      <c r="CE182" s="221"/>
      <c r="CF182" s="221"/>
      <c r="CG182" s="221"/>
      <c r="CH182" s="221"/>
      <c r="CI182" s="221"/>
      <c r="CJ182" s="221"/>
      <c r="CK182" s="221"/>
      <c r="CL182" s="221"/>
      <c r="CM182" s="221"/>
      <c r="CN182" s="221"/>
      <c r="CO182" s="221"/>
      <c r="CP182" s="221"/>
      <c r="CQ182" s="221"/>
      <c r="CR182" s="221"/>
      <c r="CS182" s="221"/>
      <c r="CT182" s="221"/>
      <c r="CU182" s="221"/>
      <c r="CV182" s="221"/>
      <c r="CW182" s="221"/>
      <c r="CX182" s="221"/>
      <c r="CY182" s="221"/>
      <c r="CZ182" s="221"/>
      <c r="DA182" s="221"/>
      <c r="DB182" s="221"/>
      <c r="DC182" s="221"/>
      <c r="DD182" s="221"/>
      <c r="DE182" s="221"/>
      <c r="DF182" s="221"/>
      <c r="DG182" s="221"/>
      <c r="DH182" s="221"/>
      <c r="DI182" s="221"/>
      <c r="DJ182" s="221"/>
      <c r="DK182" s="221"/>
      <c r="DL182" s="221"/>
      <c r="DM182" s="221"/>
      <c r="DN182" s="221"/>
      <c r="DO182" s="221"/>
      <c r="DP182" s="221"/>
      <c r="DQ182" s="221"/>
      <c r="DR182" s="221"/>
      <c r="DS182" s="221"/>
      <c r="DT182" s="221"/>
      <c r="DU182" s="221"/>
      <c r="DV182" s="221"/>
      <c r="DW182" s="221"/>
      <c r="DX182" s="221"/>
      <c r="DY182" s="221"/>
      <c r="DZ182" s="103"/>
      <c r="EA182" s="103"/>
      <c r="EB182" s="103"/>
      <c r="EC182" s="103"/>
      <c r="ED182" s="103"/>
      <c r="EE182" s="103"/>
      <c r="EF182" s="103"/>
      <c r="EG182" s="103"/>
      <c r="EH182" s="103"/>
      <c r="EI182" s="103"/>
      <c r="EJ182" s="103"/>
      <c r="EK182" s="103"/>
      <c r="EL182" s="103"/>
      <c r="EM182" s="103"/>
      <c r="EN182" s="103"/>
      <c r="EO182" s="103"/>
      <c r="EP182" s="103"/>
      <c r="EQ182" s="103"/>
      <c r="ER182" s="103"/>
      <c r="ES182" s="103"/>
      <c r="ET182" s="103"/>
      <c r="EU182" s="103"/>
      <c r="EV182" s="103"/>
      <c r="EW182" s="103"/>
      <c r="EX182" s="103"/>
      <c r="EY182" s="103"/>
      <c r="EZ182" s="103"/>
      <c r="FA182" s="103"/>
      <c r="FB182" s="103"/>
      <c r="FC182" s="103"/>
      <c r="FD182" s="103"/>
      <c r="FE182" s="103"/>
      <c r="FF182" s="103"/>
      <c r="FG182" s="103"/>
      <c r="FH182" s="103"/>
      <c r="FI182" s="103"/>
      <c r="FJ182" s="103"/>
      <c r="FK182" s="103"/>
      <c r="FL182" s="103"/>
      <c r="FM182" s="103"/>
      <c r="FN182" s="103"/>
      <c r="FO182" s="103"/>
      <c r="FP182" s="103"/>
      <c r="FQ182" s="103"/>
      <c r="FR182" s="103"/>
      <c r="FS182" s="103"/>
      <c r="FT182" s="103"/>
      <c r="FU182" s="103"/>
      <c r="FV182" s="103"/>
      <c r="FW182" s="103"/>
      <c r="FX182" s="103"/>
      <c r="FY182" s="103"/>
      <c r="FZ182" s="103"/>
      <c r="GA182" s="103"/>
      <c r="GB182" s="103"/>
      <c r="GC182" s="103"/>
      <c r="GD182" s="103"/>
      <c r="GE182" s="103"/>
      <c r="GF182" s="103"/>
      <c r="GG182" s="103"/>
      <c r="GH182" s="103"/>
      <c r="GI182" s="103"/>
      <c r="GJ182" s="103"/>
      <c r="GK182" s="103"/>
      <c r="GL182" s="103"/>
      <c r="GM182" s="103"/>
      <c r="GN182" s="103"/>
      <c r="GO182" s="103"/>
      <c r="GP182" s="103"/>
      <c r="GQ182" s="103"/>
      <c r="GR182" s="103"/>
      <c r="GS182" s="103"/>
      <c r="GT182" s="103"/>
      <c r="GU182" s="103"/>
      <c r="GV182" s="103"/>
      <c r="GW182" s="103"/>
      <c r="GX182" s="103"/>
      <c r="GY182" s="103"/>
      <c r="GZ182" s="103"/>
      <c r="HA182" s="103"/>
      <c r="HB182" s="103"/>
      <c r="HC182" s="103"/>
      <c r="HD182" s="103"/>
      <c r="HE182" s="103"/>
      <c r="HF182" s="103"/>
      <c r="HG182" s="103"/>
      <c r="HH182" s="103"/>
      <c r="HI182" s="103"/>
      <c r="HJ182" s="103"/>
      <c r="HK182" s="103"/>
      <c r="HL182" s="103"/>
      <c r="HM182" s="103"/>
      <c r="HN182" s="103"/>
      <c r="HO182" s="103"/>
      <c r="HP182" s="103"/>
      <c r="HQ182" s="103"/>
      <c r="HR182" s="103"/>
      <c r="HS182" s="103"/>
      <c r="HT182" s="103"/>
      <c r="HU182" s="103"/>
      <c r="HV182" s="103"/>
      <c r="HW182" s="103"/>
      <c r="HX182" s="103"/>
      <c r="HY182" s="103"/>
      <c r="HZ182" s="103"/>
      <c r="IA182" s="103"/>
      <c r="IB182" s="103"/>
      <c r="IC182" s="103"/>
      <c r="ID182" s="103"/>
      <c r="IE182" s="103"/>
      <c r="IF182" s="103"/>
      <c r="IG182" s="103"/>
      <c r="IH182" s="103"/>
      <c r="II182" s="103"/>
      <c r="IJ182" s="103"/>
      <c r="IK182" s="103"/>
      <c r="IL182" s="103"/>
      <c r="IM182" s="103"/>
      <c r="IN182" s="103"/>
      <c r="IO182" s="103"/>
      <c r="IP182" s="103"/>
      <c r="IQ182" s="103"/>
      <c r="IR182" s="103"/>
      <c r="IS182" s="103"/>
      <c r="IT182" s="103"/>
      <c r="IU182" s="103"/>
      <c r="IV182" s="103"/>
    </row>
    <row r="183" spans="1:256" s="67" customFormat="1">
      <c r="A183" s="382"/>
      <c r="B183" s="383"/>
      <c r="C183" s="382"/>
      <c r="D183" s="383"/>
      <c r="E183" s="382"/>
      <c r="F183" s="382"/>
      <c r="G183" s="382"/>
      <c r="H183" s="87"/>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221"/>
      <c r="AJ183" s="221"/>
      <c r="AK183" s="221"/>
      <c r="AL183" s="221"/>
      <c r="AM183" s="221"/>
      <c r="AN183" s="221"/>
      <c r="AO183" s="221"/>
      <c r="AP183" s="221"/>
      <c r="AQ183" s="221"/>
      <c r="AR183" s="221"/>
      <c r="AS183" s="221"/>
      <c r="AT183" s="221"/>
      <c r="AU183" s="221"/>
      <c r="AV183" s="221"/>
      <c r="AW183" s="221"/>
      <c r="AX183" s="221"/>
      <c r="AY183" s="221"/>
      <c r="AZ183" s="221"/>
      <c r="BA183" s="221"/>
      <c r="BB183" s="221"/>
      <c r="BC183" s="221"/>
      <c r="BD183" s="221"/>
      <c r="BE183" s="221"/>
      <c r="BF183" s="221"/>
      <c r="BG183" s="221"/>
      <c r="BH183" s="221"/>
      <c r="BI183" s="221"/>
      <c r="BJ183" s="221"/>
      <c r="BK183" s="221"/>
      <c r="BL183" s="221"/>
      <c r="BM183" s="221"/>
      <c r="BN183" s="221"/>
      <c r="BO183" s="221"/>
      <c r="BP183" s="221"/>
      <c r="BQ183" s="221"/>
      <c r="BR183" s="221"/>
      <c r="BS183" s="221"/>
      <c r="BT183" s="221"/>
      <c r="BU183" s="221"/>
      <c r="BV183" s="221"/>
      <c r="BW183" s="221"/>
      <c r="BX183" s="221"/>
      <c r="BY183" s="221"/>
      <c r="BZ183" s="221"/>
      <c r="CA183" s="221"/>
      <c r="CB183" s="221"/>
      <c r="CC183" s="221"/>
      <c r="CD183" s="221"/>
      <c r="CE183" s="221"/>
      <c r="CF183" s="221"/>
      <c r="CG183" s="221"/>
      <c r="CH183" s="221"/>
      <c r="CI183" s="221"/>
      <c r="CJ183" s="221"/>
      <c r="CK183" s="221"/>
      <c r="CL183" s="221"/>
      <c r="CM183" s="221"/>
      <c r="CN183" s="221"/>
      <c r="CO183" s="221"/>
      <c r="CP183" s="221"/>
      <c r="CQ183" s="221"/>
      <c r="CR183" s="221"/>
      <c r="CS183" s="221"/>
      <c r="CT183" s="221"/>
      <c r="CU183" s="221"/>
      <c r="CV183" s="221"/>
      <c r="CW183" s="221"/>
      <c r="CX183" s="221"/>
      <c r="CY183" s="221"/>
      <c r="CZ183" s="221"/>
      <c r="DA183" s="221"/>
      <c r="DB183" s="221"/>
      <c r="DC183" s="221"/>
      <c r="DD183" s="221"/>
      <c r="DE183" s="221"/>
      <c r="DF183" s="221"/>
      <c r="DG183" s="221"/>
      <c r="DH183" s="221"/>
      <c r="DI183" s="221"/>
      <c r="DJ183" s="221"/>
      <c r="DK183" s="221"/>
      <c r="DL183" s="221"/>
      <c r="DM183" s="221"/>
      <c r="DN183" s="221"/>
      <c r="DO183" s="221"/>
      <c r="DP183" s="221"/>
      <c r="DQ183" s="221"/>
      <c r="DR183" s="221"/>
      <c r="DS183" s="221"/>
      <c r="DT183" s="221"/>
      <c r="DU183" s="221"/>
      <c r="DV183" s="221"/>
      <c r="DW183" s="221"/>
      <c r="DX183" s="221"/>
      <c r="DY183" s="221"/>
      <c r="DZ183" s="103"/>
      <c r="EA183" s="103"/>
      <c r="EB183" s="103"/>
      <c r="EC183" s="103"/>
      <c r="ED183" s="103"/>
      <c r="EE183" s="103"/>
      <c r="EF183" s="103"/>
      <c r="EG183" s="103"/>
      <c r="EH183" s="103"/>
      <c r="EI183" s="103"/>
      <c r="EJ183" s="103"/>
      <c r="EK183" s="103"/>
      <c r="EL183" s="103"/>
      <c r="EM183" s="103"/>
      <c r="EN183" s="103"/>
      <c r="EO183" s="103"/>
      <c r="EP183" s="103"/>
      <c r="EQ183" s="103"/>
      <c r="ER183" s="103"/>
      <c r="ES183" s="103"/>
      <c r="ET183" s="103"/>
      <c r="EU183" s="103"/>
      <c r="EV183" s="103"/>
      <c r="EW183" s="103"/>
      <c r="EX183" s="103"/>
      <c r="EY183" s="103"/>
      <c r="EZ183" s="103"/>
      <c r="FA183" s="103"/>
      <c r="FB183" s="103"/>
      <c r="FC183" s="103"/>
      <c r="FD183" s="103"/>
      <c r="FE183" s="103"/>
      <c r="FF183" s="103"/>
      <c r="FG183" s="103"/>
      <c r="FH183" s="103"/>
      <c r="FI183" s="103"/>
      <c r="FJ183" s="103"/>
      <c r="FK183" s="103"/>
      <c r="FL183" s="103"/>
      <c r="FM183" s="103"/>
      <c r="FN183" s="103"/>
      <c r="FO183" s="103"/>
      <c r="FP183" s="103"/>
      <c r="FQ183" s="103"/>
      <c r="FR183" s="103"/>
      <c r="FS183" s="103"/>
      <c r="FT183" s="103"/>
      <c r="FU183" s="103"/>
      <c r="FV183" s="103"/>
      <c r="FW183" s="103"/>
      <c r="FX183" s="103"/>
      <c r="FY183" s="103"/>
      <c r="FZ183" s="103"/>
      <c r="GA183" s="103"/>
      <c r="GB183" s="103"/>
      <c r="GC183" s="103"/>
      <c r="GD183" s="103"/>
      <c r="GE183" s="103"/>
      <c r="GF183" s="103"/>
      <c r="GG183" s="103"/>
      <c r="GH183" s="103"/>
      <c r="GI183" s="103"/>
      <c r="GJ183" s="103"/>
      <c r="GK183" s="103"/>
      <c r="GL183" s="103"/>
      <c r="GM183" s="103"/>
      <c r="GN183" s="103"/>
      <c r="GO183" s="103"/>
      <c r="GP183" s="103"/>
      <c r="GQ183" s="103"/>
      <c r="GR183" s="103"/>
      <c r="GS183" s="103"/>
      <c r="GT183" s="103"/>
      <c r="GU183" s="103"/>
      <c r="GV183" s="103"/>
      <c r="GW183" s="103"/>
      <c r="GX183" s="103"/>
      <c r="GY183" s="103"/>
      <c r="GZ183" s="103"/>
      <c r="HA183" s="103"/>
      <c r="HB183" s="103"/>
      <c r="HC183" s="103"/>
      <c r="HD183" s="103"/>
      <c r="HE183" s="103"/>
      <c r="HF183" s="103"/>
      <c r="HG183" s="103"/>
      <c r="HH183" s="103"/>
      <c r="HI183" s="103"/>
      <c r="HJ183" s="103"/>
      <c r="HK183" s="103"/>
      <c r="HL183" s="103"/>
      <c r="HM183" s="103"/>
      <c r="HN183" s="103"/>
      <c r="HO183" s="103"/>
      <c r="HP183" s="103"/>
      <c r="HQ183" s="103"/>
      <c r="HR183" s="103"/>
      <c r="HS183" s="103"/>
      <c r="HT183" s="103"/>
      <c r="HU183" s="103"/>
      <c r="HV183" s="103"/>
      <c r="HW183" s="103"/>
      <c r="HX183" s="103"/>
      <c r="HY183" s="103"/>
      <c r="HZ183" s="103"/>
      <c r="IA183" s="103"/>
      <c r="IB183" s="103"/>
      <c r="IC183" s="103"/>
      <c r="ID183" s="103"/>
      <c r="IE183" s="103"/>
      <c r="IF183" s="103"/>
      <c r="IG183" s="103"/>
      <c r="IH183" s="103"/>
      <c r="II183" s="103"/>
      <c r="IJ183" s="103"/>
      <c r="IK183" s="103"/>
      <c r="IL183" s="103"/>
      <c r="IM183" s="103"/>
      <c r="IN183" s="103"/>
      <c r="IO183" s="103"/>
      <c r="IP183" s="103"/>
      <c r="IQ183" s="103"/>
      <c r="IR183" s="103"/>
      <c r="IS183" s="103"/>
      <c r="IT183" s="103"/>
      <c r="IU183" s="103"/>
      <c r="IV183" s="103"/>
    </row>
    <row r="184" spans="1:256" s="67" customFormat="1">
      <c r="A184" s="382"/>
      <c r="B184" s="383"/>
      <c r="C184" s="382"/>
      <c r="D184" s="383"/>
      <c r="E184" s="382"/>
      <c r="F184" s="382"/>
      <c r="G184" s="382"/>
      <c r="H184" s="87"/>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221"/>
      <c r="AJ184" s="221"/>
      <c r="AK184" s="221"/>
      <c r="AL184" s="221"/>
      <c r="AM184" s="221"/>
      <c r="AN184" s="221"/>
      <c r="AO184" s="221"/>
      <c r="AP184" s="221"/>
      <c r="AQ184" s="221"/>
      <c r="AR184" s="221"/>
      <c r="AS184" s="221"/>
      <c r="AT184" s="221"/>
      <c r="AU184" s="221"/>
      <c r="AV184" s="221"/>
      <c r="AW184" s="221"/>
      <c r="AX184" s="221"/>
      <c r="AY184" s="221"/>
      <c r="AZ184" s="221"/>
      <c r="BA184" s="221"/>
      <c r="BB184" s="221"/>
      <c r="BC184" s="221"/>
      <c r="BD184" s="221"/>
      <c r="BE184" s="221"/>
      <c r="BF184" s="221"/>
      <c r="BG184" s="221"/>
      <c r="BH184" s="221"/>
      <c r="BI184" s="221"/>
      <c r="BJ184" s="221"/>
      <c r="BK184" s="221"/>
      <c r="BL184" s="221"/>
      <c r="BM184" s="221"/>
      <c r="BN184" s="221"/>
      <c r="BO184" s="221"/>
      <c r="BP184" s="221"/>
      <c r="BQ184" s="221"/>
      <c r="BR184" s="221"/>
      <c r="BS184" s="221"/>
      <c r="BT184" s="221"/>
      <c r="BU184" s="221"/>
      <c r="BV184" s="221"/>
      <c r="BW184" s="221"/>
      <c r="BX184" s="221"/>
      <c r="BY184" s="221"/>
      <c r="BZ184" s="221"/>
      <c r="CA184" s="221"/>
      <c r="CB184" s="221"/>
      <c r="CC184" s="221"/>
      <c r="CD184" s="221"/>
      <c r="CE184" s="221"/>
      <c r="CF184" s="221"/>
      <c r="CG184" s="221"/>
      <c r="CH184" s="221"/>
      <c r="CI184" s="221"/>
      <c r="CJ184" s="221"/>
      <c r="CK184" s="221"/>
      <c r="CL184" s="221"/>
      <c r="CM184" s="221"/>
      <c r="CN184" s="221"/>
      <c r="CO184" s="221"/>
      <c r="CP184" s="221"/>
      <c r="CQ184" s="221"/>
      <c r="CR184" s="221"/>
      <c r="CS184" s="221"/>
      <c r="CT184" s="221"/>
      <c r="CU184" s="221"/>
      <c r="CV184" s="221"/>
      <c r="CW184" s="221"/>
      <c r="CX184" s="221"/>
      <c r="CY184" s="221"/>
      <c r="CZ184" s="221"/>
      <c r="DA184" s="221"/>
      <c r="DB184" s="221"/>
      <c r="DC184" s="221"/>
      <c r="DD184" s="221"/>
      <c r="DE184" s="221"/>
      <c r="DF184" s="221"/>
      <c r="DG184" s="221"/>
      <c r="DH184" s="221"/>
      <c r="DI184" s="221"/>
      <c r="DJ184" s="221"/>
      <c r="DK184" s="221"/>
      <c r="DL184" s="221"/>
      <c r="DM184" s="221"/>
      <c r="DN184" s="221"/>
      <c r="DO184" s="221"/>
      <c r="DP184" s="221"/>
      <c r="DQ184" s="221"/>
      <c r="DR184" s="221"/>
      <c r="DS184" s="221"/>
      <c r="DT184" s="221"/>
      <c r="DU184" s="221"/>
      <c r="DV184" s="221"/>
      <c r="DW184" s="221"/>
      <c r="DX184" s="221"/>
      <c r="DY184" s="221"/>
      <c r="DZ184" s="103"/>
      <c r="EA184" s="103"/>
      <c r="EB184" s="103"/>
      <c r="EC184" s="103"/>
      <c r="ED184" s="103"/>
      <c r="EE184" s="103"/>
      <c r="EF184" s="103"/>
      <c r="EG184" s="103"/>
      <c r="EH184" s="103"/>
      <c r="EI184" s="103"/>
      <c r="EJ184" s="103"/>
      <c r="EK184" s="103"/>
      <c r="EL184" s="103"/>
      <c r="EM184" s="103"/>
      <c r="EN184" s="103"/>
      <c r="EO184" s="103"/>
      <c r="EP184" s="103"/>
      <c r="EQ184" s="103"/>
      <c r="ER184" s="103"/>
      <c r="ES184" s="103"/>
      <c r="ET184" s="103"/>
      <c r="EU184" s="103"/>
      <c r="EV184" s="103"/>
      <c r="EW184" s="103"/>
      <c r="EX184" s="103"/>
      <c r="EY184" s="103"/>
      <c r="EZ184" s="103"/>
      <c r="FA184" s="103"/>
      <c r="FB184" s="103"/>
      <c r="FC184" s="103"/>
      <c r="FD184" s="103"/>
      <c r="FE184" s="103"/>
      <c r="FF184" s="103"/>
      <c r="FG184" s="103"/>
      <c r="FH184" s="103"/>
      <c r="FI184" s="103"/>
      <c r="FJ184" s="103"/>
      <c r="FK184" s="103"/>
      <c r="FL184" s="103"/>
      <c r="FM184" s="103"/>
      <c r="FN184" s="103"/>
      <c r="FO184" s="103"/>
      <c r="FP184" s="103"/>
      <c r="FQ184" s="103"/>
      <c r="FR184" s="103"/>
      <c r="FS184" s="103"/>
      <c r="FT184" s="103"/>
      <c r="FU184" s="103"/>
      <c r="FV184" s="103"/>
      <c r="FW184" s="103"/>
      <c r="FX184" s="103"/>
      <c r="FY184" s="103"/>
      <c r="FZ184" s="103"/>
      <c r="GA184" s="103"/>
      <c r="GB184" s="103"/>
      <c r="GC184" s="103"/>
      <c r="GD184" s="103"/>
      <c r="GE184" s="103"/>
      <c r="GF184" s="103"/>
      <c r="GG184" s="103"/>
      <c r="GH184" s="103"/>
      <c r="GI184" s="103"/>
      <c r="GJ184" s="103"/>
      <c r="GK184" s="103"/>
      <c r="GL184" s="103"/>
      <c r="GM184" s="103"/>
      <c r="GN184" s="103"/>
      <c r="GO184" s="103"/>
      <c r="GP184" s="103"/>
      <c r="GQ184" s="103"/>
      <c r="GR184" s="103"/>
      <c r="GS184" s="103"/>
      <c r="GT184" s="103"/>
      <c r="GU184" s="103"/>
      <c r="GV184" s="103"/>
      <c r="GW184" s="103"/>
      <c r="GX184" s="103"/>
      <c r="GY184" s="103"/>
      <c r="GZ184" s="103"/>
      <c r="HA184" s="103"/>
      <c r="HB184" s="103"/>
      <c r="HC184" s="103"/>
      <c r="HD184" s="103"/>
      <c r="HE184" s="103"/>
      <c r="HF184" s="103"/>
      <c r="HG184" s="103"/>
      <c r="HH184" s="103"/>
      <c r="HI184" s="103"/>
      <c r="HJ184" s="103"/>
      <c r="HK184" s="103"/>
      <c r="HL184" s="103"/>
      <c r="HM184" s="103"/>
      <c r="HN184" s="103"/>
      <c r="HO184" s="103"/>
      <c r="HP184" s="103"/>
      <c r="HQ184" s="103"/>
      <c r="HR184" s="103"/>
      <c r="HS184" s="103"/>
      <c r="HT184" s="103"/>
      <c r="HU184" s="103"/>
      <c r="HV184" s="103"/>
      <c r="HW184" s="103"/>
      <c r="HX184" s="103"/>
      <c r="HY184" s="103"/>
      <c r="HZ184" s="103"/>
      <c r="IA184" s="103"/>
      <c r="IB184" s="103"/>
      <c r="IC184" s="103"/>
      <c r="ID184" s="103"/>
      <c r="IE184" s="103"/>
      <c r="IF184" s="103"/>
      <c r="IG184" s="103"/>
      <c r="IH184" s="103"/>
      <c r="II184" s="103"/>
      <c r="IJ184" s="103"/>
      <c r="IK184" s="103"/>
      <c r="IL184" s="103"/>
      <c r="IM184" s="103"/>
      <c r="IN184" s="103"/>
      <c r="IO184" s="103"/>
      <c r="IP184" s="103"/>
      <c r="IQ184" s="103"/>
      <c r="IR184" s="103"/>
      <c r="IS184" s="103"/>
      <c r="IT184" s="103"/>
      <c r="IU184" s="103"/>
      <c r="IV184" s="103"/>
    </row>
    <row r="185" spans="1:256" s="67" customFormat="1">
      <c r="A185" s="382"/>
      <c r="B185" s="383"/>
      <c r="C185" s="382"/>
      <c r="D185" s="383"/>
      <c r="E185" s="382"/>
      <c r="F185" s="382"/>
      <c r="G185" s="382"/>
      <c r="H185" s="87"/>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221"/>
      <c r="AJ185" s="221"/>
      <c r="AK185" s="221"/>
      <c r="AL185" s="221"/>
      <c r="AM185" s="221"/>
      <c r="AN185" s="221"/>
      <c r="AO185" s="221"/>
      <c r="AP185" s="221"/>
      <c r="AQ185" s="221"/>
      <c r="AR185" s="221"/>
      <c r="AS185" s="221"/>
      <c r="AT185" s="221"/>
      <c r="AU185" s="221"/>
      <c r="AV185" s="221"/>
      <c r="AW185" s="221"/>
      <c r="AX185" s="221"/>
      <c r="AY185" s="221"/>
      <c r="AZ185" s="221"/>
      <c r="BA185" s="221"/>
      <c r="BB185" s="221"/>
      <c r="BC185" s="221"/>
      <c r="BD185" s="221"/>
      <c r="BE185" s="221"/>
      <c r="BF185" s="221"/>
      <c r="BG185" s="221"/>
      <c r="BH185" s="221"/>
      <c r="BI185" s="221"/>
      <c r="BJ185" s="221"/>
      <c r="BK185" s="221"/>
      <c r="BL185" s="221"/>
      <c r="BM185" s="221"/>
      <c r="BN185" s="221"/>
      <c r="BO185" s="221"/>
      <c r="BP185" s="221"/>
      <c r="BQ185" s="221"/>
      <c r="BR185" s="221"/>
      <c r="BS185" s="221"/>
      <c r="BT185" s="221"/>
      <c r="BU185" s="221"/>
      <c r="BV185" s="221"/>
      <c r="BW185" s="221"/>
      <c r="BX185" s="221"/>
      <c r="BY185" s="221"/>
      <c r="BZ185" s="221"/>
      <c r="CA185" s="221"/>
      <c r="CB185" s="221"/>
      <c r="CC185" s="221"/>
      <c r="CD185" s="221"/>
      <c r="CE185" s="221"/>
      <c r="CF185" s="221"/>
      <c r="CG185" s="221"/>
      <c r="CH185" s="221"/>
      <c r="CI185" s="221"/>
      <c r="CJ185" s="221"/>
      <c r="CK185" s="221"/>
      <c r="CL185" s="221"/>
      <c r="CM185" s="221"/>
      <c r="CN185" s="221"/>
      <c r="CO185" s="221"/>
      <c r="CP185" s="221"/>
      <c r="CQ185" s="221"/>
      <c r="CR185" s="221"/>
      <c r="CS185" s="221"/>
      <c r="CT185" s="221"/>
      <c r="CU185" s="221"/>
      <c r="CV185" s="221"/>
      <c r="CW185" s="221"/>
      <c r="CX185" s="221"/>
      <c r="CY185" s="221"/>
      <c r="CZ185" s="221"/>
      <c r="DA185" s="221"/>
      <c r="DB185" s="221"/>
      <c r="DC185" s="221"/>
      <c r="DD185" s="221"/>
      <c r="DE185" s="221"/>
      <c r="DF185" s="221"/>
      <c r="DG185" s="221"/>
      <c r="DH185" s="221"/>
      <c r="DI185" s="221"/>
      <c r="DJ185" s="221"/>
      <c r="DK185" s="221"/>
      <c r="DL185" s="221"/>
      <c r="DM185" s="221"/>
      <c r="DN185" s="221"/>
      <c r="DO185" s="221"/>
      <c r="DP185" s="221"/>
      <c r="DQ185" s="221"/>
      <c r="DR185" s="221"/>
      <c r="DS185" s="221"/>
      <c r="DT185" s="221"/>
      <c r="DU185" s="221"/>
      <c r="DV185" s="221"/>
      <c r="DW185" s="221"/>
      <c r="DX185" s="221"/>
      <c r="DY185" s="221"/>
      <c r="DZ185" s="103"/>
      <c r="EA185" s="103"/>
      <c r="EB185" s="103"/>
      <c r="EC185" s="103"/>
      <c r="ED185" s="103"/>
      <c r="EE185" s="103"/>
      <c r="EF185" s="103"/>
      <c r="EG185" s="103"/>
      <c r="EH185" s="103"/>
      <c r="EI185" s="103"/>
      <c r="EJ185" s="103"/>
      <c r="EK185" s="103"/>
      <c r="EL185" s="103"/>
      <c r="EM185" s="103"/>
      <c r="EN185" s="103"/>
      <c r="EO185" s="103"/>
      <c r="EP185" s="103"/>
      <c r="EQ185" s="103"/>
      <c r="ER185" s="103"/>
      <c r="ES185" s="103"/>
      <c r="ET185" s="103"/>
      <c r="EU185" s="103"/>
      <c r="EV185" s="103"/>
      <c r="EW185" s="103"/>
      <c r="EX185" s="103"/>
      <c r="EY185" s="103"/>
      <c r="EZ185" s="103"/>
      <c r="FA185" s="103"/>
      <c r="FB185" s="103"/>
      <c r="FC185" s="103"/>
      <c r="FD185" s="103"/>
      <c r="FE185" s="103"/>
      <c r="FF185" s="103"/>
      <c r="FG185" s="103"/>
      <c r="FH185" s="103"/>
      <c r="FI185" s="103"/>
      <c r="FJ185" s="103"/>
      <c r="FK185" s="103"/>
      <c r="FL185" s="103"/>
      <c r="FM185" s="103"/>
      <c r="FN185" s="103"/>
      <c r="FO185" s="103"/>
      <c r="FP185" s="103"/>
      <c r="FQ185" s="103"/>
      <c r="FR185" s="103"/>
      <c r="FS185" s="103"/>
      <c r="FT185" s="103"/>
      <c r="FU185" s="103"/>
      <c r="FV185" s="103"/>
      <c r="FW185" s="103"/>
      <c r="FX185" s="103"/>
      <c r="FY185" s="103"/>
      <c r="FZ185" s="103"/>
      <c r="GA185" s="103"/>
      <c r="GB185" s="103"/>
      <c r="GC185" s="103"/>
      <c r="GD185" s="103"/>
      <c r="GE185" s="103"/>
      <c r="GF185" s="103"/>
      <c r="GG185" s="103"/>
      <c r="GH185" s="103"/>
      <c r="GI185" s="103"/>
      <c r="GJ185" s="103"/>
      <c r="GK185" s="103"/>
      <c r="GL185" s="103"/>
      <c r="GM185" s="103"/>
      <c r="GN185" s="103"/>
      <c r="GO185" s="103"/>
      <c r="GP185" s="103"/>
      <c r="GQ185" s="103"/>
      <c r="GR185" s="103"/>
      <c r="GS185" s="103"/>
      <c r="GT185" s="103"/>
      <c r="GU185" s="103"/>
      <c r="GV185" s="103"/>
      <c r="GW185" s="103"/>
      <c r="GX185" s="103"/>
      <c r="GY185" s="103"/>
      <c r="GZ185" s="103"/>
      <c r="HA185" s="103"/>
      <c r="HB185" s="103"/>
      <c r="HC185" s="103"/>
      <c r="HD185" s="103"/>
      <c r="HE185" s="103"/>
      <c r="HF185" s="103"/>
      <c r="HG185" s="103"/>
      <c r="HH185" s="103"/>
      <c r="HI185" s="103"/>
      <c r="HJ185" s="103"/>
      <c r="HK185" s="103"/>
      <c r="HL185" s="103"/>
      <c r="HM185" s="103"/>
      <c r="HN185" s="103"/>
      <c r="HO185" s="103"/>
      <c r="HP185" s="103"/>
      <c r="HQ185" s="103"/>
      <c r="HR185" s="103"/>
      <c r="HS185" s="103"/>
      <c r="HT185" s="103"/>
      <c r="HU185" s="103"/>
      <c r="HV185" s="103"/>
      <c r="HW185" s="103"/>
      <c r="HX185" s="103"/>
      <c r="HY185" s="103"/>
      <c r="HZ185" s="103"/>
      <c r="IA185" s="103"/>
      <c r="IB185" s="103"/>
      <c r="IC185" s="103"/>
      <c r="ID185" s="103"/>
      <c r="IE185" s="103"/>
      <c r="IF185" s="103"/>
      <c r="IG185" s="103"/>
      <c r="IH185" s="103"/>
      <c r="II185" s="103"/>
      <c r="IJ185" s="103"/>
      <c r="IK185" s="103"/>
      <c r="IL185" s="103"/>
      <c r="IM185" s="103"/>
      <c r="IN185" s="103"/>
      <c r="IO185" s="103"/>
      <c r="IP185" s="103"/>
      <c r="IQ185" s="103"/>
      <c r="IR185" s="103"/>
      <c r="IS185" s="103"/>
      <c r="IT185" s="103"/>
      <c r="IU185" s="103"/>
      <c r="IV185" s="103"/>
    </row>
    <row r="186" spans="1:256" s="67" customFormat="1">
      <c r="A186" s="382"/>
      <c r="B186" s="383"/>
      <c r="C186" s="382"/>
      <c r="D186" s="383"/>
      <c r="E186" s="382"/>
      <c r="F186" s="382"/>
      <c r="G186" s="382"/>
      <c r="H186" s="87"/>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221"/>
      <c r="AJ186" s="221"/>
      <c r="AK186" s="221"/>
      <c r="AL186" s="221"/>
      <c r="AM186" s="221"/>
      <c r="AN186" s="221"/>
      <c r="AO186" s="221"/>
      <c r="AP186" s="221"/>
      <c r="AQ186" s="221"/>
      <c r="AR186" s="221"/>
      <c r="AS186" s="221"/>
      <c r="AT186" s="221"/>
      <c r="AU186" s="221"/>
      <c r="AV186" s="221"/>
      <c r="AW186" s="221"/>
      <c r="AX186" s="221"/>
      <c r="AY186" s="221"/>
      <c r="AZ186" s="221"/>
      <c r="BA186" s="221"/>
      <c r="BB186" s="221"/>
      <c r="BC186" s="221"/>
      <c r="BD186" s="221"/>
      <c r="BE186" s="221"/>
      <c r="BF186" s="221"/>
      <c r="BG186" s="221"/>
      <c r="BH186" s="221"/>
      <c r="BI186" s="221"/>
      <c r="BJ186" s="221"/>
      <c r="BK186" s="221"/>
      <c r="BL186" s="221"/>
      <c r="BM186" s="221"/>
      <c r="BN186" s="221"/>
      <c r="BO186" s="221"/>
      <c r="BP186" s="221"/>
      <c r="BQ186" s="221"/>
      <c r="BR186" s="221"/>
      <c r="BS186" s="221"/>
      <c r="BT186" s="221"/>
      <c r="BU186" s="221"/>
      <c r="BV186" s="221"/>
      <c r="BW186" s="221"/>
      <c r="BX186" s="221"/>
      <c r="BY186" s="221"/>
      <c r="BZ186" s="221"/>
      <c r="CA186" s="221"/>
      <c r="CB186" s="221"/>
      <c r="CC186" s="221"/>
      <c r="CD186" s="221"/>
      <c r="CE186" s="221"/>
      <c r="CF186" s="221"/>
      <c r="CG186" s="221"/>
      <c r="CH186" s="221"/>
      <c r="CI186" s="221"/>
      <c r="CJ186" s="221"/>
      <c r="CK186" s="221"/>
      <c r="CL186" s="221"/>
      <c r="CM186" s="221"/>
      <c r="CN186" s="221"/>
      <c r="CO186" s="221"/>
      <c r="CP186" s="221"/>
      <c r="CQ186" s="221"/>
      <c r="CR186" s="221"/>
      <c r="CS186" s="221"/>
      <c r="CT186" s="221"/>
      <c r="CU186" s="221"/>
      <c r="CV186" s="221"/>
      <c r="CW186" s="221"/>
      <c r="CX186" s="221"/>
      <c r="CY186" s="221"/>
      <c r="CZ186" s="221"/>
      <c r="DA186" s="221"/>
      <c r="DB186" s="221"/>
      <c r="DC186" s="221"/>
      <c r="DD186" s="221"/>
      <c r="DE186" s="221"/>
      <c r="DF186" s="221"/>
      <c r="DG186" s="221"/>
      <c r="DH186" s="221"/>
      <c r="DI186" s="221"/>
      <c r="DJ186" s="221"/>
      <c r="DK186" s="221"/>
      <c r="DL186" s="221"/>
      <c r="DM186" s="221"/>
      <c r="DN186" s="221"/>
      <c r="DO186" s="221"/>
      <c r="DP186" s="221"/>
      <c r="DQ186" s="221"/>
      <c r="DR186" s="221"/>
      <c r="DS186" s="221"/>
      <c r="DT186" s="221"/>
      <c r="DU186" s="221"/>
      <c r="DV186" s="221"/>
      <c r="DW186" s="221"/>
      <c r="DX186" s="221"/>
      <c r="DY186" s="221"/>
      <c r="DZ186" s="103"/>
      <c r="EA186" s="103"/>
      <c r="EB186" s="103"/>
      <c r="EC186" s="103"/>
      <c r="ED186" s="103"/>
      <c r="EE186" s="103"/>
      <c r="EF186" s="103"/>
      <c r="EG186" s="103"/>
      <c r="EH186" s="103"/>
      <c r="EI186" s="103"/>
      <c r="EJ186" s="103"/>
      <c r="EK186" s="103"/>
      <c r="EL186" s="103"/>
      <c r="EM186" s="103"/>
      <c r="EN186" s="103"/>
      <c r="EO186" s="103"/>
      <c r="EP186" s="103"/>
      <c r="EQ186" s="103"/>
      <c r="ER186" s="103"/>
      <c r="ES186" s="103"/>
      <c r="ET186" s="103"/>
      <c r="EU186" s="103"/>
      <c r="EV186" s="103"/>
      <c r="EW186" s="103"/>
      <c r="EX186" s="103"/>
      <c r="EY186" s="103"/>
      <c r="EZ186" s="103"/>
      <c r="FA186" s="103"/>
      <c r="FB186" s="103"/>
      <c r="FC186" s="103"/>
      <c r="FD186" s="103"/>
      <c r="FE186" s="103"/>
      <c r="FF186" s="103"/>
      <c r="FG186" s="103"/>
      <c r="FH186" s="103"/>
      <c r="FI186" s="103"/>
      <c r="FJ186" s="103"/>
      <c r="FK186" s="103"/>
      <c r="FL186" s="103"/>
      <c r="FM186" s="103"/>
      <c r="FN186" s="103"/>
      <c r="FO186" s="103"/>
      <c r="FP186" s="103"/>
      <c r="FQ186" s="103"/>
      <c r="FR186" s="103"/>
      <c r="FS186" s="103"/>
      <c r="FT186" s="103"/>
      <c r="FU186" s="103"/>
      <c r="FV186" s="103"/>
      <c r="FW186" s="103"/>
      <c r="FX186" s="103"/>
      <c r="FY186" s="103"/>
      <c r="FZ186" s="103"/>
      <c r="GA186" s="103"/>
      <c r="GB186" s="103"/>
      <c r="GC186" s="103"/>
      <c r="GD186" s="103"/>
      <c r="GE186" s="103"/>
      <c r="GF186" s="103"/>
      <c r="GG186" s="103"/>
      <c r="GH186" s="103"/>
      <c r="GI186" s="103"/>
      <c r="GJ186" s="103"/>
      <c r="GK186" s="103"/>
      <c r="GL186" s="103"/>
      <c r="GM186" s="103"/>
      <c r="GN186" s="103"/>
      <c r="GO186" s="103"/>
      <c r="GP186" s="103"/>
      <c r="GQ186" s="103"/>
      <c r="GR186" s="103"/>
      <c r="GS186" s="103"/>
      <c r="GT186" s="103"/>
      <c r="GU186" s="103"/>
      <c r="GV186" s="103"/>
      <c r="GW186" s="103"/>
      <c r="GX186" s="103"/>
      <c r="GY186" s="103"/>
      <c r="GZ186" s="103"/>
      <c r="HA186" s="103"/>
      <c r="HB186" s="103"/>
      <c r="HC186" s="103"/>
      <c r="HD186" s="103"/>
      <c r="HE186" s="103"/>
      <c r="HF186" s="103"/>
      <c r="HG186" s="103"/>
      <c r="HH186" s="103"/>
      <c r="HI186" s="103"/>
      <c r="HJ186" s="103"/>
      <c r="HK186" s="103"/>
      <c r="HL186" s="103"/>
      <c r="HM186" s="103"/>
      <c r="HN186" s="103"/>
      <c r="HO186" s="103"/>
      <c r="HP186" s="103"/>
      <c r="HQ186" s="103"/>
      <c r="HR186" s="103"/>
      <c r="HS186" s="103"/>
      <c r="HT186" s="103"/>
      <c r="HU186" s="103"/>
      <c r="HV186" s="103"/>
      <c r="HW186" s="103"/>
      <c r="HX186" s="103"/>
      <c r="HY186" s="103"/>
      <c r="HZ186" s="103"/>
      <c r="IA186" s="103"/>
      <c r="IB186" s="103"/>
      <c r="IC186" s="103"/>
      <c r="ID186" s="103"/>
      <c r="IE186" s="103"/>
      <c r="IF186" s="103"/>
      <c r="IG186" s="103"/>
      <c r="IH186" s="103"/>
      <c r="II186" s="103"/>
      <c r="IJ186" s="103"/>
      <c r="IK186" s="103"/>
      <c r="IL186" s="103"/>
      <c r="IM186" s="103"/>
      <c r="IN186" s="103"/>
      <c r="IO186" s="103"/>
      <c r="IP186" s="103"/>
      <c r="IQ186" s="103"/>
      <c r="IR186" s="103"/>
      <c r="IS186" s="103"/>
      <c r="IT186" s="103"/>
      <c r="IU186" s="103"/>
      <c r="IV186" s="103"/>
    </row>
    <row r="187" spans="1:256" s="67" customFormat="1">
      <c r="A187" s="382"/>
      <c r="B187" s="383"/>
      <c r="C187" s="382"/>
      <c r="D187" s="383"/>
      <c r="E187" s="382"/>
      <c r="F187" s="382"/>
      <c r="G187" s="382"/>
      <c r="H187" s="87"/>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221"/>
      <c r="AJ187" s="221"/>
      <c r="AK187" s="221"/>
      <c r="AL187" s="221"/>
      <c r="AM187" s="221"/>
      <c r="AN187" s="221"/>
      <c r="AO187" s="221"/>
      <c r="AP187" s="221"/>
      <c r="AQ187" s="221"/>
      <c r="AR187" s="221"/>
      <c r="AS187" s="221"/>
      <c r="AT187" s="221"/>
      <c r="AU187" s="221"/>
      <c r="AV187" s="221"/>
      <c r="AW187" s="221"/>
      <c r="AX187" s="221"/>
      <c r="AY187" s="221"/>
      <c r="AZ187" s="221"/>
      <c r="BA187" s="221"/>
      <c r="BB187" s="221"/>
      <c r="BC187" s="221"/>
      <c r="BD187" s="221"/>
      <c r="BE187" s="221"/>
      <c r="BF187" s="221"/>
      <c r="BG187" s="221"/>
      <c r="BH187" s="221"/>
      <c r="BI187" s="221"/>
      <c r="BJ187" s="221"/>
      <c r="BK187" s="221"/>
      <c r="BL187" s="221"/>
      <c r="BM187" s="221"/>
      <c r="BN187" s="221"/>
      <c r="BO187" s="221"/>
      <c r="BP187" s="221"/>
      <c r="BQ187" s="221"/>
      <c r="BR187" s="221"/>
      <c r="BS187" s="221"/>
      <c r="BT187" s="221"/>
      <c r="BU187" s="221"/>
      <c r="BV187" s="221"/>
      <c r="BW187" s="221"/>
      <c r="BX187" s="221"/>
      <c r="BY187" s="221"/>
      <c r="BZ187" s="221"/>
      <c r="CA187" s="221"/>
      <c r="CB187" s="221"/>
      <c r="CC187" s="221"/>
      <c r="CD187" s="221"/>
      <c r="CE187" s="221"/>
      <c r="CF187" s="221"/>
      <c r="CG187" s="221"/>
      <c r="CH187" s="221"/>
      <c r="CI187" s="221"/>
      <c r="CJ187" s="221"/>
      <c r="CK187" s="221"/>
      <c r="CL187" s="221"/>
      <c r="CM187" s="221"/>
      <c r="CN187" s="221"/>
      <c r="CO187" s="221"/>
      <c r="CP187" s="221"/>
      <c r="CQ187" s="221"/>
      <c r="CR187" s="221"/>
      <c r="CS187" s="221"/>
      <c r="CT187" s="221"/>
      <c r="CU187" s="221"/>
      <c r="CV187" s="221"/>
      <c r="CW187" s="221"/>
      <c r="CX187" s="221"/>
      <c r="CY187" s="221"/>
      <c r="CZ187" s="221"/>
      <c r="DA187" s="221"/>
      <c r="DB187" s="221"/>
      <c r="DC187" s="221"/>
      <c r="DD187" s="221"/>
      <c r="DE187" s="221"/>
      <c r="DF187" s="221"/>
      <c r="DG187" s="221"/>
      <c r="DH187" s="221"/>
      <c r="DI187" s="221"/>
      <c r="DJ187" s="221"/>
      <c r="DK187" s="221"/>
      <c r="DL187" s="221"/>
      <c r="DM187" s="221"/>
      <c r="DN187" s="221"/>
      <c r="DO187" s="221"/>
      <c r="DP187" s="221"/>
      <c r="DQ187" s="221"/>
      <c r="DR187" s="221"/>
      <c r="DS187" s="221"/>
      <c r="DT187" s="221"/>
      <c r="DU187" s="221"/>
      <c r="DV187" s="221"/>
      <c r="DW187" s="221"/>
      <c r="DX187" s="221"/>
      <c r="DY187" s="221"/>
      <c r="DZ187" s="103"/>
      <c r="EA187" s="103"/>
      <c r="EB187" s="103"/>
      <c r="EC187" s="103"/>
      <c r="ED187" s="103"/>
      <c r="EE187" s="103"/>
      <c r="EF187" s="103"/>
      <c r="EG187" s="103"/>
      <c r="EH187" s="103"/>
      <c r="EI187" s="103"/>
      <c r="EJ187" s="103"/>
      <c r="EK187" s="103"/>
      <c r="EL187" s="103"/>
      <c r="EM187" s="103"/>
      <c r="EN187" s="103"/>
      <c r="EO187" s="103"/>
      <c r="EP187" s="103"/>
      <c r="EQ187" s="103"/>
      <c r="ER187" s="103"/>
      <c r="ES187" s="103"/>
      <c r="ET187" s="103"/>
      <c r="EU187" s="103"/>
      <c r="EV187" s="103"/>
      <c r="EW187" s="103"/>
      <c r="EX187" s="103"/>
      <c r="EY187" s="103"/>
      <c r="EZ187" s="103"/>
      <c r="FA187" s="103"/>
      <c r="FB187" s="103"/>
      <c r="FC187" s="103"/>
      <c r="FD187" s="103"/>
      <c r="FE187" s="103"/>
      <c r="FF187" s="103"/>
      <c r="FG187" s="103"/>
      <c r="FH187" s="103"/>
      <c r="FI187" s="103"/>
      <c r="FJ187" s="103"/>
      <c r="FK187" s="103"/>
      <c r="FL187" s="103"/>
      <c r="FM187" s="103"/>
      <c r="FN187" s="103"/>
      <c r="FO187" s="103"/>
      <c r="FP187" s="103"/>
      <c r="FQ187" s="103"/>
      <c r="FR187" s="103"/>
      <c r="FS187" s="103"/>
      <c r="FT187" s="103"/>
      <c r="FU187" s="103"/>
      <c r="FV187" s="103"/>
      <c r="FW187" s="103"/>
      <c r="FX187" s="103"/>
      <c r="FY187" s="103"/>
      <c r="FZ187" s="103"/>
      <c r="GA187" s="103"/>
      <c r="GB187" s="103"/>
      <c r="GC187" s="103"/>
      <c r="GD187" s="103"/>
      <c r="GE187" s="103"/>
      <c r="GF187" s="103"/>
      <c r="GG187" s="103"/>
      <c r="GH187" s="103"/>
      <c r="GI187" s="103"/>
      <c r="GJ187" s="103"/>
      <c r="GK187" s="103"/>
      <c r="GL187" s="103"/>
      <c r="GM187" s="103"/>
      <c r="GN187" s="103"/>
      <c r="GO187" s="103"/>
      <c r="GP187" s="103"/>
      <c r="GQ187" s="103"/>
      <c r="GR187" s="103"/>
      <c r="GS187" s="103"/>
      <c r="GT187" s="103"/>
      <c r="GU187" s="103"/>
      <c r="GV187" s="103"/>
      <c r="GW187" s="103"/>
      <c r="GX187" s="103"/>
      <c r="GY187" s="103"/>
      <c r="GZ187" s="103"/>
      <c r="HA187" s="103"/>
      <c r="HB187" s="103"/>
      <c r="HC187" s="103"/>
      <c r="HD187" s="103"/>
      <c r="HE187" s="103"/>
      <c r="HF187" s="103"/>
      <c r="HG187" s="103"/>
      <c r="HH187" s="103"/>
      <c r="HI187" s="103"/>
      <c r="HJ187" s="103"/>
      <c r="HK187" s="103"/>
      <c r="HL187" s="103"/>
      <c r="HM187" s="103"/>
      <c r="HN187" s="103"/>
      <c r="HO187" s="103"/>
      <c r="HP187" s="103"/>
      <c r="HQ187" s="103"/>
      <c r="HR187" s="103"/>
      <c r="HS187" s="103"/>
      <c r="HT187" s="103"/>
      <c r="HU187" s="103"/>
      <c r="HV187" s="103"/>
      <c r="HW187" s="103"/>
      <c r="HX187" s="103"/>
      <c r="HY187" s="103"/>
      <c r="HZ187" s="103"/>
      <c r="IA187" s="103"/>
      <c r="IB187" s="103"/>
      <c r="IC187" s="103"/>
      <c r="ID187" s="103"/>
      <c r="IE187" s="103"/>
      <c r="IF187" s="103"/>
      <c r="IG187" s="103"/>
      <c r="IH187" s="103"/>
      <c r="II187" s="103"/>
      <c r="IJ187" s="103"/>
      <c r="IK187" s="103"/>
      <c r="IL187" s="103"/>
      <c r="IM187" s="103"/>
      <c r="IN187" s="103"/>
      <c r="IO187" s="103"/>
      <c r="IP187" s="103"/>
      <c r="IQ187" s="103"/>
      <c r="IR187" s="103"/>
      <c r="IS187" s="103"/>
      <c r="IT187" s="103"/>
      <c r="IU187" s="103"/>
      <c r="IV187" s="103"/>
    </row>
    <row r="188" spans="1:256" s="67" customFormat="1">
      <c r="A188" s="382"/>
      <c r="B188" s="383"/>
      <c r="C188" s="382"/>
      <c r="D188" s="383"/>
      <c r="E188" s="382"/>
      <c r="F188" s="382"/>
      <c r="G188" s="382"/>
      <c r="H188" s="87"/>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221"/>
      <c r="AJ188" s="221"/>
      <c r="AK188" s="221"/>
      <c r="AL188" s="221"/>
      <c r="AM188" s="221"/>
      <c r="AN188" s="221"/>
      <c r="AO188" s="221"/>
      <c r="AP188" s="221"/>
      <c r="AQ188" s="221"/>
      <c r="AR188" s="221"/>
      <c r="AS188" s="221"/>
      <c r="AT188" s="221"/>
      <c r="AU188" s="221"/>
      <c r="AV188" s="221"/>
      <c r="AW188" s="221"/>
      <c r="AX188" s="221"/>
      <c r="AY188" s="221"/>
      <c r="AZ188" s="221"/>
      <c r="BA188" s="221"/>
      <c r="BB188" s="221"/>
      <c r="BC188" s="221"/>
      <c r="BD188" s="221"/>
      <c r="BE188" s="221"/>
      <c r="BF188" s="221"/>
      <c r="BG188" s="221"/>
      <c r="BH188" s="221"/>
      <c r="BI188" s="221"/>
      <c r="BJ188" s="221"/>
      <c r="BK188" s="221"/>
      <c r="BL188" s="221"/>
      <c r="BM188" s="221"/>
      <c r="BN188" s="221"/>
      <c r="BO188" s="221"/>
      <c r="BP188" s="221"/>
      <c r="BQ188" s="221"/>
      <c r="BR188" s="221"/>
      <c r="BS188" s="221"/>
      <c r="BT188" s="221"/>
      <c r="BU188" s="221"/>
      <c r="BV188" s="221"/>
      <c r="BW188" s="221"/>
      <c r="BX188" s="221"/>
      <c r="BY188" s="221"/>
      <c r="BZ188" s="221"/>
      <c r="CA188" s="221"/>
      <c r="CB188" s="221"/>
      <c r="CC188" s="221"/>
      <c r="CD188" s="221"/>
      <c r="CE188" s="221"/>
      <c r="CF188" s="221"/>
      <c r="CG188" s="221"/>
      <c r="CH188" s="221"/>
      <c r="CI188" s="221"/>
      <c r="CJ188" s="221"/>
      <c r="CK188" s="221"/>
      <c r="CL188" s="221"/>
      <c r="CM188" s="221"/>
      <c r="CN188" s="221"/>
      <c r="CO188" s="221"/>
      <c r="CP188" s="221"/>
      <c r="CQ188" s="221"/>
      <c r="CR188" s="221"/>
      <c r="CS188" s="221"/>
      <c r="CT188" s="221"/>
      <c r="CU188" s="221"/>
      <c r="CV188" s="221"/>
      <c r="CW188" s="221"/>
      <c r="CX188" s="221"/>
      <c r="CY188" s="221"/>
      <c r="CZ188" s="221"/>
      <c r="DA188" s="221"/>
      <c r="DB188" s="221"/>
      <c r="DC188" s="221"/>
      <c r="DD188" s="221"/>
      <c r="DE188" s="221"/>
      <c r="DF188" s="221"/>
      <c r="DG188" s="221"/>
      <c r="DH188" s="221"/>
      <c r="DI188" s="221"/>
      <c r="DJ188" s="221"/>
      <c r="DK188" s="221"/>
      <c r="DL188" s="221"/>
      <c r="DM188" s="221"/>
      <c r="DN188" s="221"/>
      <c r="DO188" s="221"/>
      <c r="DP188" s="221"/>
      <c r="DQ188" s="221"/>
      <c r="DR188" s="221"/>
      <c r="DS188" s="221"/>
      <c r="DT188" s="221"/>
      <c r="DU188" s="221"/>
      <c r="DV188" s="221"/>
      <c r="DW188" s="221"/>
      <c r="DX188" s="221"/>
      <c r="DY188" s="221"/>
      <c r="DZ188" s="103"/>
      <c r="EA188" s="103"/>
      <c r="EB188" s="103"/>
      <c r="EC188" s="103"/>
      <c r="ED188" s="103"/>
      <c r="EE188" s="103"/>
      <c r="EF188" s="103"/>
      <c r="EG188" s="103"/>
      <c r="EH188" s="103"/>
      <c r="EI188" s="103"/>
      <c r="EJ188" s="103"/>
      <c r="EK188" s="103"/>
      <c r="EL188" s="103"/>
      <c r="EM188" s="103"/>
      <c r="EN188" s="103"/>
      <c r="EO188" s="103"/>
      <c r="EP188" s="103"/>
      <c r="EQ188" s="103"/>
      <c r="ER188" s="103"/>
      <c r="ES188" s="103"/>
      <c r="ET188" s="103"/>
      <c r="EU188" s="103"/>
      <c r="EV188" s="103"/>
      <c r="EW188" s="103"/>
      <c r="EX188" s="103"/>
      <c r="EY188" s="103"/>
      <c r="EZ188" s="103"/>
      <c r="FA188" s="103"/>
      <c r="FB188" s="103"/>
      <c r="FC188" s="103"/>
      <c r="FD188" s="103"/>
      <c r="FE188" s="103"/>
      <c r="FF188" s="103"/>
      <c r="FG188" s="103"/>
      <c r="FH188" s="103"/>
      <c r="FI188" s="103"/>
      <c r="FJ188" s="103"/>
      <c r="FK188" s="103"/>
      <c r="FL188" s="103"/>
      <c r="FM188" s="103"/>
      <c r="FN188" s="103"/>
      <c r="FO188" s="103"/>
      <c r="FP188" s="103"/>
      <c r="FQ188" s="103"/>
      <c r="FR188" s="103"/>
      <c r="FS188" s="103"/>
      <c r="FT188" s="103"/>
      <c r="FU188" s="103"/>
      <c r="FV188" s="103"/>
      <c r="FW188" s="103"/>
      <c r="FX188" s="103"/>
      <c r="FY188" s="103"/>
      <c r="FZ188" s="103"/>
      <c r="GA188" s="103"/>
      <c r="GB188" s="103"/>
      <c r="GC188" s="103"/>
      <c r="GD188" s="103"/>
      <c r="GE188" s="103"/>
      <c r="GF188" s="103"/>
      <c r="GG188" s="103"/>
      <c r="GH188" s="103"/>
      <c r="GI188" s="103"/>
      <c r="GJ188" s="103"/>
      <c r="GK188" s="103"/>
      <c r="GL188" s="103"/>
      <c r="GM188" s="103"/>
      <c r="GN188" s="103"/>
      <c r="GO188" s="103"/>
      <c r="GP188" s="103"/>
      <c r="GQ188" s="103"/>
      <c r="GR188" s="103"/>
      <c r="GS188" s="103"/>
      <c r="GT188" s="103"/>
      <c r="GU188" s="103"/>
      <c r="GV188" s="103"/>
      <c r="GW188" s="103"/>
      <c r="GX188" s="103"/>
      <c r="GY188" s="103"/>
      <c r="GZ188" s="103"/>
      <c r="HA188" s="103"/>
      <c r="HB188" s="103"/>
      <c r="HC188" s="103"/>
      <c r="HD188" s="103"/>
      <c r="HE188" s="103"/>
      <c r="HF188" s="103"/>
      <c r="HG188" s="103"/>
      <c r="HH188" s="103"/>
      <c r="HI188" s="103"/>
      <c r="HJ188" s="103"/>
      <c r="HK188" s="103"/>
      <c r="HL188" s="103"/>
      <c r="HM188" s="103"/>
      <c r="HN188" s="103"/>
      <c r="HO188" s="103"/>
      <c r="HP188" s="103"/>
      <c r="HQ188" s="103"/>
      <c r="HR188" s="103"/>
      <c r="HS188" s="103"/>
      <c r="HT188" s="103"/>
      <c r="HU188" s="103"/>
      <c r="HV188" s="103"/>
      <c r="HW188" s="103"/>
      <c r="HX188" s="103"/>
      <c r="HY188" s="103"/>
      <c r="HZ188" s="103"/>
      <c r="IA188" s="103"/>
      <c r="IB188" s="103"/>
      <c r="IC188" s="103"/>
      <c r="ID188" s="103"/>
      <c r="IE188" s="103"/>
      <c r="IF188" s="103"/>
      <c r="IG188" s="103"/>
      <c r="IH188" s="103"/>
      <c r="II188" s="103"/>
      <c r="IJ188" s="103"/>
      <c r="IK188" s="103"/>
      <c r="IL188" s="103"/>
      <c r="IM188" s="103"/>
      <c r="IN188" s="103"/>
      <c r="IO188" s="103"/>
      <c r="IP188" s="103"/>
      <c r="IQ188" s="103"/>
      <c r="IR188" s="103"/>
      <c r="IS188" s="103"/>
      <c r="IT188" s="103"/>
      <c r="IU188" s="103"/>
      <c r="IV188" s="103"/>
    </row>
    <row r="189" spans="1:256" s="67" customFormat="1">
      <c r="A189" s="382"/>
      <c r="B189" s="383"/>
      <c r="C189" s="382"/>
      <c r="D189" s="383"/>
      <c r="E189" s="382"/>
      <c r="F189" s="382"/>
      <c r="G189" s="382"/>
      <c r="H189" s="87"/>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221"/>
      <c r="AJ189" s="221"/>
      <c r="AK189" s="221"/>
      <c r="AL189" s="221"/>
      <c r="AM189" s="221"/>
      <c r="AN189" s="221"/>
      <c r="AO189" s="221"/>
      <c r="AP189" s="221"/>
      <c r="AQ189" s="221"/>
      <c r="AR189" s="221"/>
      <c r="AS189" s="221"/>
      <c r="AT189" s="221"/>
      <c r="AU189" s="221"/>
      <c r="AV189" s="221"/>
      <c r="AW189" s="221"/>
      <c r="AX189" s="221"/>
      <c r="AY189" s="221"/>
      <c r="AZ189" s="221"/>
      <c r="BA189" s="221"/>
      <c r="BB189" s="221"/>
      <c r="BC189" s="221"/>
      <c r="BD189" s="221"/>
      <c r="BE189" s="221"/>
      <c r="BF189" s="221"/>
      <c r="BG189" s="221"/>
      <c r="BH189" s="221"/>
      <c r="BI189" s="221"/>
      <c r="BJ189" s="221"/>
      <c r="BK189" s="221"/>
      <c r="BL189" s="221"/>
      <c r="BM189" s="221"/>
      <c r="BN189" s="221"/>
      <c r="BO189" s="221"/>
      <c r="BP189" s="221"/>
      <c r="BQ189" s="221"/>
      <c r="BR189" s="221"/>
      <c r="BS189" s="221"/>
      <c r="BT189" s="221"/>
      <c r="BU189" s="221"/>
      <c r="BV189" s="221"/>
      <c r="BW189" s="221"/>
      <c r="BX189" s="221"/>
      <c r="BY189" s="221"/>
      <c r="BZ189" s="221"/>
      <c r="CA189" s="221"/>
      <c r="CB189" s="221"/>
      <c r="CC189" s="221"/>
      <c r="CD189" s="221"/>
      <c r="CE189" s="221"/>
      <c r="CF189" s="221"/>
      <c r="CG189" s="221"/>
      <c r="CH189" s="221"/>
      <c r="CI189" s="221"/>
      <c r="CJ189" s="221"/>
      <c r="CK189" s="221"/>
      <c r="CL189" s="221"/>
      <c r="CM189" s="221"/>
      <c r="CN189" s="221"/>
      <c r="CO189" s="221"/>
      <c r="CP189" s="221"/>
      <c r="CQ189" s="221"/>
      <c r="CR189" s="221"/>
      <c r="CS189" s="221"/>
      <c r="CT189" s="221"/>
      <c r="CU189" s="221"/>
      <c r="CV189" s="221"/>
      <c r="CW189" s="221"/>
      <c r="CX189" s="221"/>
      <c r="CY189" s="221"/>
      <c r="CZ189" s="221"/>
      <c r="DA189" s="221"/>
      <c r="DB189" s="221"/>
      <c r="DC189" s="221"/>
      <c r="DD189" s="221"/>
      <c r="DE189" s="221"/>
      <c r="DF189" s="221"/>
      <c r="DG189" s="221"/>
      <c r="DH189" s="221"/>
      <c r="DI189" s="221"/>
      <c r="DJ189" s="221"/>
      <c r="DK189" s="221"/>
      <c r="DL189" s="221"/>
      <c r="DM189" s="221"/>
      <c r="DN189" s="221"/>
      <c r="DO189" s="221"/>
      <c r="DP189" s="221"/>
      <c r="DQ189" s="221"/>
      <c r="DR189" s="221"/>
      <c r="DS189" s="221"/>
      <c r="DT189" s="221"/>
      <c r="DU189" s="221"/>
      <c r="DV189" s="221"/>
      <c r="DW189" s="221"/>
      <c r="DX189" s="221"/>
      <c r="DY189" s="221"/>
      <c r="DZ189" s="103"/>
      <c r="EA189" s="103"/>
      <c r="EB189" s="103"/>
      <c r="EC189" s="103"/>
      <c r="ED189" s="103"/>
      <c r="EE189" s="103"/>
      <c r="EF189" s="103"/>
      <c r="EG189" s="103"/>
      <c r="EH189" s="103"/>
      <c r="EI189" s="103"/>
      <c r="EJ189" s="103"/>
      <c r="EK189" s="103"/>
      <c r="EL189" s="103"/>
      <c r="EM189" s="103"/>
      <c r="EN189" s="103"/>
      <c r="EO189" s="103"/>
      <c r="EP189" s="103"/>
      <c r="EQ189" s="103"/>
      <c r="ER189" s="103"/>
      <c r="ES189" s="103"/>
      <c r="ET189" s="103"/>
      <c r="EU189" s="103"/>
      <c r="EV189" s="103"/>
      <c r="EW189" s="103"/>
      <c r="EX189" s="103"/>
      <c r="EY189" s="103"/>
      <c r="EZ189" s="103"/>
      <c r="FA189" s="103"/>
      <c r="FB189" s="103"/>
      <c r="FC189" s="103"/>
      <c r="FD189" s="103"/>
      <c r="FE189" s="103"/>
      <c r="FF189" s="103"/>
      <c r="FG189" s="103"/>
      <c r="FH189" s="103"/>
      <c r="FI189" s="103"/>
      <c r="FJ189" s="103"/>
      <c r="FK189" s="103"/>
      <c r="FL189" s="103"/>
      <c r="FM189" s="103"/>
      <c r="FN189" s="103"/>
      <c r="FO189" s="103"/>
      <c r="FP189" s="103"/>
      <c r="FQ189" s="103"/>
      <c r="FR189" s="103"/>
      <c r="FS189" s="103"/>
      <c r="FT189" s="103"/>
      <c r="FU189" s="103"/>
      <c r="FV189" s="103"/>
      <c r="FW189" s="103"/>
      <c r="FX189" s="103"/>
      <c r="FY189" s="103"/>
      <c r="FZ189" s="103"/>
      <c r="GA189" s="103"/>
      <c r="GB189" s="103"/>
      <c r="GC189" s="103"/>
      <c r="GD189" s="103"/>
      <c r="GE189" s="103"/>
      <c r="GF189" s="103"/>
      <c r="GG189" s="103"/>
      <c r="GH189" s="103"/>
      <c r="GI189" s="103"/>
      <c r="GJ189" s="103"/>
      <c r="GK189" s="103"/>
      <c r="GL189" s="103"/>
      <c r="GM189" s="103"/>
      <c r="GN189" s="103"/>
      <c r="GO189" s="103"/>
      <c r="GP189" s="103"/>
      <c r="GQ189" s="103"/>
      <c r="GR189" s="103"/>
      <c r="GS189" s="103"/>
      <c r="GT189" s="103"/>
      <c r="GU189" s="103"/>
      <c r="GV189" s="103"/>
      <c r="GW189" s="103"/>
      <c r="GX189" s="103"/>
      <c r="GY189" s="103"/>
      <c r="GZ189" s="103"/>
      <c r="HA189" s="103"/>
      <c r="HB189" s="103"/>
      <c r="HC189" s="103"/>
      <c r="HD189" s="103"/>
      <c r="HE189" s="103"/>
      <c r="HF189" s="103"/>
      <c r="HG189" s="103"/>
      <c r="HH189" s="103"/>
      <c r="HI189" s="103"/>
      <c r="HJ189" s="103"/>
      <c r="HK189" s="103"/>
      <c r="HL189" s="103"/>
      <c r="HM189" s="103"/>
      <c r="HN189" s="103"/>
      <c r="HO189" s="103"/>
      <c r="HP189" s="103"/>
      <c r="HQ189" s="103"/>
      <c r="HR189" s="103"/>
      <c r="HS189" s="103"/>
      <c r="HT189" s="103"/>
      <c r="HU189" s="103"/>
      <c r="HV189" s="103"/>
      <c r="HW189" s="103"/>
      <c r="HX189" s="103"/>
      <c r="HY189" s="103"/>
      <c r="HZ189" s="103"/>
      <c r="IA189" s="103"/>
      <c r="IB189" s="103"/>
      <c r="IC189" s="103"/>
      <c r="ID189" s="103"/>
      <c r="IE189" s="103"/>
      <c r="IF189" s="103"/>
      <c r="IG189" s="103"/>
      <c r="IH189" s="103"/>
      <c r="II189" s="103"/>
      <c r="IJ189" s="103"/>
      <c r="IK189" s="103"/>
      <c r="IL189" s="103"/>
      <c r="IM189" s="103"/>
      <c r="IN189" s="103"/>
      <c r="IO189" s="103"/>
      <c r="IP189" s="103"/>
      <c r="IQ189" s="103"/>
      <c r="IR189" s="103"/>
      <c r="IS189" s="103"/>
      <c r="IT189" s="103"/>
      <c r="IU189" s="103"/>
      <c r="IV189" s="103"/>
    </row>
    <row r="190" spans="1:256" s="67" customFormat="1">
      <c r="A190" s="382"/>
      <c r="B190" s="383"/>
      <c r="C190" s="382"/>
      <c r="D190" s="383"/>
      <c r="E190" s="382"/>
      <c r="F190" s="382"/>
      <c r="G190" s="382"/>
      <c r="H190" s="87"/>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221"/>
      <c r="AJ190" s="221"/>
      <c r="AK190" s="221"/>
      <c r="AL190" s="221"/>
      <c r="AM190" s="221"/>
      <c r="AN190" s="221"/>
      <c r="AO190" s="221"/>
      <c r="AP190" s="221"/>
      <c r="AQ190" s="221"/>
      <c r="AR190" s="221"/>
      <c r="AS190" s="221"/>
      <c r="AT190" s="221"/>
      <c r="AU190" s="221"/>
      <c r="AV190" s="221"/>
      <c r="AW190" s="221"/>
      <c r="AX190" s="221"/>
      <c r="AY190" s="221"/>
      <c r="AZ190" s="221"/>
      <c r="BA190" s="221"/>
      <c r="BB190" s="221"/>
      <c r="BC190" s="221"/>
      <c r="BD190" s="221"/>
      <c r="BE190" s="221"/>
      <c r="BF190" s="221"/>
      <c r="BG190" s="221"/>
      <c r="BH190" s="221"/>
      <c r="BI190" s="221"/>
      <c r="BJ190" s="221"/>
      <c r="BK190" s="221"/>
      <c r="BL190" s="221"/>
      <c r="BM190" s="221"/>
      <c r="BN190" s="221"/>
      <c r="BO190" s="221"/>
      <c r="BP190" s="221"/>
      <c r="BQ190" s="221"/>
      <c r="BR190" s="221"/>
      <c r="BS190" s="221"/>
      <c r="BT190" s="221"/>
      <c r="BU190" s="221"/>
      <c r="BV190" s="221"/>
      <c r="BW190" s="221"/>
      <c r="BX190" s="221"/>
      <c r="BY190" s="221"/>
      <c r="BZ190" s="221"/>
      <c r="CA190" s="221"/>
      <c r="CB190" s="221"/>
      <c r="CC190" s="221"/>
      <c r="CD190" s="221"/>
      <c r="CE190" s="221"/>
      <c r="CF190" s="221"/>
      <c r="CG190" s="221"/>
      <c r="CH190" s="221"/>
      <c r="CI190" s="221"/>
      <c r="CJ190" s="221"/>
      <c r="CK190" s="221"/>
      <c r="CL190" s="221"/>
      <c r="CM190" s="221"/>
      <c r="CN190" s="221"/>
      <c r="CO190" s="221"/>
      <c r="CP190" s="221"/>
      <c r="CQ190" s="221"/>
      <c r="CR190" s="221"/>
      <c r="CS190" s="221"/>
      <c r="CT190" s="221"/>
      <c r="CU190" s="221"/>
      <c r="CV190" s="221"/>
      <c r="CW190" s="221"/>
      <c r="CX190" s="221"/>
      <c r="CY190" s="221"/>
      <c r="CZ190" s="221"/>
      <c r="DA190" s="221"/>
      <c r="DB190" s="221"/>
      <c r="DC190" s="221"/>
      <c r="DD190" s="221"/>
      <c r="DE190" s="221"/>
      <c r="DF190" s="221"/>
      <c r="DG190" s="221"/>
      <c r="DH190" s="221"/>
      <c r="DI190" s="221"/>
      <c r="DJ190" s="221"/>
      <c r="DK190" s="221"/>
      <c r="DL190" s="221"/>
      <c r="DM190" s="221"/>
      <c r="DN190" s="221"/>
      <c r="DO190" s="221"/>
      <c r="DP190" s="221"/>
      <c r="DQ190" s="221"/>
      <c r="DR190" s="221"/>
      <c r="DS190" s="221"/>
      <c r="DT190" s="221"/>
      <c r="DU190" s="221"/>
      <c r="DV190" s="221"/>
      <c r="DW190" s="221"/>
      <c r="DX190" s="221"/>
      <c r="DY190" s="221"/>
      <c r="DZ190" s="103"/>
      <c r="EA190" s="103"/>
      <c r="EB190" s="103"/>
      <c r="EC190" s="103"/>
      <c r="ED190" s="103"/>
      <c r="EE190" s="103"/>
      <c r="EF190" s="103"/>
      <c r="EG190" s="103"/>
      <c r="EH190" s="103"/>
      <c r="EI190" s="103"/>
      <c r="EJ190" s="103"/>
      <c r="EK190" s="103"/>
      <c r="EL190" s="103"/>
      <c r="EM190" s="103"/>
      <c r="EN190" s="103"/>
      <c r="EO190" s="103"/>
      <c r="EP190" s="103"/>
      <c r="EQ190" s="103"/>
      <c r="ER190" s="103"/>
      <c r="ES190" s="103"/>
      <c r="ET190" s="103"/>
      <c r="EU190" s="103"/>
      <c r="EV190" s="103"/>
      <c r="EW190" s="103"/>
      <c r="EX190" s="103"/>
      <c r="EY190" s="103"/>
      <c r="EZ190" s="103"/>
      <c r="FA190" s="103"/>
      <c r="FB190" s="103"/>
      <c r="FC190" s="103"/>
      <c r="FD190" s="103"/>
      <c r="FE190" s="103"/>
      <c r="FF190" s="103"/>
      <c r="FG190" s="103"/>
      <c r="FH190" s="103"/>
      <c r="FI190" s="103"/>
      <c r="FJ190" s="103"/>
      <c r="FK190" s="103"/>
      <c r="FL190" s="103"/>
      <c r="FM190" s="103"/>
      <c r="FN190" s="103"/>
      <c r="FO190" s="103"/>
      <c r="FP190" s="103"/>
      <c r="FQ190" s="103"/>
      <c r="FR190" s="103"/>
      <c r="FS190" s="103"/>
      <c r="FT190" s="103"/>
      <c r="FU190" s="103"/>
      <c r="FV190" s="103"/>
      <c r="FW190" s="103"/>
      <c r="FX190" s="103"/>
      <c r="FY190" s="103"/>
      <c r="FZ190" s="103"/>
      <c r="GA190" s="103"/>
      <c r="GB190" s="103"/>
      <c r="GC190" s="103"/>
      <c r="GD190" s="103"/>
      <c r="GE190" s="103"/>
      <c r="GF190" s="103"/>
      <c r="GG190" s="103"/>
      <c r="GH190" s="103"/>
      <c r="GI190" s="103"/>
      <c r="GJ190" s="103"/>
      <c r="GK190" s="103"/>
      <c r="GL190" s="103"/>
      <c r="GM190" s="103"/>
      <c r="GN190" s="103"/>
      <c r="GO190" s="103"/>
      <c r="GP190" s="103"/>
      <c r="GQ190" s="103"/>
      <c r="GR190" s="103"/>
      <c r="GS190" s="103"/>
      <c r="GT190" s="103"/>
      <c r="GU190" s="103"/>
      <c r="GV190" s="103"/>
      <c r="GW190" s="103"/>
      <c r="GX190" s="103"/>
      <c r="GY190" s="103"/>
      <c r="GZ190" s="103"/>
      <c r="HA190" s="103"/>
      <c r="HB190" s="103"/>
      <c r="HC190" s="103"/>
      <c r="HD190" s="103"/>
      <c r="HE190" s="103"/>
      <c r="HF190" s="103"/>
      <c r="HG190" s="103"/>
      <c r="HH190" s="103"/>
      <c r="HI190" s="103"/>
      <c r="HJ190" s="103"/>
      <c r="HK190" s="103"/>
      <c r="HL190" s="103"/>
      <c r="HM190" s="103"/>
      <c r="HN190" s="103"/>
      <c r="HO190" s="103"/>
      <c r="HP190" s="103"/>
      <c r="HQ190" s="103"/>
      <c r="HR190" s="103"/>
      <c r="HS190" s="103"/>
      <c r="HT190" s="103"/>
      <c r="HU190" s="103"/>
      <c r="HV190" s="103"/>
      <c r="HW190" s="103"/>
      <c r="HX190" s="103"/>
      <c r="HY190" s="103"/>
      <c r="HZ190" s="103"/>
      <c r="IA190" s="103"/>
      <c r="IB190" s="103"/>
      <c r="IC190" s="103"/>
      <c r="ID190" s="103"/>
      <c r="IE190" s="103"/>
      <c r="IF190" s="103"/>
      <c r="IG190" s="103"/>
      <c r="IH190" s="103"/>
      <c r="II190" s="103"/>
      <c r="IJ190" s="103"/>
      <c r="IK190" s="103"/>
      <c r="IL190" s="103"/>
      <c r="IM190" s="103"/>
      <c r="IN190" s="103"/>
      <c r="IO190" s="103"/>
      <c r="IP190" s="103"/>
      <c r="IQ190" s="103"/>
      <c r="IR190" s="103"/>
      <c r="IS190" s="103"/>
      <c r="IT190" s="103"/>
      <c r="IU190" s="103"/>
      <c r="IV190" s="103"/>
    </row>
    <row r="191" spans="1:256" s="67" customFormat="1">
      <c r="A191" s="382"/>
      <c r="B191" s="383"/>
      <c r="C191" s="382"/>
      <c r="D191" s="383"/>
      <c r="E191" s="382"/>
      <c r="F191" s="382"/>
      <c r="G191" s="382"/>
      <c r="H191" s="87"/>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221"/>
      <c r="AJ191" s="221"/>
      <c r="AK191" s="221"/>
      <c r="AL191" s="221"/>
      <c r="AM191" s="221"/>
      <c r="AN191" s="221"/>
      <c r="AO191" s="221"/>
      <c r="AP191" s="221"/>
      <c r="AQ191" s="221"/>
      <c r="AR191" s="221"/>
      <c r="AS191" s="221"/>
      <c r="AT191" s="221"/>
      <c r="AU191" s="221"/>
      <c r="AV191" s="221"/>
      <c r="AW191" s="221"/>
      <c r="AX191" s="221"/>
      <c r="AY191" s="221"/>
      <c r="AZ191" s="221"/>
      <c r="BA191" s="221"/>
      <c r="BB191" s="221"/>
      <c r="BC191" s="221"/>
      <c r="BD191" s="221"/>
      <c r="BE191" s="221"/>
      <c r="BF191" s="221"/>
      <c r="BG191" s="221"/>
      <c r="BH191" s="221"/>
      <c r="BI191" s="221"/>
      <c r="BJ191" s="221"/>
      <c r="BK191" s="221"/>
      <c r="BL191" s="221"/>
      <c r="BM191" s="221"/>
      <c r="BN191" s="221"/>
      <c r="BO191" s="221"/>
      <c r="BP191" s="221"/>
      <c r="BQ191" s="221"/>
      <c r="BR191" s="221"/>
      <c r="BS191" s="221"/>
      <c r="BT191" s="221"/>
      <c r="BU191" s="221"/>
      <c r="BV191" s="221"/>
      <c r="BW191" s="221"/>
      <c r="BX191" s="221"/>
      <c r="BY191" s="221"/>
      <c r="BZ191" s="221"/>
      <c r="CA191" s="221"/>
      <c r="CB191" s="221"/>
      <c r="CC191" s="221"/>
      <c r="CD191" s="221"/>
      <c r="CE191" s="221"/>
      <c r="CF191" s="221"/>
      <c r="CG191" s="221"/>
      <c r="CH191" s="221"/>
      <c r="CI191" s="221"/>
      <c r="CJ191" s="221"/>
      <c r="CK191" s="221"/>
      <c r="CL191" s="221"/>
      <c r="CM191" s="221"/>
      <c r="CN191" s="221"/>
      <c r="CO191" s="221"/>
      <c r="CP191" s="221"/>
      <c r="CQ191" s="221"/>
      <c r="CR191" s="221"/>
      <c r="CS191" s="221"/>
      <c r="CT191" s="221"/>
      <c r="CU191" s="221"/>
      <c r="CV191" s="221"/>
      <c r="CW191" s="221"/>
      <c r="CX191" s="221"/>
      <c r="CY191" s="221"/>
      <c r="CZ191" s="221"/>
      <c r="DA191" s="221"/>
      <c r="DB191" s="221"/>
      <c r="DC191" s="221"/>
      <c r="DD191" s="221"/>
      <c r="DE191" s="221"/>
      <c r="DF191" s="221"/>
      <c r="DG191" s="221"/>
      <c r="DH191" s="221"/>
      <c r="DI191" s="221"/>
      <c r="DJ191" s="221"/>
      <c r="DK191" s="221"/>
      <c r="DL191" s="221"/>
      <c r="DM191" s="221"/>
      <c r="DN191" s="221"/>
      <c r="DO191" s="221"/>
      <c r="DP191" s="221"/>
      <c r="DQ191" s="221"/>
      <c r="DR191" s="221"/>
      <c r="DS191" s="221"/>
      <c r="DT191" s="221"/>
      <c r="DU191" s="221"/>
      <c r="DV191" s="221"/>
      <c r="DW191" s="221"/>
      <c r="DX191" s="221"/>
      <c r="DY191" s="221"/>
      <c r="DZ191" s="103"/>
      <c r="EA191" s="103"/>
      <c r="EB191" s="103"/>
      <c r="EC191" s="103"/>
      <c r="ED191" s="103"/>
      <c r="EE191" s="103"/>
      <c r="EF191" s="103"/>
      <c r="EG191" s="103"/>
      <c r="EH191" s="103"/>
      <c r="EI191" s="103"/>
      <c r="EJ191" s="103"/>
      <c r="EK191" s="103"/>
      <c r="EL191" s="103"/>
      <c r="EM191" s="103"/>
      <c r="EN191" s="103"/>
      <c r="EO191" s="103"/>
      <c r="EP191" s="103"/>
      <c r="EQ191" s="103"/>
      <c r="ER191" s="103"/>
      <c r="ES191" s="103"/>
      <c r="ET191" s="103"/>
      <c r="EU191" s="103"/>
      <c r="EV191" s="103"/>
      <c r="EW191" s="103"/>
      <c r="EX191" s="103"/>
      <c r="EY191" s="103"/>
      <c r="EZ191" s="103"/>
      <c r="FA191" s="103"/>
      <c r="FB191" s="103"/>
      <c r="FC191" s="103"/>
      <c r="FD191" s="103"/>
      <c r="FE191" s="103"/>
      <c r="FF191" s="103"/>
      <c r="FG191" s="103"/>
      <c r="FH191" s="103"/>
      <c r="FI191" s="103"/>
      <c r="FJ191" s="103"/>
      <c r="FK191" s="103"/>
      <c r="FL191" s="103"/>
      <c r="FM191" s="103"/>
      <c r="FN191" s="103"/>
      <c r="FO191" s="103"/>
      <c r="FP191" s="103"/>
      <c r="FQ191" s="103"/>
      <c r="FR191" s="103"/>
      <c r="FS191" s="103"/>
      <c r="FT191" s="103"/>
      <c r="FU191" s="103"/>
      <c r="FV191" s="103"/>
      <c r="FW191" s="103"/>
      <c r="FX191" s="103"/>
      <c r="FY191" s="103"/>
      <c r="FZ191" s="103"/>
      <c r="GA191" s="103"/>
      <c r="GB191" s="103"/>
      <c r="GC191" s="103"/>
      <c r="GD191" s="103"/>
      <c r="GE191" s="103"/>
      <c r="GF191" s="103"/>
      <c r="GG191" s="103"/>
      <c r="GH191" s="103"/>
      <c r="GI191" s="103"/>
      <c r="GJ191" s="103"/>
      <c r="GK191" s="103"/>
      <c r="GL191" s="103"/>
      <c r="GM191" s="103"/>
      <c r="GN191" s="103"/>
      <c r="GO191" s="103"/>
      <c r="GP191" s="103"/>
      <c r="GQ191" s="103"/>
      <c r="GR191" s="103"/>
      <c r="GS191" s="103"/>
      <c r="GT191" s="103"/>
      <c r="GU191" s="103"/>
      <c r="GV191" s="103"/>
      <c r="GW191" s="103"/>
      <c r="GX191" s="103"/>
      <c r="GY191" s="103"/>
      <c r="GZ191" s="103"/>
      <c r="HA191" s="103"/>
      <c r="HB191" s="103"/>
      <c r="HC191" s="103"/>
      <c r="HD191" s="103"/>
      <c r="HE191" s="103"/>
      <c r="HF191" s="103"/>
      <c r="HG191" s="103"/>
      <c r="HH191" s="103"/>
      <c r="HI191" s="103"/>
      <c r="HJ191" s="103"/>
      <c r="HK191" s="103"/>
      <c r="HL191" s="103"/>
      <c r="HM191" s="103"/>
      <c r="HN191" s="103"/>
      <c r="HO191" s="103"/>
      <c r="HP191" s="103"/>
      <c r="HQ191" s="103"/>
      <c r="HR191" s="103"/>
      <c r="HS191" s="103"/>
      <c r="HT191" s="103"/>
      <c r="HU191" s="103"/>
      <c r="HV191" s="103"/>
      <c r="HW191" s="103"/>
      <c r="HX191" s="103"/>
      <c r="HY191" s="103"/>
      <c r="HZ191" s="103"/>
      <c r="IA191" s="103"/>
      <c r="IB191" s="103"/>
      <c r="IC191" s="103"/>
      <c r="ID191" s="103"/>
      <c r="IE191" s="103"/>
      <c r="IF191" s="103"/>
      <c r="IG191" s="103"/>
      <c r="IH191" s="103"/>
      <c r="II191" s="103"/>
      <c r="IJ191" s="103"/>
      <c r="IK191" s="103"/>
      <c r="IL191" s="103"/>
      <c r="IM191" s="103"/>
      <c r="IN191" s="103"/>
      <c r="IO191" s="103"/>
      <c r="IP191" s="103"/>
      <c r="IQ191" s="103"/>
      <c r="IR191" s="103"/>
      <c r="IS191" s="103"/>
      <c r="IT191" s="103"/>
      <c r="IU191" s="103"/>
      <c r="IV191" s="103"/>
    </row>
    <row r="192" spans="1:256" s="67" customFormat="1">
      <c r="A192" s="382"/>
      <c r="B192" s="383"/>
      <c r="C192" s="382"/>
      <c r="D192" s="383"/>
      <c r="E192" s="382"/>
      <c r="F192" s="382"/>
      <c r="G192" s="382"/>
      <c r="H192" s="87"/>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221"/>
      <c r="AJ192" s="221"/>
      <c r="AK192" s="221"/>
      <c r="AL192" s="221"/>
      <c r="AM192" s="221"/>
      <c r="AN192" s="221"/>
      <c r="AO192" s="221"/>
      <c r="AP192" s="221"/>
      <c r="AQ192" s="221"/>
      <c r="AR192" s="221"/>
      <c r="AS192" s="221"/>
      <c r="AT192" s="221"/>
      <c r="AU192" s="221"/>
      <c r="AV192" s="221"/>
      <c r="AW192" s="221"/>
      <c r="AX192" s="221"/>
      <c r="AY192" s="221"/>
      <c r="AZ192" s="221"/>
      <c r="BA192" s="221"/>
      <c r="BB192" s="221"/>
      <c r="BC192" s="221"/>
      <c r="BD192" s="221"/>
      <c r="BE192" s="221"/>
      <c r="BF192" s="221"/>
      <c r="BG192" s="221"/>
      <c r="BH192" s="221"/>
      <c r="BI192" s="221"/>
      <c r="BJ192" s="221"/>
      <c r="BK192" s="221"/>
      <c r="BL192" s="221"/>
      <c r="BM192" s="221"/>
      <c r="BN192" s="221"/>
      <c r="BO192" s="221"/>
      <c r="BP192" s="221"/>
      <c r="BQ192" s="221"/>
      <c r="BR192" s="221"/>
      <c r="BS192" s="221"/>
      <c r="BT192" s="221"/>
      <c r="BU192" s="221"/>
      <c r="BV192" s="221"/>
      <c r="BW192" s="221"/>
      <c r="BX192" s="221"/>
      <c r="BY192" s="221"/>
      <c r="BZ192" s="221"/>
      <c r="CA192" s="221"/>
      <c r="CB192" s="221"/>
      <c r="CC192" s="221"/>
      <c r="CD192" s="221"/>
      <c r="CE192" s="221"/>
      <c r="CF192" s="221"/>
      <c r="CG192" s="221"/>
      <c r="CH192" s="221"/>
      <c r="CI192" s="221"/>
      <c r="CJ192" s="221"/>
      <c r="CK192" s="221"/>
      <c r="CL192" s="221"/>
      <c r="CM192" s="221"/>
      <c r="CN192" s="221"/>
      <c r="CO192" s="221"/>
      <c r="CP192" s="221"/>
      <c r="CQ192" s="221"/>
      <c r="CR192" s="221"/>
      <c r="CS192" s="221"/>
      <c r="CT192" s="221"/>
      <c r="CU192" s="221"/>
      <c r="CV192" s="221"/>
      <c r="CW192" s="221"/>
      <c r="CX192" s="221"/>
      <c r="CY192" s="221"/>
      <c r="CZ192" s="221"/>
      <c r="DA192" s="221"/>
      <c r="DB192" s="221"/>
      <c r="DC192" s="221"/>
      <c r="DD192" s="221"/>
      <c r="DE192" s="221"/>
      <c r="DF192" s="221"/>
      <c r="DG192" s="221"/>
      <c r="DH192" s="221"/>
      <c r="DI192" s="221"/>
      <c r="DJ192" s="221"/>
      <c r="DK192" s="221"/>
      <c r="DL192" s="221"/>
      <c r="DM192" s="221"/>
      <c r="DN192" s="221"/>
      <c r="DO192" s="221"/>
      <c r="DP192" s="221"/>
      <c r="DQ192" s="221"/>
      <c r="DR192" s="221"/>
      <c r="DS192" s="221"/>
      <c r="DT192" s="221"/>
      <c r="DU192" s="221"/>
      <c r="DV192" s="221"/>
      <c r="DW192" s="221"/>
      <c r="DX192" s="221"/>
      <c r="DY192" s="221"/>
      <c r="DZ192" s="103"/>
      <c r="EA192" s="103"/>
      <c r="EB192" s="103"/>
      <c r="EC192" s="103"/>
      <c r="ED192" s="103"/>
      <c r="EE192" s="103"/>
      <c r="EF192" s="103"/>
      <c r="EG192" s="103"/>
      <c r="EH192" s="103"/>
      <c r="EI192" s="103"/>
      <c r="EJ192" s="103"/>
      <c r="EK192" s="103"/>
      <c r="EL192" s="103"/>
      <c r="EM192" s="103"/>
      <c r="EN192" s="103"/>
      <c r="EO192" s="103"/>
      <c r="EP192" s="103"/>
      <c r="EQ192" s="103"/>
      <c r="ER192" s="103"/>
      <c r="ES192" s="103"/>
      <c r="ET192" s="103"/>
      <c r="EU192" s="103"/>
      <c r="EV192" s="103"/>
      <c r="EW192" s="103"/>
      <c r="EX192" s="103"/>
      <c r="EY192" s="103"/>
      <c r="EZ192" s="103"/>
      <c r="FA192" s="103"/>
      <c r="FB192" s="103"/>
      <c r="FC192" s="103"/>
      <c r="FD192" s="103"/>
      <c r="FE192" s="103"/>
      <c r="FF192" s="103"/>
      <c r="FG192" s="103"/>
      <c r="FH192" s="103"/>
      <c r="FI192" s="103"/>
      <c r="FJ192" s="103"/>
      <c r="FK192" s="103"/>
      <c r="FL192" s="103"/>
      <c r="FM192" s="103"/>
      <c r="FN192" s="103"/>
      <c r="FO192" s="103"/>
      <c r="FP192" s="103"/>
      <c r="FQ192" s="103"/>
      <c r="FR192" s="103"/>
      <c r="FS192" s="103"/>
      <c r="FT192" s="103"/>
      <c r="FU192" s="103"/>
      <c r="FV192" s="103"/>
      <c r="FW192" s="103"/>
      <c r="FX192" s="103"/>
      <c r="FY192" s="103"/>
      <c r="FZ192" s="103"/>
      <c r="GA192" s="103"/>
      <c r="GB192" s="103"/>
      <c r="GC192" s="103"/>
      <c r="GD192" s="103"/>
      <c r="GE192" s="103"/>
      <c r="GF192" s="103"/>
      <c r="GG192" s="103"/>
      <c r="GH192" s="103"/>
      <c r="GI192" s="103"/>
      <c r="GJ192" s="103"/>
      <c r="GK192" s="103"/>
      <c r="GL192" s="103"/>
      <c r="GM192" s="103"/>
      <c r="GN192" s="103"/>
      <c r="GO192" s="103"/>
      <c r="GP192" s="103"/>
      <c r="GQ192" s="103"/>
      <c r="GR192" s="103"/>
      <c r="GS192" s="103"/>
      <c r="GT192" s="103"/>
      <c r="GU192" s="103"/>
      <c r="GV192" s="103"/>
      <c r="GW192" s="103"/>
      <c r="GX192" s="103"/>
      <c r="GY192" s="103"/>
      <c r="GZ192" s="103"/>
      <c r="HA192" s="103"/>
      <c r="HB192" s="103"/>
      <c r="HC192" s="103"/>
      <c r="HD192" s="103"/>
      <c r="HE192" s="103"/>
      <c r="HF192" s="103"/>
      <c r="HG192" s="103"/>
      <c r="HH192" s="103"/>
      <c r="HI192" s="103"/>
      <c r="HJ192" s="103"/>
      <c r="HK192" s="103"/>
      <c r="HL192" s="103"/>
      <c r="HM192" s="103"/>
      <c r="HN192" s="103"/>
      <c r="HO192" s="103"/>
      <c r="HP192" s="103"/>
      <c r="HQ192" s="103"/>
      <c r="HR192" s="103"/>
      <c r="HS192" s="103"/>
      <c r="HT192" s="103"/>
      <c r="HU192" s="103"/>
      <c r="HV192" s="103"/>
      <c r="HW192" s="103"/>
      <c r="HX192" s="103"/>
      <c r="HY192" s="103"/>
      <c r="HZ192" s="103"/>
      <c r="IA192" s="103"/>
      <c r="IB192" s="103"/>
      <c r="IC192" s="103"/>
      <c r="ID192" s="103"/>
      <c r="IE192" s="103"/>
      <c r="IF192" s="103"/>
      <c r="IG192" s="103"/>
      <c r="IH192" s="103"/>
      <c r="II192" s="103"/>
      <c r="IJ192" s="103"/>
      <c r="IK192" s="103"/>
      <c r="IL192" s="103"/>
      <c r="IM192" s="103"/>
      <c r="IN192" s="103"/>
      <c r="IO192" s="103"/>
      <c r="IP192" s="103"/>
      <c r="IQ192" s="103"/>
      <c r="IR192" s="103"/>
      <c r="IS192" s="103"/>
      <c r="IT192" s="103"/>
      <c r="IU192" s="103"/>
      <c r="IV192" s="103"/>
    </row>
    <row r="193" spans="1:256" s="67" customFormat="1">
      <c r="A193" s="382"/>
      <c r="B193" s="383"/>
      <c r="C193" s="382"/>
      <c r="D193" s="383"/>
      <c r="E193" s="382"/>
      <c r="F193" s="382"/>
      <c r="G193" s="382"/>
      <c r="H193" s="87"/>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221"/>
      <c r="AJ193" s="221"/>
      <c r="AK193" s="221"/>
      <c r="AL193" s="221"/>
      <c r="AM193" s="221"/>
      <c r="AN193" s="221"/>
      <c r="AO193" s="221"/>
      <c r="AP193" s="221"/>
      <c r="AQ193" s="221"/>
      <c r="AR193" s="221"/>
      <c r="AS193" s="221"/>
      <c r="AT193" s="221"/>
      <c r="AU193" s="221"/>
      <c r="AV193" s="221"/>
      <c r="AW193" s="221"/>
      <c r="AX193" s="221"/>
      <c r="AY193" s="221"/>
      <c r="AZ193" s="221"/>
      <c r="BA193" s="221"/>
      <c r="BB193" s="221"/>
      <c r="BC193" s="221"/>
      <c r="BD193" s="221"/>
      <c r="BE193" s="221"/>
      <c r="BF193" s="221"/>
      <c r="BG193" s="221"/>
      <c r="BH193" s="221"/>
      <c r="BI193" s="221"/>
      <c r="BJ193" s="221"/>
      <c r="BK193" s="221"/>
      <c r="BL193" s="221"/>
      <c r="BM193" s="221"/>
      <c r="BN193" s="221"/>
      <c r="BO193" s="221"/>
      <c r="BP193" s="221"/>
      <c r="BQ193" s="221"/>
      <c r="BR193" s="221"/>
      <c r="BS193" s="221"/>
      <c r="BT193" s="221"/>
      <c r="BU193" s="221"/>
      <c r="BV193" s="221"/>
      <c r="BW193" s="221"/>
      <c r="BX193" s="221"/>
      <c r="BY193" s="221"/>
      <c r="BZ193" s="221"/>
      <c r="CA193" s="221"/>
      <c r="CB193" s="221"/>
      <c r="CC193" s="221"/>
      <c r="CD193" s="221"/>
      <c r="CE193" s="221"/>
      <c r="CF193" s="221"/>
      <c r="CG193" s="221"/>
      <c r="CH193" s="221"/>
      <c r="CI193" s="221"/>
      <c r="CJ193" s="221"/>
      <c r="CK193" s="221"/>
      <c r="CL193" s="221"/>
      <c r="CM193" s="221"/>
      <c r="CN193" s="221"/>
      <c r="CO193" s="221"/>
      <c r="CP193" s="221"/>
      <c r="CQ193" s="221"/>
      <c r="CR193" s="221"/>
      <c r="CS193" s="221"/>
      <c r="CT193" s="221"/>
      <c r="CU193" s="221"/>
      <c r="CV193" s="221"/>
      <c r="CW193" s="221"/>
      <c r="CX193" s="221"/>
      <c r="CY193" s="221"/>
      <c r="CZ193" s="221"/>
      <c r="DA193" s="221"/>
      <c r="DB193" s="221"/>
      <c r="DC193" s="221"/>
      <c r="DD193" s="221"/>
      <c r="DE193" s="221"/>
      <c r="DF193" s="221"/>
      <c r="DG193" s="221"/>
      <c r="DH193" s="221"/>
      <c r="DI193" s="221"/>
      <c r="DJ193" s="221"/>
      <c r="DK193" s="221"/>
      <c r="DL193" s="221"/>
      <c r="DM193" s="221"/>
      <c r="DN193" s="221"/>
      <c r="DO193" s="221"/>
      <c r="DP193" s="221"/>
      <c r="DQ193" s="221"/>
      <c r="DR193" s="221"/>
      <c r="DS193" s="221"/>
      <c r="DT193" s="221"/>
      <c r="DU193" s="221"/>
      <c r="DV193" s="221"/>
      <c r="DW193" s="221"/>
      <c r="DX193" s="221"/>
      <c r="DY193" s="221"/>
      <c r="DZ193" s="103"/>
      <c r="EA193" s="103"/>
      <c r="EB193" s="103"/>
      <c r="EC193" s="103"/>
      <c r="ED193" s="103"/>
      <c r="EE193" s="103"/>
      <c r="EF193" s="103"/>
      <c r="EG193" s="103"/>
      <c r="EH193" s="103"/>
      <c r="EI193" s="103"/>
      <c r="EJ193" s="103"/>
      <c r="EK193" s="103"/>
      <c r="EL193" s="103"/>
      <c r="EM193" s="103"/>
      <c r="EN193" s="103"/>
      <c r="EO193" s="103"/>
      <c r="EP193" s="103"/>
      <c r="EQ193" s="103"/>
      <c r="ER193" s="103"/>
      <c r="ES193" s="103"/>
      <c r="ET193" s="103"/>
      <c r="EU193" s="103"/>
      <c r="EV193" s="103"/>
      <c r="EW193" s="103"/>
      <c r="EX193" s="103"/>
      <c r="EY193" s="103"/>
      <c r="EZ193" s="103"/>
      <c r="FA193" s="103"/>
      <c r="FB193" s="103"/>
      <c r="FC193" s="103"/>
      <c r="FD193" s="103"/>
      <c r="FE193" s="103"/>
      <c r="FF193" s="103"/>
      <c r="FG193" s="103"/>
      <c r="FH193" s="103"/>
      <c r="FI193" s="103"/>
      <c r="FJ193" s="103"/>
      <c r="FK193" s="103"/>
      <c r="FL193" s="103"/>
      <c r="FM193" s="103"/>
      <c r="FN193" s="103"/>
      <c r="FO193" s="103"/>
      <c r="FP193" s="103"/>
      <c r="FQ193" s="103"/>
      <c r="FR193" s="103"/>
      <c r="FS193" s="103"/>
      <c r="FT193" s="103"/>
      <c r="FU193" s="103"/>
      <c r="FV193" s="103"/>
      <c r="FW193" s="103"/>
      <c r="FX193" s="103"/>
      <c r="FY193" s="103"/>
      <c r="FZ193" s="103"/>
      <c r="GA193" s="103"/>
      <c r="GB193" s="103"/>
      <c r="GC193" s="103"/>
      <c r="GD193" s="103"/>
      <c r="GE193" s="103"/>
      <c r="GF193" s="103"/>
      <c r="GG193" s="103"/>
      <c r="GH193" s="103"/>
      <c r="GI193" s="103"/>
      <c r="GJ193" s="103"/>
      <c r="GK193" s="103"/>
      <c r="GL193" s="103"/>
      <c r="GM193" s="103"/>
      <c r="GN193" s="103"/>
      <c r="GO193" s="103"/>
      <c r="GP193" s="103"/>
      <c r="GQ193" s="103"/>
      <c r="GR193" s="103"/>
      <c r="GS193" s="103"/>
      <c r="GT193" s="103"/>
      <c r="GU193" s="103"/>
      <c r="GV193" s="103"/>
      <c r="GW193" s="103"/>
      <c r="GX193" s="103"/>
      <c r="GY193" s="103"/>
      <c r="GZ193" s="103"/>
      <c r="HA193" s="103"/>
      <c r="HB193" s="103"/>
      <c r="HC193" s="103"/>
      <c r="HD193" s="103"/>
      <c r="HE193" s="103"/>
      <c r="HF193" s="103"/>
      <c r="HG193" s="103"/>
      <c r="HH193" s="103"/>
      <c r="HI193" s="103"/>
      <c r="HJ193" s="103"/>
      <c r="HK193" s="103"/>
      <c r="HL193" s="103"/>
      <c r="HM193" s="103"/>
      <c r="HN193" s="103"/>
      <c r="HO193" s="103"/>
      <c r="HP193" s="103"/>
      <c r="HQ193" s="103"/>
      <c r="HR193" s="103"/>
      <c r="HS193" s="103"/>
      <c r="HT193" s="103"/>
      <c r="HU193" s="103"/>
      <c r="HV193" s="103"/>
      <c r="HW193" s="103"/>
      <c r="HX193" s="103"/>
      <c r="HY193" s="103"/>
      <c r="HZ193" s="103"/>
      <c r="IA193" s="103"/>
      <c r="IB193" s="103"/>
      <c r="IC193" s="103"/>
      <c r="ID193" s="103"/>
      <c r="IE193" s="103"/>
      <c r="IF193" s="103"/>
      <c r="IG193" s="103"/>
      <c r="IH193" s="103"/>
      <c r="II193" s="103"/>
      <c r="IJ193" s="103"/>
      <c r="IK193" s="103"/>
      <c r="IL193" s="103"/>
      <c r="IM193" s="103"/>
      <c r="IN193" s="103"/>
      <c r="IO193" s="103"/>
      <c r="IP193" s="103"/>
      <c r="IQ193" s="103"/>
      <c r="IR193" s="103"/>
      <c r="IS193" s="103"/>
      <c r="IT193" s="103"/>
      <c r="IU193" s="103"/>
      <c r="IV193" s="103"/>
    </row>
    <row r="194" spans="1:256" s="67" customFormat="1">
      <c r="A194" s="382"/>
      <c r="B194" s="383"/>
      <c r="C194" s="382"/>
      <c r="D194" s="383"/>
      <c r="E194" s="382"/>
      <c r="F194" s="382"/>
      <c r="G194" s="382"/>
      <c r="H194" s="87"/>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221"/>
      <c r="AJ194" s="221"/>
      <c r="AK194" s="221"/>
      <c r="AL194" s="221"/>
      <c r="AM194" s="221"/>
      <c r="AN194" s="221"/>
      <c r="AO194" s="221"/>
      <c r="AP194" s="221"/>
      <c r="AQ194" s="221"/>
      <c r="AR194" s="221"/>
      <c r="AS194" s="221"/>
      <c r="AT194" s="221"/>
      <c r="AU194" s="221"/>
      <c r="AV194" s="221"/>
      <c r="AW194" s="221"/>
      <c r="AX194" s="221"/>
      <c r="AY194" s="221"/>
      <c r="AZ194" s="221"/>
      <c r="BA194" s="221"/>
      <c r="BB194" s="221"/>
      <c r="BC194" s="221"/>
      <c r="BD194" s="221"/>
      <c r="BE194" s="221"/>
      <c r="BF194" s="221"/>
      <c r="BG194" s="221"/>
      <c r="BH194" s="221"/>
      <c r="BI194" s="221"/>
      <c r="BJ194" s="221"/>
      <c r="BK194" s="221"/>
      <c r="BL194" s="221"/>
      <c r="BM194" s="221"/>
      <c r="BN194" s="221"/>
      <c r="BO194" s="221"/>
      <c r="BP194" s="221"/>
      <c r="BQ194" s="221"/>
      <c r="BR194" s="221"/>
      <c r="BS194" s="221"/>
      <c r="BT194" s="221"/>
      <c r="BU194" s="221"/>
      <c r="BV194" s="221"/>
      <c r="BW194" s="221"/>
      <c r="BX194" s="221"/>
      <c r="BY194" s="221"/>
      <c r="BZ194" s="221"/>
      <c r="CA194" s="221"/>
      <c r="CB194" s="221"/>
      <c r="CC194" s="221"/>
      <c r="CD194" s="221"/>
      <c r="CE194" s="221"/>
      <c r="CF194" s="221"/>
      <c r="CG194" s="221"/>
      <c r="CH194" s="221"/>
      <c r="CI194" s="221"/>
      <c r="CJ194" s="221"/>
      <c r="CK194" s="221"/>
      <c r="CL194" s="221"/>
      <c r="CM194" s="221"/>
      <c r="CN194" s="221"/>
      <c r="CO194" s="221"/>
      <c r="CP194" s="221"/>
      <c r="CQ194" s="221"/>
      <c r="CR194" s="221"/>
      <c r="CS194" s="221"/>
      <c r="CT194" s="221"/>
      <c r="CU194" s="221"/>
      <c r="CV194" s="221"/>
      <c r="CW194" s="221"/>
      <c r="CX194" s="221"/>
      <c r="CY194" s="221"/>
      <c r="CZ194" s="221"/>
      <c r="DA194" s="221"/>
      <c r="DB194" s="221"/>
      <c r="DC194" s="221"/>
      <c r="DD194" s="221"/>
      <c r="DE194" s="221"/>
      <c r="DF194" s="221"/>
      <c r="DG194" s="221"/>
      <c r="DH194" s="221"/>
      <c r="DI194" s="221"/>
      <c r="DJ194" s="221"/>
      <c r="DK194" s="221"/>
      <c r="DL194" s="221"/>
      <c r="DM194" s="221"/>
      <c r="DN194" s="221"/>
      <c r="DO194" s="221"/>
      <c r="DP194" s="221"/>
      <c r="DQ194" s="221"/>
      <c r="DR194" s="221"/>
      <c r="DS194" s="221"/>
      <c r="DT194" s="221"/>
      <c r="DU194" s="221"/>
      <c r="DV194" s="221"/>
      <c r="DW194" s="221"/>
      <c r="DX194" s="221"/>
      <c r="DY194" s="221"/>
      <c r="DZ194" s="103"/>
      <c r="EA194" s="103"/>
      <c r="EB194" s="103"/>
      <c r="EC194" s="103"/>
      <c r="ED194" s="103"/>
      <c r="EE194" s="103"/>
      <c r="EF194" s="103"/>
      <c r="EG194" s="103"/>
      <c r="EH194" s="103"/>
      <c r="EI194" s="103"/>
      <c r="EJ194" s="103"/>
      <c r="EK194" s="103"/>
      <c r="EL194" s="103"/>
      <c r="EM194" s="103"/>
      <c r="EN194" s="103"/>
      <c r="EO194" s="103"/>
      <c r="EP194" s="103"/>
      <c r="EQ194" s="103"/>
      <c r="ER194" s="103"/>
      <c r="ES194" s="103"/>
      <c r="ET194" s="103"/>
      <c r="EU194" s="103"/>
      <c r="EV194" s="103"/>
      <c r="EW194" s="103"/>
      <c r="EX194" s="103"/>
      <c r="EY194" s="103"/>
      <c r="EZ194" s="103"/>
      <c r="FA194" s="103"/>
      <c r="FB194" s="103"/>
      <c r="FC194" s="103"/>
      <c r="FD194" s="103"/>
      <c r="FE194" s="103"/>
      <c r="FF194" s="103"/>
      <c r="FG194" s="103"/>
      <c r="FH194" s="103"/>
      <c r="FI194" s="103"/>
      <c r="FJ194" s="103"/>
      <c r="FK194" s="103"/>
      <c r="FL194" s="103"/>
      <c r="FM194" s="103"/>
      <c r="FN194" s="103"/>
      <c r="FO194" s="103"/>
      <c r="FP194" s="103"/>
      <c r="FQ194" s="103"/>
      <c r="FR194" s="103"/>
      <c r="FS194" s="103"/>
      <c r="FT194" s="103"/>
      <c r="FU194" s="103"/>
      <c r="FV194" s="103"/>
      <c r="FW194" s="103"/>
      <c r="FX194" s="103"/>
      <c r="FY194" s="103"/>
      <c r="FZ194" s="103"/>
      <c r="GA194" s="103"/>
      <c r="GB194" s="103"/>
      <c r="GC194" s="103"/>
      <c r="GD194" s="103"/>
      <c r="GE194" s="103"/>
      <c r="GF194" s="103"/>
      <c r="GG194" s="103"/>
      <c r="GH194" s="103"/>
      <c r="GI194" s="103"/>
      <c r="GJ194" s="103"/>
      <c r="GK194" s="103"/>
      <c r="GL194" s="103"/>
      <c r="GM194" s="103"/>
      <c r="GN194" s="103"/>
      <c r="GO194" s="103"/>
      <c r="GP194" s="103"/>
      <c r="GQ194" s="103"/>
      <c r="GR194" s="103"/>
      <c r="GS194" s="103"/>
      <c r="GT194" s="103"/>
      <c r="GU194" s="103"/>
      <c r="GV194" s="103"/>
      <c r="GW194" s="103"/>
      <c r="GX194" s="103"/>
      <c r="GY194" s="103"/>
      <c r="GZ194" s="103"/>
      <c r="HA194" s="103"/>
      <c r="HB194" s="103"/>
      <c r="HC194" s="103"/>
      <c r="HD194" s="103"/>
      <c r="HE194" s="103"/>
      <c r="HF194" s="103"/>
      <c r="HG194" s="103"/>
      <c r="HH194" s="103"/>
      <c r="HI194" s="103"/>
      <c r="HJ194" s="103"/>
      <c r="HK194" s="103"/>
      <c r="HL194" s="103"/>
      <c r="HM194" s="103"/>
      <c r="HN194" s="103"/>
      <c r="HO194" s="103"/>
      <c r="HP194" s="103"/>
      <c r="HQ194" s="103"/>
      <c r="HR194" s="103"/>
      <c r="HS194" s="103"/>
      <c r="HT194" s="103"/>
      <c r="HU194" s="103"/>
      <c r="HV194" s="103"/>
      <c r="HW194" s="103"/>
      <c r="HX194" s="103"/>
      <c r="HY194" s="103"/>
      <c r="HZ194" s="103"/>
      <c r="IA194" s="103"/>
      <c r="IB194" s="103"/>
      <c r="IC194" s="103"/>
      <c r="ID194" s="103"/>
      <c r="IE194" s="103"/>
      <c r="IF194" s="103"/>
      <c r="IG194" s="103"/>
      <c r="IH194" s="103"/>
      <c r="II194" s="103"/>
      <c r="IJ194" s="103"/>
      <c r="IK194" s="103"/>
      <c r="IL194" s="103"/>
      <c r="IM194" s="103"/>
      <c r="IN194" s="103"/>
      <c r="IO194" s="103"/>
      <c r="IP194" s="103"/>
      <c r="IQ194" s="103"/>
      <c r="IR194" s="103"/>
      <c r="IS194" s="103"/>
      <c r="IT194" s="103"/>
      <c r="IU194" s="103"/>
      <c r="IV194" s="103"/>
    </row>
    <row r="195" spans="1:256" s="67" customFormat="1">
      <c r="A195" s="382"/>
      <c r="B195" s="383"/>
      <c r="C195" s="382"/>
      <c r="D195" s="383"/>
      <c r="E195" s="382"/>
      <c r="F195" s="382"/>
      <c r="G195" s="382"/>
      <c r="H195" s="87"/>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221"/>
      <c r="AJ195" s="221"/>
      <c r="AK195" s="221"/>
      <c r="AL195" s="221"/>
      <c r="AM195" s="221"/>
      <c r="AN195" s="221"/>
      <c r="AO195" s="221"/>
      <c r="AP195" s="221"/>
      <c r="AQ195" s="221"/>
      <c r="AR195" s="221"/>
      <c r="AS195" s="221"/>
      <c r="AT195" s="221"/>
      <c r="AU195" s="221"/>
      <c r="AV195" s="221"/>
      <c r="AW195" s="221"/>
      <c r="AX195" s="221"/>
      <c r="AY195" s="221"/>
      <c r="AZ195" s="221"/>
      <c r="BA195" s="221"/>
      <c r="BB195" s="221"/>
      <c r="BC195" s="221"/>
      <c r="BD195" s="221"/>
      <c r="BE195" s="221"/>
      <c r="BF195" s="221"/>
      <c r="BG195" s="221"/>
      <c r="BH195" s="221"/>
      <c r="BI195" s="221"/>
      <c r="BJ195" s="221"/>
      <c r="BK195" s="221"/>
      <c r="BL195" s="221"/>
      <c r="BM195" s="221"/>
      <c r="BN195" s="221"/>
      <c r="BO195" s="221"/>
      <c r="BP195" s="221"/>
      <c r="BQ195" s="221"/>
      <c r="BR195" s="221"/>
      <c r="BS195" s="221"/>
      <c r="BT195" s="221"/>
      <c r="BU195" s="221"/>
      <c r="BV195" s="221"/>
      <c r="BW195" s="221"/>
      <c r="BX195" s="221"/>
      <c r="BY195" s="221"/>
      <c r="BZ195" s="221"/>
      <c r="CA195" s="221"/>
      <c r="CB195" s="221"/>
      <c r="CC195" s="221"/>
      <c r="CD195" s="221"/>
      <c r="CE195" s="221"/>
      <c r="CF195" s="221"/>
      <c r="CG195" s="221"/>
      <c r="CH195" s="221"/>
      <c r="CI195" s="221"/>
      <c r="CJ195" s="221"/>
      <c r="CK195" s="221"/>
      <c r="CL195" s="221"/>
      <c r="CM195" s="221"/>
      <c r="CN195" s="221"/>
      <c r="CO195" s="221"/>
      <c r="CP195" s="221"/>
      <c r="CQ195" s="221"/>
      <c r="CR195" s="221"/>
      <c r="CS195" s="221"/>
      <c r="CT195" s="221"/>
      <c r="CU195" s="221"/>
      <c r="CV195" s="221"/>
      <c r="CW195" s="221"/>
      <c r="CX195" s="221"/>
      <c r="CY195" s="221"/>
      <c r="CZ195" s="221"/>
      <c r="DA195" s="221"/>
      <c r="DB195" s="221"/>
      <c r="DC195" s="221"/>
      <c r="DD195" s="221"/>
      <c r="DE195" s="221"/>
      <c r="DF195" s="221"/>
      <c r="DG195" s="221"/>
      <c r="DH195" s="221"/>
      <c r="DI195" s="221"/>
      <c r="DJ195" s="221"/>
      <c r="DK195" s="221"/>
      <c r="DL195" s="221"/>
      <c r="DM195" s="221"/>
      <c r="DN195" s="221"/>
      <c r="DO195" s="221"/>
      <c r="DP195" s="221"/>
      <c r="DQ195" s="221"/>
      <c r="DR195" s="221"/>
      <c r="DS195" s="221"/>
      <c r="DT195" s="221"/>
      <c r="DU195" s="221"/>
      <c r="DV195" s="221"/>
      <c r="DW195" s="221"/>
      <c r="DX195" s="221"/>
      <c r="DY195" s="221"/>
      <c r="DZ195" s="103"/>
      <c r="EA195" s="103"/>
      <c r="EB195" s="103"/>
      <c r="EC195" s="103"/>
      <c r="ED195" s="103"/>
      <c r="EE195" s="103"/>
      <c r="EF195" s="103"/>
      <c r="EG195" s="103"/>
      <c r="EH195" s="103"/>
      <c r="EI195" s="103"/>
      <c r="EJ195" s="103"/>
      <c r="EK195" s="103"/>
      <c r="EL195" s="103"/>
      <c r="EM195" s="103"/>
      <c r="EN195" s="103"/>
      <c r="EO195" s="103"/>
      <c r="EP195" s="103"/>
      <c r="EQ195" s="103"/>
      <c r="ER195" s="103"/>
      <c r="ES195" s="103"/>
      <c r="ET195" s="103"/>
      <c r="EU195" s="103"/>
      <c r="EV195" s="103"/>
      <c r="EW195" s="103"/>
      <c r="EX195" s="103"/>
      <c r="EY195" s="103"/>
      <c r="EZ195" s="103"/>
      <c r="FA195" s="103"/>
      <c r="FB195" s="103"/>
      <c r="FC195" s="103"/>
      <c r="FD195" s="103"/>
      <c r="FE195" s="103"/>
      <c r="FF195" s="103"/>
      <c r="FG195" s="103"/>
      <c r="FH195" s="103"/>
      <c r="FI195" s="103"/>
      <c r="FJ195" s="103"/>
      <c r="FK195" s="103"/>
      <c r="FL195" s="103"/>
      <c r="FM195" s="103"/>
      <c r="FN195" s="103"/>
      <c r="FO195" s="103"/>
      <c r="FP195" s="103"/>
      <c r="FQ195" s="103"/>
      <c r="FR195" s="103"/>
      <c r="FS195" s="103"/>
      <c r="FT195" s="103"/>
      <c r="FU195" s="103"/>
      <c r="FV195" s="103"/>
      <c r="FW195" s="103"/>
      <c r="FX195" s="103"/>
      <c r="FY195" s="103"/>
      <c r="FZ195" s="103"/>
      <c r="GA195" s="103"/>
      <c r="GB195" s="103"/>
      <c r="GC195" s="103"/>
      <c r="GD195" s="103"/>
      <c r="GE195" s="103"/>
      <c r="GF195" s="103"/>
      <c r="GG195" s="103"/>
      <c r="GH195" s="103"/>
      <c r="GI195" s="103"/>
      <c r="GJ195" s="103"/>
      <c r="GK195" s="103"/>
      <c r="GL195" s="103"/>
      <c r="GM195" s="103"/>
      <c r="GN195" s="103"/>
      <c r="GO195" s="103"/>
      <c r="GP195" s="103"/>
      <c r="GQ195" s="103"/>
      <c r="GR195" s="103"/>
      <c r="GS195" s="103"/>
      <c r="GT195" s="103"/>
      <c r="GU195" s="103"/>
      <c r="GV195" s="103"/>
      <c r="GW195" s="103"/>
      <c r="GX195" s="103"/>
      <c r="GY195" s="103"/>
      <c r="GZ195" s="103"/>
      <c r="HA195" s="103"/>
      <c r="HB195" s="103"/>
      <c r="HC195" s="103"/>
      <c r="HD195" s="103"/>
      <c r="HE195" s="103"/>
      <c r="HF195" s="103"/>
      <c r="HG195" s="103"/>
      <c r="HH195" s="103"/>
      <c r="HI195" s="103"/>
      <c r="HJ195" s="103"/>
      <c r="HK195" s="103"/>
      <c r="HL195" s="103"/>
      <c r="HM195" s="103"/>
      <c r="HN195" s="103"/>
      <c r="HO195" s="103"/>
      <c r="HP195" s="103"/>
      <c r="HQ195" s="103"/>
      <c r="HR195" s="103"/>
      <c r="HS195" s="103"/>
      <c r="HT195" s="103"/>
      <c r="HU195" s="103"/>
      <c r="HV195" s="103"/>
      <c r="HW195" s="103"/>
      <c r="HX195" s="103"/>
      <c r="HY195" s="103"/>
      <c r="HZ195" s="103"/>
      <c r="IA195" s="103"/>
      <c r="IB195" s="103"/>
      <c r="IC195" s="103"/>
      <c r="ID195" s="103"/>
      <c r="IE195" s="103"/>
      <c r="IF195" s="103"/>
      <c r="IG195" s="103"/>
      <c r="IH195" s="103"/>
      <c r="II195" s="103"/>
      <c r="IJ195" s="103"/>
      <c r="IK195" s="103"/>
      <c r="IL195" s="103"/>
      <c r="IM195" s="103"/>
      <c r="IN195" s="103"/>
      <c r="IO195" s="103"/>
      <c r="IP195" s="103"/>
      <c r="IQ195" s="103"/>
      <c r="IR195" s="103"/>
      <c r="IS195" s="103"/>
      <c r="IT195" s="103"/>
      <c r="IU195" s="103"/>
      <c r="IV195" s="103"/>
    </row>
    <row r="196" spans="1:256" s="67" customFormat="1">
      <c r="A196" s="382"/>
      <c r="B196" s="383"/>
      <c r="C196" s="382"/>
      <c r="D196" s="383"/>
      <c r="E196" s="382"/>
      <c r="F196" s="382"/>
      <c r="G196" s="382"/>
      <c r="H196" s="87"/>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221"/>
      <c r="AJ196" s="221"/>
      <c r="AK196" s="221"/>
      <c r="AL196" s="221"/>
      <c r="AM196" s="221"/>
      <c r="AN196" s="221"/>
      <c r="AO196" s="221"/>
      <c r="AP196" s="221"/>
      <c r="AQ196" s="221"/>
      <c r="AR196" s="221"/>
      <c r="AS196" s="221"/>
      <c r="AT196" s="221"/>
      <c r="AU196" s="221"/>
      <c r="AV196" s="221"/>
      <c r="AW196" s="221"/>
      <c r="AX196" s="221"/>
      <c r="AY196" s="221"/>
      <c r="AZ196" s="221"/>
      <c r="BA196" s="221"/>
      <c r="BB196" s="221"/>
      <c r="BC196" s="221"/>
      <c r="BD196" s="221"/>
      <c r="BE196" s="221"/>
      <c r="BF196" s="221"/>
      <c r="BG196" s="221"/>
      <c r="BH196" s="221"/>
      <c r="BI196" s="221"/>
      <c r="BJ196" s="221"/>
      <c r="BK196" s="221"/>
      <c r="BL196" s="221"/>
      <c r="BM196" s="221"/>
      <c r="BN196" s="221"/>
      <c r="BO196" s="221"/>
      <c r="BP196" s="221"/>
      <c r="BQ196" s="221"/>
      <c r="BR196" s="221"/>
      <c r="BS196" s="221"/>
      <c r="BT196" s="221"/>
      <c r="BU196" s="221"/>
      <c r="BV196" s="221"/>
      <c r="BW196" s="221"/>
      <c r="BX196" s="221"/>
      <c r="BY196" s="221"/>
      <c r="BZ196" s="221"/>
      <c r="CA196" s="221"/>
      <c r="CB196" s="221"/>
      <c r="CC196" s="221"/>
      <c r="CD196" s="221"/>
      <c r="CE196" s="221"/>
      <c r="CF196" s="221"/>
      <c r="CG196" s="221"/>
      <c r="CH196" s="221"/>
      <c r="CI196" s="221"/>
      <c r="CJ196" s="221"/>
      <c r="CK196" s="221"/>
      <c r="CL196" s="221"/>
      <c r="CM196" s="221"/>
      <c r="CN196" s="221"/>
      <c r="CO196" s="221"/>
      <c r="CP196" s="221"/>
      <c r="CQ196" s="221"/>
      <c r="CR196" s="221"/>
      <c r="CS196" s="221"/>
      <c r="CT196" s="221"/>
      <c r="CU196" s="221"/>
      <c r="CV196" s="221"/>
      <c r="CW196" s="221"/>
      <c r="CX196" s="221"/>
      <c r="CY196" s="221"/>
      <c r="CZ196" s="221"/>
      <c r="DA196" s="221"/>
      <c r="DB196" s="221"/>
      <c r="DC196" s="221"/>
      <c r="DD196" s="221"/>
      <c r="DE196" s="221"/>
      <c r="DF196" s="221"/>
      <c r="DG196" s="221"/>
      <c r="DH196" s="221"/>
      <c r="DI196" s="221"/>
      <c r="DJ196" s="221"/>
      <c r="DK196" s="221"/>
      <c r="DL196" s="221"/>
      <c r="DM196" s="221"/>
      <c r="DN196" s="221"/>
      <c r="DO196" s="221"/>
      <c r="DP196" s="221"/>
      <c r="DQ196" s="221"/>
      <c r="DR196" s="221"/>
      <c r="DS196" s="221"/>
      <c r="DT196" s="221"/>
      <c r="DU196" s="221"/>
      <c r="DV196" s="221"/>
      <c r="DW196" s="221"/>
      <c r="DX196" s="221"/>
      <c r="DY196" s="221"/>
      <c r="DZ196" s="103"/>
      <c r="EA196" s="103"/>
      <c r="EB196" s="103"/>
      <c r="EC196" s="103"/>
      <c r="ED196" s="103"/>
      <c r="EE196" s="103"/>
      <c r="EF196" s="103"/>
      <c r="EG196" s="103"/>
      <c r="EH196" s="103"/>
      <c r="EI196" s="103"/>
      <c r="EJ196" s="103"/>
      <c r="EK196" s="103"/>
      <c r="EL196" s="103"/>
      <c r="EM196" s="103"/>
      <c r="EN196" s="103"/>
      <c r="EO196" s="103"/>
      <c r="EP196" s="103"/>
      <c r="EQ196" s="103"/>
      <c r="ER196" s="103"/>
      <c r="ES196" s="103"/>
      <c r="ET196" s="103"/>
      <c r="EU196" s="103"/>
      <c r="EV196" s="103"/>
      <c r="EW196" s="103"/>
      <c r="EX196" s="103"/>
      <c r="EY196" s="103"/>
      <c r="EZ196" s="103"/>
      <c r="FA196" s="103"/>
      <c r="FB196" s="103"/>
      <c r="FC196" s="103"/>
      <c r="FD196" s="103"/>
      <c r="FE196" s="103"/>
      <c r="FF196" s="103"/>
      <c r="FG196" s="103"/>
      <c r="FH196" s="103"/>
      <c r="FI196" s="103"/>
      <c r="FJ196" s="103"/>
      <c r="FK196" s="103"/>
      <c r="FL196" s="103"/>
      <c r="FM196" s="103"/>
      <c r="FN196" s="103"/>
      <c r="FO196" s="103"/>
      <c r="FP196" s="103"/>
      <c r="FQ196" s="103"/>
      <c r="FR196" s="103"/>
      <c r="FS196" s="103"/>
      <c r="FT196" s="103"/>
      <c r="FU196" s="103"/>
      <c r="FV196" s="103"/>
      <c r="FW196" s="103"/>
      <c r="FX196" s="103"/>
      <c r="FY196" s="103"/>
      <c r="FZ196" s="103"/>
      <c r="GA196" s="103"/>
      <c r="GB196" s="103"/>
      <c r="GC196" s="103"/>
      <c r="GD196" s="103"/>
      <c r="GE196" s="103"/>
      <c r="GF196" s="103"/>
      <c r="GG196" s="103"/>
      <c r="GH196" s="103"/>
      <c r="GI196" s="103"/>
      <c r="GJ196" s="103"/>
      <c r="GK196" s="103"/>
      <c r="GL196" s="103"/>
      <c r="GM196" s="103"/>
      <c r="GN196" s="103"/>
      <c r="GO196" s="103"/>
      <c r="GP196" s="103"/>
      <c r="GQ196" s="103"/>
      <c r="GR196" s="103"/>
      <c r="GS196" s="103"/>
      <c r="GT196" s="103"/>
      <c r="GU196" s="103"/>
      <c r="GV196" s="103"/>
      <c r="GW196" s="103"/>
      <c r="GX196" s="103"/>
      <c r="GY196" s="103"/>
      <c r="GZ196" s="103"/>
      <c r="HA196" s="103"/>
      <c r="HB196" s="103"/>
      <c r="HC196" s="103"/>
      <c r="HD196" s="103"/>
      <c r="HE196" s="103"/>
      <c r="HF196" s="103"/>
      <c r="HG196" s="103"/>
      <c r="HH196" s="103"/>
      <c r="HI196" s="103"/>
      <c r="HJ196" s="103"/>
      <c r="HK196" s="103"/>
      <c r="HL196" s="103"/>
      <c r="HM196" s="103"/>
      <c r="HN196" s="103"/>
      <c r="HO196" s="103"/>
      <c r="HP196" s="103"/>
      <c r="HQ196" s="103"/>
      <c r="HR196" s="103"/>
      <c r="HS196" s="103"/>
      <c r="HT196" s="103"/>
      <c r="HU196" s="103"/>
      <c r="HV196" s="103"/>
      <c r="HW196" s="103"/>
      <c r="HX196" s="103"/>
      <c r="HY196" s="103"/>
      <c r="HZ196" s="103"/>
      <c r="IA196" s="103"/>
      <c r="IB196" s="103"/>
      <c r="IC196" s="103"/>
      <c r="ID196" s="103"/>
      <c r="IE196" s="103"/>
      <c r="IF196" s="103"/>
      <c r="IG196" s="103"/>
      <c r="IH196" s="103"/>
      <c r="II196" s="103"/>
      <c r="IJ196" s="103"/>
      <c r="IK196" s="103"/>
      <c r="IL196" s="103"/>
      <c r="IM196" s="103"/>
      <c r="IN196" s="103"/>
      <c r="IO196" s="103"/>
      <c r="IP196" s="103"/>
      <c r="IQ196" s="103"/>
      <c r="IR196" s="103"/>
      <c r="IS196" s="103"/>
      <c r="IT196" s="103"/>
      <c r="IU196" s="103"/>
      <c r="IV196" s="103"/>
    </row>
    <row r="197" spans="1:256" s="67" customFormat="1">
      <c r="A197" s="382"/>
      <c r="B197" s="383"/>
      <c r="C197" s="382"/>
      <c r="D197" s="383"/>
      <c r="E197" s="382"/>
      <c r="F197" s="382"/>
      <c r="G197" s="382"/>
      <c r="H197" s="87"/>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221"/>
      <c r="AJ197" s="221"/>
      <c r="AK197" s="221"/>
      <c r="AL197" s="221"/>
      <c r="AM197" s="221"/>
      <c r="AN197" s="221"/>
      <c r="AO197" s="221"/>
      <c r="AP197" s="221"/>
      <c r="AQ197" s="221"/>
      <c r="AR197" s="221"/>
      <c r="AS197" s="221"/>
      <c r="AT197" s="221"/>
      <c r="AU197" s="221"/>
      <c r="AV197" s="221"/>
      <c r="AW197" s="221"/>
      <c r="AX197" s="221"/>
      <c r="AY197" s="221"/>
      <c r="AZ197" s="221"/>
      <c r="BA197" s="221"/>
      <c r="BB197" s="221"/>
      <c r="BC197" s="221"/>
      <c r="BD197" s="221"/>
      <c r="BE197" s="221"/>
      <c r="BF197" s="221"/>
      <c r="BG197" s="221"/>
      <c r="BH197" s="221"/>
      <c r="BI197" s="221"/>
      <c r="BJ197" s="221"/>
      <c r="BK197" s="221"/>
      <c r="BL197" s="221"/>
      <c r="BM197" s="221"/>
      <c r="BN197" s="221"/>
      <c r="BO197" s="221"/>
      <c r="BP197" s="221"/>
      <c r="BQ197" s="221"/>
      <c r="BR197" s="221"/>
      <c r="BS197" s="221"/>
      <c r="BT197" s="221"/>
      <c r="BU197" s="221"/>
      <c r="BV197" s="221"/>
      <c r="BW197" s="221"/>
      <c r="BX197" s="221"/>
      <c r="BY197" s="221"/>
      <c r="BZ197" s="221"/>
      <c r="CA197" s="221"/>
      <c r="CB197" s="221"/>
      <c r="CC197" s="221"/>
      <c r="CD197" s="221"/>
      <c r="CE197" s="221"/>
      <c r="CF197" s="221"/>
      <c r="CG197" s="221"/>
      <c r="CH197" s="221"/>
      <c r="CI197" s="221"/>
      <c r="CJ197" s="221"/>
      <c r="CK197" s="221"/>
      <c r="CL197" s="221"/>
      <c r="CM197" s="221"/>
      <c r="CN197" s="221"/>
      <c r="CO197" s="221"/>
      <c r="CP197" s="221"/>
      <c r="CQ197" s="221"/>
      <c r="CR197" s="221"/>
      <c r="CS197" s="221"/>
      <c r="CT197" s="221"/>
      <c r="CU197" s="221"/>
      <c r="CV197" s="221"/>
      <c r="CW197" s="221"/>
      <c r="CX197" s="221"/>
      <c r="CY197" s="221"/>
      <c r="CZ197" s="221"/>
      <c r="DA197" s="221"/>
      <c r="DB197" s="221"/>
      <c r="DC197" s="221"/>
      <c r="DD197" s="221"/>
      <c r="DE197" s="221"/>
      <c r="DF197" s="221"/>
      <c r="DG197" s="221"/>
      <c r="DH197" s="221"/>
      <c r="DI197" s="221"/>
      <c r="DJ197" s="221"/>
      <c r="DK197" s="221"/>
      <c r="DL197" s="221"/>
      <c r="DM197" s="221"/>
      <c r="DN197" s="221"/>
      <c r="DO197" s="221"/>
      <c r="DP197" s="221"/>
      <c r="DQ197" s="221"/>
      <c r="DR197" s="221"/>
      <c r="DS197" s="221"/>
      <c r="DT197" s="221"/>
      <c r="DU197" s="221"/>
      <c r="DV197" s="221"/>
      <c r="DW197" s="221"/>
      <c r="DX197" s="221"/>
      <c r="DY197" s="221"/>
      <c r="DZ197" s="103"/>
      <c r="EA197" s="103"/>
      <c r="EB197" s="103"/>
      <c r="EC197" s="103"/>
      <c r="ED197" s="103"/>
      <c r="EE197" s="103"/>
      <c r="EF197" s="103"/>
      <c r="EG197" s="103"/>
      <c r="EH197" s="103"/>
      <c r="EI197" s="103"/>
      <c r="EJ197" s="103"/>
      <c r="EK197" s="103"/>
      <c r="EL197" s="103"/>
      <c r="EM197" s="103"/>
      <c r="EN197" s="103"/>
      <c r="EO197" s="103"/>
      <c r="EP197" s="103"/>
      <c r="EQ197" s="103"/>
      <c r="ER197" s="103"/>
      <c r="ES197" s="103"/>
      <c r="ET197" s="103"/>
      <c r="EU197" s="103"/>
      <c r="EV197" s="103"/>
      <c r="EW197" s="103"/>
      <c r="EX197" s="103"/>
      <c r="EY197" s="103"/>
      <c r="EZ197" s="103"/>
      <c r="FA197" s="103"/>
      <c r="FB197" s="103"/>
      <c r="FC197" s="103"/>
      <c r="FD197" s="103"/>
      <c r="FE197" s="103"/>
      <c r="FF197" s="103"/>
      <c r="FG197" s="103"/>
      <c r="FH197" s="103"/>
      <c r="FI197" s="103"/>
      <c r="FJ197" s="103"/>
      <c r="FK197" s="103"/>
      <c r="FL197" s="103"/>
      <c r="FM197" s="103"/>
      <c r="FN197" s="103"/>
      <c r="FO197" s="103"/>
      <c r="FP197" s="103"/>
      <c r="FQ197" s="103"/>
      <c r="FR197" s="103"/>
      <c r="FS197" s="103"/>
      <c r="FT197" s="103"/>
      <c r="FU197" s="103"/>
      <c r="FV197" s="103"/>
      <c r="FW197" s="103"/>
      <c r="FX197" s="103"/>
      <c r="FY197" s="103"/>
      <c r="FZ197" s="103"/>
      <c r="GA197" s="103"/>
      <c r="GB197" s="103"/>
      <c r="GC197" s="103"/>
      <c r="GD197" s="103"/>
      <c r="GE197" s="103"/>
      <c r="GF197" s="103"/>
      <c r="GG197" s="103"/>
      <c r="GH197" s="103"/>
      <c r="GI197" s="103"/>
      <c r="GJ197" s="103"/>
      <c r="GK197" s="103"/>
      <c r="GL197" s="103"/>
      <c r="GM197" s="103"/>
      <c r="GN197" s="103"/>
      <c r="GO197" s="103"/>
      <c r="GP197" s="103"/>
      <c r="GQ197" s="103"/>
      <c r="GR197" s="103"/>
      <c r="GS197" s="103"/>
      <c r="GT197" s="103"/>
      <c r="GU197" s="103"/>
      <c r="GV197" s="103"/>
      <c r="GW197" s="103"/>
      <c r="GX197" s="103"/>
      <c r="GY197" s="103"/>
      <c r="GZ197" s="103"/>
      <c r="HA197" s="103"/>
      <c r="HB197" s="103"/>
      <c r="HC197" s="103"/>
      <c r="HD197" s="103"/>
      <c r="HE197" s="103"/>
      <c r="HF197" s="103"/>
      <c r="HG197" s="103"/>
      <c r="HH197" s="103"/>
      <c r="HI197" s="103"/>
      <c r="HJ197" s="103"/>
      <c r="HK197" s="103"/>
      <c r="HL197" s="103"/>
      <c r="HM197" s="103"/>
      <c r="HN197" s="103"/>
      <c r="HO197" s="103"/>
      <c r="HP197" s="103"/>
      <c r="HQ197" s="103"/>
      <c r="HR197" s="103"/>
      <c r="HS197" s="103"/>
      <c r="HT197" s="103"/>
      <c r="HU197" s="103"/>
      <c r="HV197" s="103"/>
      <c r="HW197" s="103"/>
      <c r="HX197" s="103"/>
      <c r="HY197" s="103"/>
      <c r="HZ197" s="103"/>
      <c r="IA197" s="103"/>
      <c r="IB197" s="103"/>
      <c r="IC197" s="103"/>
      <c r="ID197" s="103"/>
      <c r="IE197" s="103"/>
      <c r="IF197" s="103"/>
      <c r="IG197" s="103"/>
      <c r="IH197" s="103"/>
      <c r="II197" s="103"/>
      <c r="IJ197" s="103"/>
      <c r="IK197" s="103"/>
      <c r="IL197" s="103"/>
      <c r="IM197" s="103"/>
      <c r="IN197" s="103"/>
      <c r="IO197" s="103"/>
      <c r="IP197" s="103"/>
      <c r="IQ197" s="103"/>
      <c r="IR197" s="103"/>
      <c r="IS197" s="103"/>
      <c r="IT197" s="103"/>
      <c r="IU197" s="103"/>
      <c r="IV197" s="103"/>
    </row>
    <row r="198" spans="1:256" s="67" customFormat="1">
      <c r="A198" s="382"/>
      <c r="B198" s="383"/>
      <c r="C198" s="382"/>
      <c r="D198" s="383"/>
      <c r="E198" s="382"/>
      <c r="F198" s="382"/>
      <c r="G198" s="382"/>
      <c r="H198" s="87"/>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221"/>
      <c r="AJ198" s="221"/>
      <c r="AK198" s="221"/>
      <c r="AL198" s="221"/>
      <c r="AM198" s="221"/>
      <c r="AN198" s="221"/>
      <c r="AO198" s="221"/>
      <c r="AP198" s="221"/>
      <c r="AQ198" s="221"/>
      <c r="AR198" s="221"/>
      <c r="AS198" s="221"/>
      <c r="AT198" s="221"/>
      <c r="AU198" s="221"/>
      <c r="AV198" s="221"/>
      <c r="AW198" s="221"/>
      <c r="AX198" s="221"/>
      <c r="AY198" s="221"/>
      <c r="AZ198" s="221"/>
      <c r="BA198" s="221"/>
      <c r="BB198" s="221"/>
      <c r="BC198" s="221"/>
      <c r="BD198" s="221"/>
      <c r="BE198" s="221"/>
      <c r="BF198" s="221"/>
      <c r="BG198" s="221"/>
      <c r="BH198" s="221"/>
      <c r="BI198" s="221"/>
      <c r="BJ198" s="221"/>
      <c r="BK198" s="221"/>
      <c r="BL198" s="221"/>
      <c r="BM198" s="221"/>
      <c r="BN198" s="221"/>
      <c r="BO198" s="221"/>
      <c r="BP198" s="221"/>
      <c r="BQ198" s="221"/>
      <c r="BR198" s="221"/>
      <c r="BS198" s="221"/>
      <c r="BT198" s="221"/>
      <c r="BU198" s="221"/>
      <c r="BV198" s="221"/>
      <c r="BW198" s="221"/>
      <c r="BX198" s="221"/>
      <c r="BY198" s="221"/>
      <c r="BZ198" s="221"/>
      <c r="CA198" s="221"/>
      <c r="CB198" s="221"/>
      <c r="CC198" s="221"/>
      <c r="CD198" s="221"/>
      <c r="CE198" s="221"/>
      <c r="CF198" s="221"/>
      <c r="CG198" s="221"/>
      <c r="CH198" s="221"/>
      <c r="CI198" s="221"/>
      <c r="CJ198" s="221"/>
      <c r="CK198" s="221"/>
      <c r="CL198" s="221"/>
      <c r="CM198" s="221"/>
      <c r="CN198" s="221"/>
      <c r="CO198" s="221"/>
      <c r="CP198" s="221"/>
      <c r="CQ198" s="221"/>
      <c r="CR198" s="221"/>
      <c r="CS198" s="221"/>
      <c r="CT198" s="221"/>
      <c r="CU198" s="221"/>
      <c r="CV198" s="221"/>
      <c r="CW198" s="221"/>
      <c r="CX198" s="221"/>
      <c r="CY198" s="221"/>
      <c r="CZ198" s="221"/>
      <c r="DA198" s="221"/>
      <c r="DB198" s="221"/>
      <c r="DC198" s="221"/>
      <c r="DD198" s="221"/>
      <c r="DE198" s="221"/>
      <c r="DF198" s="221"/>
      <c r="DG198" s="221"/>
      <c r="DH198" s="221"/>
      <c r="DI198" s="221"/>
      <c r="DJ198" s="221"/>
      <c r="DK198" s="221"/>
      <c r="DL198" s="221"/>
      <c r="DM198" s="221"/>
      <c r="DN198" s="221"/>
      <c r="DO198" s="221"/>
      <c r="DP198" s="221"/>
      <c r="DQ198" s="221"/>
      <c r="DR198" s="221"/>
      <c r="DS198" s="221"/>
      <c r="DT198" s="221"/>
      <c r="DU198" s="221"/>
      <c r="DV198" s="221"/>
      <c r="DW198" s="221"/>
      <c r="DX198" s="221"/>
      <c r="DY198" s="221"/>
      <c r="DZ198" s="103"/>
      <c r="EA198" s="103"/>
      <c r="EB198" s="103"/>
      <c r="EC198" s="103"/>
      <c r="ED198" s="103"/>
      <c r="EE198" s="103"/>
      <c r="EF198" s="103"/>
      <c r="EG198" s="103"/>
      <c r="EH198" s="103"/>
      <c r="EI198" s="103"/>
      <c r="EJ198" s="103"/>
      <c r="EK198" s="103"/>
      <c r="EL198" s="103"/>
      <c r="EM198" s="103"/>
      <c r="EN198" s="103"/>
      <c r="EO198" s="103"/>
      <c r="EP198" s="103"/>
      <c r="EQ198" s="103"/>
      <c r="ER198" s="103"/>
      <c r="ES198" s="103"/>
      <c r="ET198" s="103"/>
      <c r="EU198" s="103"/>
      <c r="EV198" s="103"/>
      <c r="EW198" s="103"/>
      <c r="EX198" s="103"/>
      <c r="EY198" s="103"/>
      <c r="EZ198" s="103"/>
      <c r="FA198" s="103"/>
      <c r="FB198" s="103"/>
      <c r="FC198" s="103"/>
      <c r="FD198" s="103"/>
      <c r="FE198" s="103"/>
      <c r="FF198" s="103"/>
      <c r="FG198" s="103"/>
      <c r="FH198" s="103"/>
      <c r="FI198" s="103"/>
      <c r="FJ198" s="103"/>
      <c r="FK198" s="103"/>
      <c r="FL198" s="103"/>
      <c r="FM198" s="103"/>
      <c r="FN198" s="103"/>
      <c r="FO198" s="103"/>
      <c r="FP198" s="103"/>
      <c r="FQ198" s="103"/>
      <c r="FR198" s="103"/>
      <c r="FS198" s="103"/>
      <c r="FT198" s="103"/>
      <c r="FU198" s="103"/>
      <c r="FV198" s="103"/>
      <c r="FW198" s="103"/>
      <c r="FX198" s="103"/>
      <c r="FY198" s="103"/>
      <c r="FZ198" s="103"/>
      <c r="GA198" s="103"/>
      <c r="GB198" s="103"/>
      <c r="GC198" s="103"/>
      <c r="GD198" s="103"/>
      <c r="GE198" s="103"/>
      <c r="GF198" s="103"/>
      <c r="GG198" s="103"/>
      <c r="GH198" s="103"/>
      <c r="GI198" s="103"/>
      <c r="GJ198" s="103"/>
      <c r="GK198" s="103"/>
      <c r="GL198" s="103"/>
      <c r="GM198" s="103"/>
      <c r="GN198" s="103"/>
      <c r="GO198" s="103"/>
      <c r="GP198" s="103"/>
      <c r="GQ198" s="103"/>
      <c r="GR198" s="103"/>
      <c r="GS198" s="103"/>
      <c r="GT198" s="103"/>
      <c r="GU198" s="103"/>
      <c r="GV198" s="103"/>
      <c r="GW198" s="103"/>
      <c r="GX198" s="103"/>
      <c r="GY198" s="103"/>
      <c r="GZ198" s="103"/>
      <c r="HA198" s="103"/>
      <c r="HB198" s="103"/>
      <c r="HC198" s="103"/>
      <c r="HD198" s="103"/>
      <c r="HE198" s="103"/>
      <c r="HF198" s="103"/>
      <c r="HG198" s="103"/>
      <c r="HH198" s="103"/>
      <c r="HI198" s="103"/>
      <c r="HJ198" s="103"/>
      <c r="HK198" s="103"/>
      <c r="HL198" s="103"/>
      <c r="HM198" s="103"/>
      <c r="HN198" s="103"/>
      <c r="HO198" s="103"/>
      <c r="HP198" s="103"/>
      <c r="HQ198" s="103"/>
      <c r="HR198" s="103"/>
      <c r="HS198" s="103"/>
      <c r="HT198" s="103"/>
      <c r="HU198" s="103"/>
      <c r="HV198" s="103"/>
      <c r="HW198" s="103"/>
      <c r="HX198" s="103"/>
      <c r="HY198" s="103"/>
      <c r="HZ198" s="103"/>
      <c r="IA198" s="103"/>
      <c r="IB198" s="103"/>
      <c r="IC198" s="103"/>
      <c r="ID198" s="103"/>
      <c r="IE198" s="103"/>
      <c r="IF198" s="103"/>
      <c r="IG198" s="103"/>
      <c r="IH198" s="103"/>
      <c r="II198" s="103"/>
      <c r="IJ198" s="103"/>
      <c r="IK198" s="103"/>
      <c r="IL198" s="103"/>
      <c r="IM198" s="103"/>
      <c r="IN198" s="103"/>
      <c r="IO198" s="103"/>
      <c r="IP198" s="103"/>
      <c r="IQ198" s="103"/>
      <c r="IR198" s="103"/>
      <c r="IS198" s="103"/>
      <c r="IT198" s="103"/>
      <c r="IU198" s="103"/>
      <c r="IV198" s="103"/>
    </row>
    <row r="199" spans="1:256" s="67" customFormat="1">
      <c r="A199" s="382"/>
      <c r="B199" s="383"/>
      <c r="C199" s="382"/>
      <c r="D199" s="383"/>
      <c r="E199" s="382"/>
      <c r="F199" s="382"/>
      <c r="G199" s="382"/>
      <c r="H199" s="87"/>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221"/>
      <c r="AJ199" s="221"/>
      <c r="AK199" s="221"/>
      <c r="AL199" s="221"/>
      <c r="AM199" s="221"/>
      <c r="AN199" s="221"/>
      <c r="AO199" s="221"/>
      <c r="AP199" s="221"/>
      <c r="AQ199" s="221"/>
      <c r="AR199" s="221"/>
      <c r="AS199" s="221"/>
      <c r="AT199" s="221"/>
      <c r="AU199" s="221"/>
      <c r="AV199" s="221"/>
      <c r="AW199" s="221"/>
      <c r="AX199" s="221"/>
      <c r="AY199" s="221"/>
      <c r="AZ199" s="221"/>
      <c r="BA199" s="221"/>
      <c r="BB199" s="221"/>
      <c r="BC199" s="221"/>
      <c r="BD199" s="221"/>
      <c r="BE199" s="221"/>
      <c r="BF199" s="221"/>
      <c r="BG199" s="221"/>
      <c r="BH199" s="221"/>
      <c r="BI199" s="221"/>
      <c r="BJ199" s="221"/>
      <c r="BK199" s="221"/>
      <c r="BL199" s="221"/>
      <c r="BM199" s="221"/>
      <c r="BN199" s="221"/>
      <c r="BO199" s="221"/>
      <c r="BP199" s="221"/>
      <c r="BQ199" s="221"/>
      <c r="BR199" s="221"/>
      <c r="BS199" s="221"/>
      <c r="BT199" s="221"/>
      <c r="BU199" s="221"/>
      <c r="BV199" s="221"/>
      <c r="BW199" s="221"/>
      <c r="BX199" s="221"/>
      <c r="BY199" s="221"/>
      <c r="BZ199" s="221"/>
      <c r="CA199" s="221"/>
      <c r="CB199" s="221"/>
      <c r="CC199" s="221"/>
      <c r="CD199" s="221"/>
      <c r="CE199" s="221"/>
      <c r="CF199" s="221"/>
      <c r="CG199" s="221"/>
      <c r="CH199" s="221"/>
      <c r="CI199" s="221"/>
      <c r="CJ199" s="221"/>
      <c r="CK199" s="221"/>
      <c r="CL199" s="221"/>
      <c r="CM199" s="221"/>
      <c r="CN199" s="221"/>
      <c r="CO199" s="221"/>
      <c r="CP199" s="221"/>
      <c r="CQ199" s="221"/>
      <c r="CR199" s="221"/>
      <c r="CS199" s="221"/>
      <c r="CT199" s="221"/>
      <c r="CU199" s="221"/>
      <c r="CV199" s="221"/>
      <c r="CW199" s="221"/>
      <c r="CX199" s="221"/>
      <c r="CY199" s="221"/>
      <c r="CZ199" s="221"/>
      <c r="DA199" s="221"/>
      <c r="DB199" s="221"/>
      <c r="DC199" s="221"/>
      <c r="DD199" s="221"/>
      <c r="DE199" s="221"/>
      <c r="DF199" s="221"/>
      <c r="DG199" s="221"/>
      <c r="DH199" s="221"/>
      <c r="DI199" s="221"/>
      <c r="DJ199" s="221"/>
      <c r="DK199" s="221"/>
      <c r="DL199" s="221"/>
      <c r="DM199" s="221"/>
      <c r="DN199" s="221"/>
      <c r="DO199" s="221"/>
      <c r="DP199" s="221"/>
      <c r="DQ199" s="221"/>
      <c r="DR199" s="221"/>
      <c r="DS199" s="221"/>
      <c r="DT199" s="221"/>
      <c r="DU199" s="221"/>
      <c r="DV199" s="221"/>
      <c r="DW199" s="221"/>
      <c r="DX199" s="221"/>
      <c r="DY199" s="221"/>
      <c r="DZ199" s="103"/>
      <c r="EA199" s="103"/>
      <c r="EB199" s="103"/>
      <c r="EC199" s="103"/>
      <c r="ED199" s="103"/>
      <c r="EE199" s="103"/>
      <c r="EF199" s="103"/>
      <c r="EG199" s="103"/>
      <c r="EH199" s="103"/>
      <c r="EI199" s="103"/>
      <c r="EJ199" s="103"/>
      <c r="EK199" s="103"/>
      <c r="EL199" s="103"/>
      <c r="EM199" s="103"/>
      <c r="EN199" s="103"/>
      <c r="EO199" s="103"/>
      <c r="EP199" s="103"/>
      <c r="EQ199" s="103"/>
      <c r="ER199" s="103"/>
      <c r="ES199" s="103"/>
      <c r="ET199" s="103"/>
      <c r="EU199" s="103"/>
      <c r="EV199" s="103"/>
      <c r="EW199" s="103"/>
      <c r="EX199" s="103"/>
      <c r="EY199" s="103"/>
      <c r="EZ199" s="103"/>
      <c r="FA199" s="103"/>
      <c r="FB199" s="103"/>
      <c r="FC199" s="103"/>
      <c r="FD199" s="103"/>
      <c r="FE199" s="103"/>
      <c r="FF199" s="103"/>
      <c r="FG199" s="103"/>
      <c r="FH199" s="103"/>
      <c r="FI199" s="103"/>
      <c r="FJ199" s="103"/>
      <c r="FK199" s="103"/>
      <c r="FL199" s="103"/>
      <c r="FM199" s="103"/>
      <c r="FN199" s="103"/>
      <c r="FO199" s="103"/>
      <c r="FP199" s="103"/>
      <c r="FQ199" s="103"/>
      <c r="FR199" s="103"/>
      <c r="FS199" s="103"/>
      <c r="FT199" s="103"/>
      <c r="FU199" s="103"/>
      <c r="FV199" s="103"/>
      <c r="FW199" s="103"/>
      <c r="FX199" s="103"/>
      <c r="FY199" s="103"/>
      <c r="FZ199" s="103"/>
      <c r="GA199" s="103"/>
      <c r="GB199" s="103"/>
      <c r="GC199" s="103"/>
      <c r="GD199" s="103"/>
      <c r="GE199" s="103"/>
      <c r="GF199" s="103"/>
      <c r="GG199" s="103"/>
      <c r="GH199" s="103"/>
      <c r="GI199" s="103"/>
      <c r="GJ199" s="103"/>
      <c r="GK199" s="103"/>
      <c r="GL199" s="103"/>
      <c r="GM199" s="103"/>
      <c r="GN199" s="103"/>
      <c r="GO199" s="103"/>
      <c r="GP199" s="103"/>
      <c r="GQ199" s="103"/>
      <c r="GR199" s="103"/>
      <c r="GS199" s="103"/>
      <c r="GT199" s="103"/>
      <c r="GU199" s="103"/>
      <c r="GV199" s="103"/>
      <c r="GW199" s="103"/>
      <c r="GX199" s="103"/>
      <c r="GY199" s="103"/>
      <c r="GZ199" s="103"/>
      <c r="HA199" s="103"/>
      <c r="HB199" s="103"/>
      <c r="HC199" s="103"/>
      <c r="HD199" s="103"/>
      <c r="HE199" s="103"/>
      <c r="HF199" s="103"/>
      <c r="HG199" s="103"/>
      <c r="HH199" s="103"/>
      <c r="HI199" s="103"/>
      <c r="HJ199" s="103"/>
      <c r="HK199" s="103"/>
      <c r="HL199" s="103"/>
      <c r="HM199" s="103"/>
      <c r="HN199" s="103"/>
      <c r="HO199" s="103"/>
      <c r="HP199" s="103"/>
      <c r="HQ199" s="103"/>
      <c r="HR199" s="103"/>
      <c r="HS199" s="103"/>
      <c r="HT199" s="103"/>
      <c r="HU199" s="103"/>
      <c r="HV199" s="103"/>
      <c r="HW199" s="103"/>
      <c r="HX199" s="103"/>
      <c r="HY199" s="103"/>
      <c r="HZ199" s="103"/>
      <c r="IA199" s="103"/>
      <c r="IB199" s="103"/>
      <c r="IC199" s="103"/>
      <c r="ID199" s="103"/>
      <c r="IE199" s="103"/>
      <c r="IF199" s="103"/>
      <c r="IG199" s="103"/>
      <c r="IH199" s="103"/>
      <c r="II199" s="103"/>
      <c r="IJ199" s="103"/>
      <c r="IK199" s="103"/>
      <c r="IL199" s="103"/>
      <c r="IM199" s="103"/>
      <c r="IN199" s="103"/>
      <c r="IO199" s="103"/>
      <c r="IP199" s="103"/>
      <c r="IQ199" s="103"/>
      <c r="IR199" s="103"/>
      <c r="IS199" s="103"/>
      <c r="IT199" s="103"/>
      <c r="IU199" s="103"/>
      <c r="IV199" s="103"/>
    </row>
    <row r="200" spans="1:256" s="67" customFormat="1">
      <c r="A200" s="382"/>
      <c r="B200" s="383"/>
      <c r="C200" s="382"/>
      <c r="D200" s="383"/>
      <c r="E200" s="382"/>
      <c r="F200" s="382"/>
      <c r="G200" s="382"/>
      <c r="H200" s="87"/>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221"/>
      <c r="AJ200" s="221"/>
      <c r="AK200" s="221"/>
      <c r="AL200" s="221"/>
      <c r="AM200" s="221"/>
      <c r="AN200" s="221"/>
      <c r="AO200" s="221"/>
      <c r="AP200" s="221"/>
      <c r="AQ200" s="221"/>
      <c r="AR200" s="221"/>
      <c r="AS200" s="221"/>
      <c r="AT200" s="221"/>
      <c r="AU200" s="221"/>
      <c r="AV200" s="221"/>
      <c r="AW200" s="221"/>
      <c r="AX200" s="221"/>
      <c r="AY200" s="221"/>
      <c r="AZ200" s="221"/>
      <c r="BA200" s="221"/>
      <c r="BB200" s="221"/>
      <c r="BC200" s="221"/>
      <c r="BD200" s="221"/>
      <c r="BE200" s="221"/>
      <c r="BF200" s="221"/>
      <c r="BG200" s="221"/>
      <c r="BH200" s="221"/>
      <c r="BI200" s="221"/>
      <c r="BJ200" s="221"/>
      <c r="BK200" s="221"/>
      <c r="BL200" s="221"/>
      <c r="BM200" s="221"/>
      <c r="BN200" s="221"/>
      <c r="BO200" s="221"/>
      <c r="BP200" s="221"/>
      <c r="BQ200" s="221"/>
      <c r="BR200" s="221"/>
      <c r="BS200" s="221"/>
      <c r="BT200" s="221"/>
      <c r="BU200" s="221"/>
      <c r="BV200" s="221"/>
      <c r="BW200" s="221"/>
      <c r="BX200" s="221"/>
      <c r="BY200" s="221"/>
      <c r="BZ200" s="221"/>
      <c r="CA200" s="221"/>
      <c r="CB200" s="221"/>
      <c r="CC200" s="221"/>
      <c r="CD200" s="221"/>
      <c r="CE200" s="221"/>
      <c r="CF200" s="221"/>
      <c r="CG200" s="221"/>
      <c r="CH200" s="221"/>
      <c r="CI200" s="221"/>
      <c r="CJ200" s="221"/>
      <c r="CK200" s="221"/>
      <c r="CL200" s="221"/>
      <c r="CM200" s="221"/>
      <c r="CN200" s="221"/>
      <c r="CO200" s="221"/>
      <c r="CP200" s="221"/>
      <c r="CQ200" s="221"/>
      <c r="CR200" s="221"/>
      <c r="CS200" s="221"/>
      <c r="CT200" s="221"/>
      <c r="CU200" s="221"/>
      <c r="CV200" s="221"/>
      <c r="CW200" s="221"/>
      <c r="CX200" s="221"/>
      <c r="CY200" s="221"/>
      <c r="CZ200" s="221"/>
      <c r="DA200" s="221"/>
      <c r="DB200" s="221"/>
      <c r="DC200" s="221"/>
      <c r="DD200" s="221"/>
      <c r="DE200" s="221"/>
      <c r="DF200" s="221"/>
      <c r="DG200" s="221"/>
      <c r="DH200" s="221"/>
      <c r="DI200" s="221"/>
      <c r="DJ200" s="221"/>
      <c r="DK200" s="221"/>
      <c r="DL200" s="221"/>
      <c r="DM200" s="221"/>
      <c r="DN200" s="221"/>
      <c r="DO200" s="221"/>
      <c r="DP200" s="221"/>
      <c r="DQ200" s="221"/>
      <c r="DR200" s="221"/>
      <c r="DS200" s="221"/>
      <c r="DT200" s="221"/>
      <c r="DU200" s="221"/>
      <c r="DV200" s="221"/>
      <c r="DW200" s="221"/>
      <c r="DX200" s="221"/>
      <c r="DY200" s="221"/>
      <c r="DZ200" s="103"/>
      <c r="EA200" s="103"/>
      <c r="EB200" s="103"/>
      <c r="EC200" s="103"/>
      <c r="ED200" s="103"/>
      <c r="EE200" s="103"/>
      <c r="EF200" s="103"/>
      <c r="EG200" s="103"/>
      <c r="EH200" s="103"/>
      <c r="EI200" s="103"/>
      <c r="EJ200" s="103"/>
      <c r="EK200" s="103"/>
      <c r="EL200" s="103"/>
      <c r="EM200" s="103"/>
      <c r="EN200" s="103"/>
      <c r="EO200" s="103"/>
      <c r="EP200" s="103"/>
      <c r="EQ200" s="103"/>
      <c r="ER200" s="103"/>
      <c r="ES200" s="103"/>
      <c r="ET200" s="103"/>
      <c r="EU200" s="103"/>
      <c r="EV200" s="103"/>
      <c r="EW200" s="103"/>
      <c r="EX200" s="103"/>
      <c r="EY200" s="103"/>
      <c r="EZ200" s="103"/>
      <c r="FA200" s="103"/>
      <c r="FB200" s="103"/>
      <c r="FC200" s="103"/>
      <c r="FD200" s="103"/>
      <c r="FE200" s="103"/>
      <c r="FF200" s="103"/>
      <c r="FG200" s="103"/>
      <c r="FH200" s="103"/>
      <c r="FI200" s="103"/>
      <c r="FJ200" s="103"/>
      <c r="FK200" s="103"/>
      <c r="FL200" s="103"/>
      <c r="FM200" s="103"/>
      <c r="FN200" s="103"/>
      <c r="FO200" s="103"/>
      <c r="FP200" s="103"/>
      <c r="FQ200" s="103"/>
      <c r="FR200" s="103"/>
      <c r="FS200" s="103"/>
      <c r="FT200" s="103"/>
      <c r="FU200" s="103"/>
      <c r="FV200" s="103"/>
      <c r="FW200" s="103"/>
      <c r="FX200" s="103"/>
      <c r="FY200" s="103"/>
      <c r="FZ200" s="103"/>
      <c r="GA200" s="103"/>
      <c r="GB200" s="103"/>
      <c r="GC200" s="103"/>
      <c r="GD200" s="103"/>
      <c r="GE200" s="103"/>
      <c r="GF200" s="103"/>
      <c r="GG200" s="103"/>
      <c r="GH200" s="103"/>
      <c r="GI200" s="103"/>
      <c r="GJ200" s="103"/>
      <c r="GK200" s="103"/>
      <c r="GL200" s="103"/>
      <c r="GM200" s="103"/>
      <c r="GN200" s="103"/>
      <c r="GO200" s="103"/>
      <c r="GP200" s="103"/>
      <c r="GQ200" s="103"/>
      <c r="GR200" s="103"/>
      <c r="GS200" s="103"/>
      <c r="GT200" s="103"/>
      <c r="GU200" s="103"/>
      <c r="GV200" s="103"/>
      <c r="GW200" s="103"/>
      <c r="GX200" s="103"/>
      <c r="GY200" s="103"/>
      <c r="GZ200" s="103"/>
      <c r="HA200" s="103"/>
      <c r="HB200" s="103"/>
      <c r="HC200" s="103"/>
      <c r="HD200" s="103"/>
      <c r="HE200" s="103"/>
      <c r="HF200" s="103"/>
      <c r="HG200" s="103"/>
      <c r="HH200" s="103"/>
      <c r="HI200" s="103"/>
      <c r="HJ200" s="103"/>
      <c r="HK200" s="103"/>
      <c r="HL200" s="103"/>
      <c r="HM200" s="103"/>
      <c r="HN200" s="103"/>
      <c r="HO200" s="103"/>
      <c r="HP200" s="103"/>
      <c r="HQ200" s="103"/>
      <c r="HR200" s="103"/>
      <c r="HS200" s="103"/>
      <c r="HT200" s="103"/>
      <c r="HU200" s="103"/>
      <c r="HV200" s="103"/>
      <c r="HW200" s="103"/>
      <c r="HX200" s="103"/>
      <c r="HY200" s="103"/>
      <c r="HZ200" s="103"/>
      <c r="IA200" s="103"/>
      <c r="IB200" s="103"/>
      <c r="IC200" s="103"/>
      <c r="ID200" s="103"/>
      <c r="IE200" s="103"/>
      <c r="IF200" s="103"/>
      <c r="IG200" s="103"/>
      <c r="IH200" s="103"/>
      <c r="II200" s="103"/>
      <c r="IJ200" s="103"/>
      <c r="IK200" s="103"/>
      <c r="IL200" s="103"/>
      <c r="IM200" s="103"/>
      <c r="IN200" s="103"/>
      <c r="IO200" s="103"/>
      <c r="IP200" s="103"/>
      <c r="IQ200" s="103"/>
      <c r="IR200" s="103"/>
      <c r="IS200" s="103"/>
      <c r="IT200" s="103"/>
      <c r="IU200" s="103"/>
      <c r="IV200" s="103"/>
    </row>
    <row r="201" spans="1:256" s="67" customFormat="1">
      <c r="A201" s="382"/>
      <c r="B201" s="383"/>
      <c r="C201" s="382"/>
      <c r="D201" s="383"/>
      <c r="E201" s="382"/>
      <c r="F201" s="382"/>
      <c r="G201" s="382"/>
      <c r="H201" s="87"/>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221"/>
      <c r="AJ201" s="221"/>
      <c r="AK201" s="221"/>
      <c r="AL201" s="221"/>
      <c r="AM201" s="221"/>
      <c r="AN201" s="221"/>
      <c r="AO201" s="221"/>
      <c r="AP201" s="221"/>
      <c r="AQ201" s="221"/>
      <c r="AR201" s="221"/>
      <c r="AS201" s="221"/>
      <c r="AT201" s="221"/>
      <c r="AU201" s="221"/>
      <c r="AV201" s="221"/>
      <c r="AW201" s="221"/>
      <c r="AX201" s="221"/>
      <c r="AY201" s="221"/>
      <c r="AZ201" s="221"/>
      <c r="BA201" s="221"/>
      <c r="BB201" s="221"/>
      <c r="BC201" s="221"/>
      <c r="BD201" s="221"/>
      <c r="BE201" s="221"/>
      <c r="BF201" s="221"/>
      <c r="BG201" s="221"/>
      <c r="BH201" s="221"/>
      <c r="BI201" s="221"/>
      <c r="BJ201" s="221"/>
      <c r="BK201" s="221"/>
      <c r="BL201" s="221"/>
      <c r="BM201" s="221"/>
      <c r="BN201" s="221"/>
      <c r="BO201" s="221"/>
      <c r="BP201" s="221"/>
      <c r="BQ201" s="221"/>
      <c r="BR201" s="221"/>
      <c r="BS201" s="221"/>
      <c r="BT201" s="221"/>
      <c r="BU201" s="221"/>
      <c r="BV201" s="221"/>
      <c r="BW201" s="221"/>
      <c r="BX201" s="221"/>
      <c r="BY201" s="221"/>
      <c r="BZ201" s="221"/>
      <c r="CA201" s="221"/>
      <c r="CB201" s="221"/>
      <c r="CC201" s="221"/>
      <c r="CD201" s="221"/>
      <c r="CE201" s="221"/>
      <c r="CF201" s="221"/>
      <c r="CG201" s="221"/>
      <c r="CH201" s="221"/>
      <c r="CI201" s="221"/>
      <c r="CJ201" s="221"/>
      <c r="CK201" s="221"/>
      <c r="CL201" s="221"/>
      <c r="CM201" s="221"/>
      <c r="CN201" s="221"/>
      <c r="CO201" s="221"/>
      <c r="CP201" s="221"/>
      <c r="CQ201" s="221"/>
      <c r="CR201" s="221"/>
      <c r="CS201" s="221"/>
      <c r="CT201" s="221"/>
      <c r="CU201" s="221"/>
      <c r="CV201" s="221"/>
      <c r="CW201" s="221"/>
      <c r="CX201" s="221"/>
      <c r="CY201" s="221"/>
      <c r="CZ201" s="221"/>
      <c r="DA201" s="221"/>
      <c r="DB201" s="221"/>
      <c r="DC201" s="221"/>
      <c r="DD201" s="221"/>
      <c r="DE201" s="221"/>
      <c r="DF201" s="221"/>
      <c r="DG201" s="221"/>
      <c r="DH201" s="221"/>
      <c r="DI201" s="221"/>
      <c r="DJ201" s="221"/>
      <c r="DK201" s="221"/>
      <c r="DL201" s="221"/>
      <c r="DM201" s="221"/>
      <c r="DN201" s="221"/>
      <c r="DO201" s="221"/>
      <c r="DP201" s="221"/>
      <c r="DQ201" s="221"/>
      <c r="DR201" s="221"/>
      <c r="DS201" s="221"/>
      <c r="DT201" s="221"/>
      <c r="DU201" s="221"/>
      <c r="DV201" s="221"/>
      <c r="DW201" s="221"/>
      <c r="DX201" s="221"/>
      <c r="DY201" s="221"/>
      <c r="DZ201" s="103"/>
      <c r="EA201" s="103"/>
      <c r="EB201" s="103"/>
      <c r="EC201" s="103"/>
      <c r="ED201" s="103"/>
      <c r="EE201" s="103"/>
      <c r="EF201" s="103"/>
      <c r="EG201" s="103"/>
      <c r="EH201" s="103"/>
      <c r="EI201" s="103"/>
      <c r="EJ201" s="103"/>
      <c r="EK201" s="103"/>
      <c r="EL201" s="103"/>
      <c r="EM201" s="103"/>
      <c r="EN201" s="103"/>
      <c r="EO201" s="103"/>
      <c r="EP201" s="103"/>
      <c r="EQ201" s="103"/>
      <c r="ER201" s="103"/>
      <c r="ES201" s="103"/>
      <c r="ET201" s="103"/>
      <c r="EU201" s="103"/>
      <c r="EV201" s="103"/>
      <c r="EW201" s="103"/>
      <c r="EX201" s="103"/>
      <c r="EY201" s="103"/>
      <c r="EZ201" s="103"/>
      <c r="FA201" s="103"/>
      <c r="FB201" s="103"/>
      <c r="FC201" s="103"/>
      <c r="FD201" s="103"/>
      <c r="FE201" s="103"/>
      <c r="FF201" s="103"/>
      <c r="FG201" s="103"/>
      <c r="FH201" s="103"/>
      <c r="FI201" s="103"/>
      <c r="FJ201" s="103"/>
      <c r="FK201" s="103"/>
      <c r="FL201" s="103"/>
      <c r="FM201" s="103"/>
      <c r="FN201" s="103"/>
      <c r="FO201" s="103"/>
      <c r="FP201" s="103"/>
      <c r="FQ201" s="103"/>
      <c r="FR201" s="103"/>
      <c r="FS201" s="103"/>
      <c r="FT201" s="103"/>
      <c r="FU201" s="103"/>
      <c r="FV201" s="103"/>
      <c r="FW201" s="103"/>
      <c r="FX201" s="103"/>
      <c r="FY201" s="103"/>
      <c r="FZ201" s="103"/>
      <c r="GA201" s="103"/>
      <c r="GB201" s="103"/>
      <c r="GC201" s="103"/>
      <c r="GD201" s="103"/>
      <c r="GE201" s="103"/>
      <c r="GF201" s="103"/>
      <c r="GG201" s="103"/>
      <c r="GH201" s="103"/>
      <c r="GI201" s="103"/>
      <c r="GJ201" s="103"/>
      <c r="GK201" s="103"/>
      <c r="GL201" s="103"/>
      <c r="GM201" s="103"/>
      <c r="GN201" s="103"/>
      <c r="GO201" s="103"/>
      <c r="GP201" s="103"/>
      <c r="GQ201" s="103"/>
      <c r="GR201" s="103"/>
      <c r="GS201" s="103"/>
      <c r="GT201" s="103"/>
      <c r="GU201" s="103"/>
      <c r="GV201" s="103"/>
      <c r="GW201" s="103"/>
      <c r="GX201" s="103"/>
      <c r="GY201" s="103"/>
      <c r="GZ201" s="103"/>
      <c r="HA201" s="103"/>
      <c r="HB201" s="103"/>
      <c r="HC201" s="103"/>
      <c r="HD201" s="103"/>
      <c r="HE201" s="103"/>
      <c r="HF201" s="103"/>
      <c r="HG201" s="103"/>
      <c r="HH201" s="103"/>
      <c r="HI201" s="103"/>
      <c r="HJ201" s="103"/>
      <c r="HK201" s="103"/>
      <c r="HL201" s="103"/>
      <c r="HM201" s="103"/>
      <c r="HN201" s="103"/>
      <c r="HO201" s="103"/>
      <c r="HP201" s="103"/>
      <c r="HQ201" s="103"/>
      <c r="HR201" s="103"/>
      <c r="HS201" s="103"/>
      <c r="HT201" s="103"/>
      <c r="HU201" s="103"/>
      <c r="HV201" s="103"/>
      <c r="HW201" s="103"/>
      <c r="HX201" s="103"/>
      <c r="HY201" s="103"/>
      <c r="HZ201" s="103"/>
      <c r="IA201" s="103"/>
      <c r="IB201" s="103"/>
      <c r="IC201" s="103"/>
      <c r="ID201" s="103"/>
      <c r="IE201" s="103"/>
      <c r="IF201" s="103"/>
      <c r="IG201" s="103"/>
      <c r="IH201" s="103"/>
      <c r="II201" s="103"/>
      <c r="IJ201" s="103"/>
      <c r="IK201" s="103"/>
      <c r="IL201" s="103"/>
      <c r="IM201" s="103"/>
      <c r="IN201" s="103"/>
      <c r="IO201" s="103"/>
      <c r="IP201" s="103"/>
      <c r="IQ201" s="103"/>
      <c r="IR201" s="103"/>
      <c r="IS201" s="103"/>
      <c r="IT201" s="103"/>
      <c r="IU201" s="103"/>
      <c r="IV201" s="103"/>
    </row>
    <row r="202" spans="1:256" s="67" customFormat="1">
      <c r="A202" s="382"/>
      <c r="B202" s="383"/>
      <c r="C202" s="382"/>
      <c r="D202" s="383"/>
      <c r="E202" s="382"/>
      <c r="F202" s="382"/>
      <c r="G202" s="382"/>
      <c r="H202" s="87"/>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221"/>
      <c r="AJ202" s="221"/>
      <c r="AK202" s="221"/>
      <c r="AL202" s="221"/>
      <c r="AM202" s="221"/>
      <c r="AN202" s="221"/>
      <c r="AO202" s="221"/>
      <c r="AP202" s="221"/>
      <c r="AQ202" s="221"/>
      <c r="AR202" s="221"/>
      <c r="AS202" s="221"/>
      <c r="AT202" s="221"/>
      <c r="AU202" s="221"/>
      <c r="AV202" s="221"/>
      <c r="AW202" s="221"/>
      <c r="AX202" s="221"/>
      <c r="AY202" s="221"/>
      <c r="AZ202" s="221"/>
      <c r="BA202" s="221"/>
      <c r="BB202" s="221"/>
      <c r="BC202" s="221"/>
      <c r="BD202" s="221"/>
      <c r="BE202" s="221"/>
      <c r="BF202" s="221"/>
      <c r="BG202" s="221"/>
      <c r="BH202" s="221"/>
      <c r="BI202" s="221"/>
      <c r="BJ202" s="221"/>
      <c r="BK202" s="221"/>
      <c r="BL202" s="221"/>
      <c r="BM202" s="221"/>
      <c r="BN202" s="221"/>
      <c r="BO202" s="221"/>
      <c r="BP202" s="221"/>
      <c r="BQ202" s="221"/>
      <c r="BR202" s="221"/>
      <c r="BS202" s="221"/>
      <c r="BT202" s="221"/>
      <c r="BU202" s="221"/>
      <c r="BV202" s="221"/>
      <c r="BW202" s="221"/>
      <c r="BX202" s="221"/>
      <c r="BY202" s="221"/>
      <c r="BZ202" s="221"/>
      <c r="CA202" s="221"/>
      <c r="CB202" s="221"/>
      <c r="CC202" s="221"/>
      <c r="CD202" s="221"/>
      <c r="CE202" s="221"/>
      <c r="CF202" s="221"/>
      <c r="CG202" s="221"/>
      <c r="CH202" s="221"/>
      <c r="CI202" s="221"/>
      <c r="CJ202" s="221"/>
      <c r="CK202" s="221"/>
      <c r="CL202" s="221"/>
      <c r="CM202" s="221"/>
      <c r="CN202" s="221"/>
      <c r="CO202" s="221"/>
      <c r="CP202" s="221"/>
      <c r="CQ202" s="221"/>
      <c r="CR202" s="221"/>
      <c r="CS202" s="221"/>
      <c r="CT202" s="221"/>
      <c r="CU202" s="221"/>
      <c r="CV202" s="221"/>
      <c r="CW202" s="221"/>
      <c r="CX202" s="221"/>
      <c r="CY202" s="221"/>
      <c r="CZ202" s="221"/>
      <c r="DA202" s="221"/>
      <c r="DB202" s="221"/>
      <c r="DC202" s="221"/>
      <c r="DD202" s="221"/>
      <c r="DE202" s="221"/>
      <c r="DF202" s="221"/>
      <c r="DG202" s="221"/>
      <c r="DH202" s="221"/>
      <c r="DI202" s="221"/>
      <c r="DJ202" s="221"/>
      <c r="DK202" s="221"/>
      <c r="DL202" s="221"/>
      <c r="DM202" s="221"/>
      <c r="DN202" s="221"/>
      <c r="DO202" s="221"/>
      <c r="DP202" s="221"/>
      <c r="DQ202" s="221"/>
      <c r="DR202" s="221"/>
      <c r="DS202" s="221"/>
      <c r="DT202" s="221"/>
      <c r="DU202" s="221"/>
      <c r="DV202" s="221"/>
      <c r="DW202" s="221"/>
      <c r="DX202" s="221"/>
      <c r="DY202" s="221"/>
      <c r="DZ202" s="103"/>
      <c r="EA202" s="103"/>
      <c r="EB202" s="103"/>
      <c r="EC202" s="103"/>
      <c r="ED202" s="103"/>
      <c r="EE202" s="103"/>
      <c r="EF202" s="103"/>
      <c r="EG202" s="103"/>
      <c r="EH202" s="103"/>
      <c r="EI202" s="103"/>
      <c r="EJ202" s="103"/>
      <c r="EK202" s="103"/>
      <c r="EL202" s="103"/>
      <c r="EM202" s="103"/>
      <c r="EN202" s="103"/>
      <c r="EO202" s="103"/>
      <c r="EP202" s="103"/>
      <c r="EQ202" s="103"/>
      <c r="ER202" s="103"/>
      <c r="ES202" s="103"/>
      <c r="ET202" s="103"/>
      <c r="EU202" s="103"/>
      <c r="EV202" s="103"/>
      <c r="EW202" s="103"/>
      <c r="EX202" s="103"/>
      <c r="EY202" s="103"/>
      <c r="EZ202" s="103"/>
      <c r="FA202" s="103"/>
      <c r="FB202" s="103"/>
      <c r="FC202" s="103"/>
      <c r="FD202" s="103"/>
      <c r="FE202" s="103"/>
      <c r="FF202" s="103"/>
      <c r="FG202" s="103"/>
      <c r="FH202" s="103"/>
      <c r="FI202" s="103"/>
      <c r="FJ202" s="103"/>
      <c r="FK202" s="103"/>
      <c r="FL202" s="103"/>
      <c r="FM202" s="103"/>
      <c r="FN202" s="103"/>
      <c r="FO202" s="103"/>
      <c r="FP202" s="103"/>
      <c r="FQ202" s="103"/>
      <c r="FR202" s="103"/>
      <c r="FS202" s="103"/>
      <c r="FT202" s="103"/>
      <c r="FU202" s="103"/>
      <c r="FV202" s="103"/>
      <c r="FW202" s="103"/>
      <c r="FX202" s="103"/>
      <c r="FY202" s="103"/>
      <c r="FZ202" s="103"/>
      <c r="GA202" s="103"/>
      <c r="GB202" s="103"/>
      <c r="GC202" s="103"/>
      <c r="GD202" s="103"/>
      <c r="GE202" s="103"/>
      <c r="GF202" s="103"/>
      <c r="GG202" s="103"/>
      <c r="GH202" s="103"/>
      <c r="GI202" s="103"/>
      <c r="GJ202" s="103"/>
      <c r="GK202" s="103"/>
      <c r="GL202" s="103"/>
      <c r="GM202" s="103"/>
      <c r="GN202" s="103"/>
      <c r="GO202" s="103"/>
      <c r="GP202" s="103"/>
      <c r="GQ202" s="103"/>
      <c r="GR202" s="103"/>
      <c r="GS202" s="103"/>
      <c r="GT202" s="103"/>
      <c r="GU202" s="103"/>
      <c r="GV202" s="103"/>
      <c r="GW202" s="103"/>
      <c r="GX202" s="103"/>
      <c r="GY202" s="103"/>
      <c r="GZ202" s="103"/>
      <c r="HA202" s="103"/>
      <c r="HB202" s="103"/>
      <c r="HC202" s="103"/>
      <c r="HD202" s="103"/>
      <c r="HE202" s="103"/>
      <c r="HF202" s="103"/>
      <c r="HG202" s="103"/>
      <c r="HH202" s="103"/>
      <c r="HI202" s="103"/>
      <c r="HJ202" s="103"/>
      <c r="HK202" s="103"/>
      <c r="HL202" s="103"/>
      <c r="HM202" s="103"/>
      <c r="HN202" s="103"/>
      <c r="HO202" s="103"/>
      <c r="HP202" s="103"/>
      <c r="HQ202" s="103"/>
      <c r="HR202" s="103"/>
      <c r="HS202" s="103"/>
      <c r="HT202" s="103"/>
      <c r="HU202" s="103"/>
      <c r="HV202" s="103"/>
      <c r="HW202" s="103"/>
      <c r="HX202" s="103"/>
      <c r="HY202" s="103"/>
      <c r="HZ202" s="103"/>
      <c r="IA202" s="103"/>
      <c r="IB202" s="103"/>
      <c r="IC202" s="103"/>
      <c r="ID202" s="103"/>
      <c r="IE202" s="103"/>
      <c r="IF202" s="103"/>
      <c r="IG202" s="103"/>
      <c r="IH202" s="103"/>
      <c r="II202" s="103"/>
      <c r="IJ202" s="103"/>
      <c r="IK202" s="103"/>
      <c r="IL202" s="103"/>
      <c r="IM202" s="103"/>
      <c r="IN202" s="103"/>
      <c r="IO202" s="103"/>
      <c r="IP202" s="103"/>
      <c r="IQ202" s="103"/>
      <c r="IR202" s="103"/>
      <c r="IS202" s="103"/>
      <c r="IT202" s="103"/>
      <c r="IU202" s="103"/>
      <c r="IV202" s="103"/>
    </row>
    <row r="203" spans="1:256" s="67" customFormat="1">
      <c r="A203" s="382"/>
      <c r="B203" s="383"/>
      <c r="C203" s="382"/>
      <c r="D203" s="383"/>
      <c r="E203" s="382"/>
      <c r="F203" s="382"/>
      <c r="G203" s="382"/>
      <c r="H203" s="87"/>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221"/>
      <c r="AJ203" s="221"/>
      <c r="AK203" s="221"/>
      <c r="AL203" s="221"/>
      <c r="AM203" s="221"/>
      <c r="AN203" s="221"/>
      <c r="AO203" s="221"/>
      <c r="AP203" s="221"/>
      <c r="AQ203" s="221"/>
      <c r="AR203" s="221"/>
      <c r="AS203" s="221"/>
      <c r="AT203" s="221"/>
      <c r="AU203" s="221"/>
      <c r="AV203" s="221"/>
      <c r="AW203" s="221"/>
      <c r="AX203" s="221"/>
      <c r="AY203" s="221"/>
      <c r="AZ203" s="221"/>
      <c r="BA203" s="221"/>
      <c r="BB203" s="221"/>
      <c r="BC203" s="221"/>
      <c r="BD203" s="221"/>
      <c r="BE203" s="221"/>
      <c r="BF203" s="221"/>
      <c r="BG203" s="221"/>
      <c r="BH203" s="221"/>
      <c r="BI203" s="221"/>
      <c r="BJ203" s="221"/>
      <c r="BK203" s="221"/>
      <c r="BL203" s="221"/>
      <c r="BM203" s="221"/>
      <c r="BN203" s="221"/>
      <c r="BO203" s="221"/>
      <c r="BP203" s="221"/>
      <c r="BQ203" s="221"/>
      <c r="BR203" s="221"/>
      <c r="BS203" s="221"/>
      <c r="BT203" s="221"/>
      <c r="BU203" s="221"/>
      <c r="BV203" s="221"/>
      <c r="BW203" s="221"/>
      <c r="BX203" s="221"/>
      <c r="BY203" s="221"/>
      <c r="BZ203" s="221"/>
      <c r="CA203" s="221"/>
      <c r="CB203" s="221"/>
      <c r="CC203" s="221"/>
      <c r="CD203" s="221"/>
      <c r="CE203" s="221"/>
      <c r="CF203" s="221"/>
      <c r="CG203" s="221"/>
      <c r="CH203" s="221"/>
      <c r="CI203" s="221"/>
      <c r="CJ203" s="221"/>
      <c r="CK203" s="221"/>
      <c r="CL203" s="221"/>
      <c r="CM203" s="221"/>
      <c r="CN203" s="221"/>
      <c r="CO203" s="221"/>
      <c r="CP203" s="221"/>
      <c r="CQ203" s="221"/>
      <c r="CR203" s="221"/>
      <c r="CS203" s="221"/>
      <c r="CT203" s="221"/>
      <c r="CU203" s="221"/>
      <c r="CV203" s="221"/>
      <c r="CW203" s="221"/>
      <c r="CX203" s="221"/>
      <c r="CY203" s="221"/>
      <c r="CZ203" s="221"/>
      <c r="DA203" s="221"/>
      <c r="DB203" s="221"/>
      <c r="DC203" s="221"/>
      <c r="DD203" s="221"/>
      <c r="DE203" s="221"/>
      <c r="DF203" s="221"/>
      <c r="DG203" s="221"/>
      <c r="DH203" s="221"/>
      <c r="DI203" s="221"/>
      <c r="DJ203" s="221"/>
      <c r="DK203" s="221"/>
      <c r="DL203" s="221"/>
      <c r="DM203" s="221"/>
      <c r="DN203" s="221"/>
      <c r="DO203" s="221"/>
      <c r="DP203" s="221"/>
      <c r="DQ203" s="221"/>
      <c r="DR203" s="221"/>
      <c r="DS203" s="221"/>
      <c r="DT203" s="221"/>
      <c r="DU203" s="221"/>
      <c r="DV203" s="221"/>
      <c r="DW203" s="221"/>
      <c r="DX203" s="221"/>
      <c r="DY203" s="221"/>
      <c r="DZ203" s="103"/>
      <c r="EA203" s="103"/>
      <c r="EB203" s="103"/>
      <c r="EC203" s="103"/>
      <c r="ED203" s="103"/>
      <c r="EE203" s="103"/>
      <c r="EF203" s="103"/>
      <c r="EG203" s="103"/>
      <c r="EH203" s="103"/>
      <c r="EI203" s="103"/>
      <c r="EJ203" s="103"/>
      <c r="EK203" s="103"/>
      <c r="EL203" s="103"/>
      <c r="EM203" s="103"/>
      <c r="EN203" s="103"/>
      <c r="EO203" s="103"/>
      <c r="EP203" s="103"/>
      <c r="EQ203" s="103"/>
      <c r="ER203" s="103"/>
      <c r="ES203" s="103"/>
      <c r="ET203" s="103"/>
      <c r="EU203" s="103"/>
      <c r="EV203" s="103"/>
      <c r="EW203" s="103"/>
      <c r="EX203" s="103"/>
      <c r="EY203" s="103"/>
      <c r="EZ203" s="103"/>
      <c r="FA203" s="103"/>
      <c r="FB203" s="103"/>
      <c r="FC203" s="103"/>
      <c r="FD203" s="103"/>
      <c r="FE203" s="103"/>
      <c r="FF203" s="103"/>
      <c r="FG203" s="103"/>
      <c r="FH203" s="103"/>
      <c r="FI203" s="103"/>
      <c r="FJ203" s="103"/>
      <c r="FK203" s="103"/>
      <c r="FL203" s="103"/>
      <c r="FM203" s="103"/>
      <c r="FN203" s="103"/>
      <c r="FO203" s="103"/>
      <c r="FP203" s="103"/>
      <c r="FQ203" s="103"/>
      <c r="FR203" s="103"/>
      <c r="FS203" s="103"/>
      <c r="FT203" s="103"/>
      <c r="FU203" s="103"/>
      <c r="FV203" s="103"/>
      <c r="FW203" s="103"/>
      <c r="FX203" s="103"/>
      <c r="FY203" s="103"/>
      <c r="FZ203" s="103"/>
      <c r="GA203" s="103"/>
      <c r="GB203" s="103"/>
      <c r="GC203" s="103"/>
      <c r="GD203" s="103"/>
      <c r="GE203" s="103"/>
      <c r="GF203" s="103"/>
      <c r="GG203" s="103"/>
      <c r="GH203" s="103"/>
      <c r="GI203" s="103"/>
      <c r="GJ203" s="103"/>
      <c r="GK203" s="103"/>
      <c r="GL203" s="103"/>
      <c r="GM203" s="103"/>
      <c r="GN203" s="103"/>
      <c r="GO203" s="103"/>
      <c r="GP203" s="103"/>
      <c r="GQ203" s="103"/>
      <c r="GR203" s="103"/>
      <c r="GS203" s="103"/>
      <c r="GT203" s="103"/>
      <c r="GU203" s="103"/>
      <c r="GV203" s="103"/>
      <c r="GW203" s="103"/>
      <c r="GX203" s="103"/>
      <c r="GY203" s="103"/>
      <c r="GZ203" s="103"/>
      <c r="HA203" s="103"/>
      <c r="HB203" s="103"/>
      <c r="HC203" s="103"/>
      <c r="HD203" s="103"/>
      <c r="HE203" s="103"/>
      <c r="HF203" s="103"/>
      <c r="HG203" s="103"/>
      <c r="HH203" s="103"/>
      <c r="HI203" s="103"/>
      <c r="HJ203" s="103"/>
      <c r="HK203" s="103"/>
      <c r="HL203" s="103"/>
      <c r="HM203" s="103"/>
      <c r="HN203" s="103"/>
      <c r="HO203" s="103"/>
      <c r="HP203" s="103"/>
      <c r="HQ203" s="103"/>
      <c r="HR203" s="103"/>
      <c r="HS203" s="103"/>
      <c r="HT203" s="103"/>
      <c r="HU203" s="103"/>
      <c r="HV203" s="103"/>
      <c r="HW203" s="103"/>
      <c r="HX203" s="103"/>
      <c r="HY203" s="103"/>
      <c r="HZ203" s="103"/>
      <c r="IA203" s="103"/>
      <c r="IB203" s="103"/>
      <c r="IC203" s="103"/>
      <c r="ID203" s="103"/>
      <c r="IE203" s="103"/>
      <c r="IF203" s="103"/>
      <c r="IG203" s="103"/>
      <c r="IH203" s="103"/>
      <c r="II203" s="103"/>
      <c r="IJ203" s="103"/>
      <c r="IK203" s="103"/>
      <c r="IL203" s="103"/>
      <c r="IM203" s="103"/>
      <c r="IN203" s="103"/>
      <c r="IO203" s="103"/>
      <c r="IP203" s="103"/>
      <c r="IQ203" s="103"/>
      <c r="IR203" s="103"/>
      <c r="IS203" s="103"/>
      <c r="IT203" s="103"/>
      <c r="IU203" s="103"/>
      <c r="IV203" s="103"/>
    </row>
    <row r="204" spans="1:256" s="67" customFormat="1">
      <c r="A204" s="382"/>
      <c r="B204" s="383"/>
      <c r="C204" s="382"/>
      <c r="D204" s="383"/>
      <c r="E204" s="382"/>
      <c r="F204" s="382"/>
      <c r="G204" s="382"/>
      <c r="H204" s="87"/>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221"/>
      <c r="AJ204" s="221"/>
      <c r="AK204" s="221"/>
      <c r="AL204" s="221"/>
      <c r="AM204" s="221"/>
      <c r="AN204" s="221"/>
      <c r="AO204" s="221"/>
      <c r="AP204" s="221"/>
      <c r="AQ204" s="221"/>
      <c r="AR204" s="221"/>
      <c r="AS204" s="221"/>
      <c r="AT204" s="221"/>
      <c r="AU204" s="221"/>
      <c r="AV204" s="221"/>
      <c r="AW204" s="221"/>
      <c r="AX204" s="221"/>
      <c r="AY204" s="221"/>
      <c r="AZ204" s="221"/>
      <c r="BA204" s="221"/>
      <c r="BB204" s="221"/>
      <c r="BC204" s="221"/>
      <c r="BD204" s="221"/>
      <c r="BE204" s="221"/>
      <c r="BF204" s="221"/>
      <c r="BG204" s="221"/>
      <c r="BH204" s="221"/>
      <c r="BI204" s="221"/>
      <c r="BJ204" s="221"/>
      <c r="BK204" s="221"/>
      <c r="BL204" s="221"/>
      <c r="BM204" s="221"/>
      <c r="BN204" s="221"/>
      <c r="BO204" s="221"/>
      <c r="BP204" s="221"/>
      <c r="BQ204" s="221"/>
      <c r="BR204" s="221"/>
      <c r="BS204" s="221"/>
      <c r="BT204" s="221"/>
      <c r="BU204" s="221"/>
      <c r="BV204" s="221"/>
      <c r="BW204" s="221"/>
      <c r="BX204" s="221"/>
      <c r="BY204" s="221"/>
      <c r="BZ204" s="221"/>
      <c r="CA204" s="221"/>
      <c r="CB204" s="221"/>
      <c r="CC204" s="221"/>
      <c r="CD204" s="221"/>
      <c r="CE204" s="221"/>
      <c r="CF204" s="221"/>
      <c r="CG204" s="221"/>
      <c r="CH204" s="221"/>
      <c r="CI204" s="221"/>
      <c r="CJ204" s="221"/>
      <c r="CK204" s="221"/>
      <c r="CL204" s="221"/>
      <c r="CM204" s="221"/>
      <c r="CN204" s="221"/>
      <c r="CO204" s="221"/>
      <c r="CP204" s="221"/>
      <c r="CQ204" s="221"/>
      <c r="CR204" s="221"/>
      <c r="CS204" s="221"/>
      <c r="CT204" s="221"/>
      <c r="CU204" s="221"/>
      <c r="CV204" s="221"/>
      <c r="CW204" s="221"/>
      <c r="CX204" s="221"/>
      <c r="CY204" s="221"/>
      <c r="CZ204" s="221"/>
      <c r="DA204" s="221"/>
      <c r="DB204" s="221"/>
      <c r="DC204" s="221"/>
      <c r="DD204" s="221"/>
      <c r="DE204" s="221"/>
      <c r="DF204" s="221"/>
      <c r="DG204" s="221"/>
      <c r="DH204" s="221"/>
      <c r="DI204" s="221"/>
      <c r="DJ204" s="221"/>
      <c r="DK204" s="221"/>
      <c r="DL204" s="221"/>
      <c r="DM204" s="221"/>
      <c r="DN204" s="221"/>
      <c r="DO204" s="221"/>
      <c r="DP204" s="221"/>
      <c r="DQ204" s="221"/>
      <c r="DR204" s="221"/>
      <c r="DS204" s="221"/>
      <c r="DT204" s="221"/>
      <c r="DU204" s="221"/>
      <c r="DV204" s="221"/>
      <c r="DW204" s="221"/>
      <c r="DX204" s="221"/>
      <c r="DY204" s="221"/>
      <c r="DZ204" s="103"/>
      <c r="EA204" s="103"/>
      <c r="EB204" s="103"/>
      <c r="EC204" s="103"/>
      <c r="ED204" s="103"/>
      <c r="EE204" s="103"/>
      <c r="EF204" s="103"/>
      <c r="EG204" s="103"/>
      <c r="EH204" s="103"/>
      <c r="EI204" s="103"/>
      <c r="EJ204" s="103"/>
      <c r="EK204" s="103"/>
      <c r="EL204" s="103"/>
      <c r="EM204" s="103"/>
      <c r="EN204" s="103"/>
      <c r="EO204" s="103"/>
      <c r="EP204" s="103"/>
      <c r="EQ204" s="103"/>
      <c r="ER204" s="103"/>
      <c r="ES204" s="103"/>
      <c r="ET204" s="103"/>
      <c r="EU204" s="103"/>
      <c r="EV204" s="103"/>
      <c r="EW204" s="103"/>
      <c r="EX204" s="103"/>
      <c r="EY204" s="103"/>
      <c r="EZ204" s="103"/>
      <c r="FA204" s="103"/>
      <c r="FB204" s="103"/>
      <c r="FC204" s="103"/>
      <c r="FD204" s="103"/>
      <c r="FE204" s="103"/>
      <c r="FF204" s="103"/>
      <c r="FG204" s="103"/>
      <c r="FH204" s="103"/>
      <c r="FI204" s="103"/>
      <c r="FJ204" s="103"/>
      <c r="FK204" s="103"/>
      <c r="FL204" s="103"/>
      <c r="FM204" s="103"/>
      <c r="FN204" s="103"/>
      <c r="FO204" s="103"/>
      <c r="FP204" s="103"/>
      <c r="FQ204" s="103"/>
      <c r="FR204" s="103"/>
      <c r="FS204" s="103"/>
      <c r="FT204" s="103"/>
      <c r="FU204" s="103"/>
      <c r="FV204" s="103"/>
      <c r="FW204" s="103"/>
      <c r="FX204" s="103"/>
      <c r="FY204" s="103"/>
      <c r="FZ204" s="103"/>
      <c r="GA204" s="103"/>
      <c r="GB204" s="103"/>
      <c r="GC204" s="103"/>
      <c r="GD204" s="103"/>
      <c r="GE204" s="103"/>
      <c r="GF204" s="103"/>
      <c r="GG204" s="103"/>
      <c r="GH204" s="103"/>
      <c r="GI204" s="103"/>
      <c r="GJ204" s="103"/>
      <c r="GK204" s="103"/>
      <c r="GL204" s="103"/>
      <c r="GM204" s="103"/>
      <c r="GN204" s="103"/>
      <c r="GO204" s="103"/>
      <c r="GP204" s="103"/>
      <c r="GQ204" s="103"/>
      <c r="GR204" s="103"/>
      <c r="GS204" s="103"/>
      <c r="GT204" s="103"/>
      <c r="GU204" s="103"/>
      <c r="GV204" s="103"/>
      <c r="GW204" s="103"/>
      <c r="GX204" s="103"/>
      <c r="GY204" s="103"/>
      <c r="GZ204" s="103"/>
      <c r="HA204" s="103"/>
      <c r="HB204" s="103"/>
      <c r="HC204" s="103"/>
      <c r="HD204" s="103"/>
      <c r="HE204" s="103"/>
      <c r="HF204" s="103"/>
      <c r="HG204" s="103"/>
      <c r="HH204" s="103"/>
      <c r="HI204" s="103"/>
      <c r="HJ204" s="103"/>
      <c r="HK204" s="103"/>
      <c r="HL204" s="103"/>
      <c r="HM204" s="103"/>
      <c r="HN204" s="103"/>
      <c r="HO204" s="103"/>
      <c r="HP204" s="103"/>
      <c r="HQ204" s="103"/>
      <c r="HR204" s="103"/>
      <c r="HS204" s="103"/>
      <c r="HT204" s="103"/>
      <c r="HU204" s="103"/>
      <c r="HV204" s="103"/>
      <c r="HW204" s="103"/>
      <c r="HX204" s="103"/>
      <c r="HY204" s="103"/>
      <c r="HZ204" s="103"/>
      <c r="IA204" s="103"/>
      <c r="IB204" s="103"/>
      <c r="IC204" s="103"/>
      <c r="ID204" s="103"/>
      <c r="IE204" s="103"/>
      <c r="IF204" s="103"/>
      <c r="IG204" s="103"/>
      <c r="IH204" s="103"/>
      <c r="II204" s="103"/>
      <c r="IJ204" s="103"/>
      <c r="IK204" s="103"/>
      <c r="IL204" s="103"/>
      <c r="IM204" s="103"/>
      <c r="IN204" s="103"/>
      <c r="IO204" s="103"/>
      <c r="IP204" s="103"/>
      <c r="IQ204" s="103"/>
      <c r="IR204" s="103"/>
      <c r="IS204" s="103"/>
      <c r="IT204" s="103"/>
      <c r="IU204" s="103"/>
      <c r="IV204" s="103"/>
    </row>
    <row r="205" spans="1:256" s="67" customFormat="1">
      <c r="A205" s="382"/>
      <c r="B205" s="383"/>
      <c r="C205" s="382"/>
      <c r="D205" s="383"/>
      <c r="E205" s="382"/>
      <c r="F205" s="382"/>
      <c r="G205" s="382"/>
      <c r="H205" s="87"/>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221"/>
      <c r="AJ205" s="221"/>
      <c r="AK205" s="221"/>
      <c r="AL205" s="221"/>
      <c r="AM205" s="221"/>
      <c r="AN205" s="221"/>
      <c r="AO205" s="221"/>
      <c r="AP205" s="221"/>
      <c r="AQ205" s="221"/>
      <c r="AR205" s="221"/>
      <c r="AS205" s="221"/>
      <c r="AT205" s="221"/>
      <c r="AU205" s="221"/>
      <c r="AV205" s="221"/>
      <c r="AW205" s="221"/>
      <c r="AX205" s="221"/>
      <c r="AY205" s="221"/>
      <c r="AZ205" s="221"/>
      <c r="BA205" s="221"/>
      <c r="BB205" s="221"/>
      <c r="BC205" s="221"/>
      <c r="BD205" s="221"/>
      <c r="BE205" s="221"/>
      <c r="BF205" s="221"/>
      <c r="BG205" s="221"/>
      <c r="BH205" s="221"/>
      <c r="BI205" s="221"/>
      <c r="BJ205" s="221"/>
      <c r="BK205" s="221"/>
      <c r="BL205" s="221"/>
      <c r="BM205" s="221"/>
      <c r="BN205" s="221"/>
      <c r="BO205" s="221"/>
      <c r="BP205" s="221"/>
      <c r="BQ205" s="221"/>
      <c r="BR205" s="221"/>
      <c r="BS205" s="221"/>
      <c r="BT205" s="221"/>
      <c r="BU205" s="221"/>
      <c r="BV205" s="221"/>
      <c r="BW205" s="221"/>
      <c r="BX205" s="221"/>
      <c r="BY205" s="221"/>
      <c r="BZ205" s="221"/>
      <c r="CA205" s="221"/>
      <c r="CB205" s="221"/>
      <c r="CC205" s="221"/>
      <c r="CD205" s="221"/>
      <c r="CE205" s="221"/>
      <c r="CF205" s="221"/>
      <c r="CG205" s="221"/>
      <c r="CH205" s="221"/>
      <c r="CI205" s="221"/>
      <c r="CJ205" s="221"/>
      <c r="CK205" s="221"/>
      <c r="CL205" s="221"/>
      <c r="CM205" s="221"/>
      <c r="CN205" s="221"/>
      <c r="CO205" s="221"/>
      <c r="CP205" s="221"/>
      <c r="CQ205" s="221"/>
      <c r="CR205" s="221"/>
      <c r="CS205" s="221"/>
      <c r="CT205" s="221"/>
      <c r="CU205" s="221"/>
      <c r="CV205" s="221"/>
      <c r="CW205" s="221"/>
      <c r="CX205" s="221"/>
      <c r="CY205" s="221"/>
      <c r="CZ205" s="221"/>
      <c r="DA205" s="221"/>
      <c r="DB205" s="221"/>
      <c r="DC205" s="221"/>
      <c r="DD205" s="221"/>
      <c r="DE205" s="221"/>
      <c r="DF205" s="221"/>
      <c r="DG205" s="221"/>
      <c r="DH205" s="221"/>
      <c r="DI205" s="221"/>
      <c r="DJ205" s="221"/>
      <c r="DK205" s="221"/>
      <c r="DL205" s="221"/>
      <c r="DM205" s="221"/>
      <c r="DN205" s="221"/>
      <c r="DO205" s="221"/>
      <c r="DP205" s="221"/>
      <c r="DQ205" s="221"/>
      <c r="DR205" s="221"/>
      <c r="DS205" s="221"/>
      <c r="DT205" s="221"/>
      <c r="DU205" s="221"/>
      <c r="DV205" s="221"/>
      <c r="DW205" s="221"/>
      <c r="DX205" s="221"/>
      <c r="DY205" s="221"/>
      <c r="DZ205" s="103"/>
      <c r="EA205" s="103"/>
      <c r="EB205" s="103"/>
      <c r="EC205" s="103"/>
      <c r="ED205" s="103"/>
      <c r="EE205" s="103"/>
      <c r="EF205" s="103"/>
      <c r="EG205" s="103"/>
      <c r="EH205" s="103"/>
      <c r="EI205" s="103"/>
      <c r="EJ205" s="103"/>
      <c r="EK205" s="103"/>
      <c r="EL205" s="103"/>
      <c r="EM205" s="103"/>
      <c r="EN205" s="103"/>
      <c r="EO205" s="103"/>
      <c r="EP205" s="103"/>
      <c r="EQ205" s="103"/>
      <c r="ER205" s="103"/>
      <c r="ES205" s="103"/>
      <c r="ET205" s="103"/>
      <c r="EU205" s="103"/>
      <c r="EV205" s="103"/>
      <c r="EW205" s="103"/>
      <c r="EX205" s="103"/>
      <c r="EY205" s="103"/>
      <c r="EZ205" s="103"/>
      <c r="FA205" s="103"/>
      <c r="FB205" s="103"/>
      <c r="FC205" s="103"/>
      <c r="FD205" s="103"/>
      <c r="FE205" s="103"/>
      <c r="FF205" s="103"/>
      <c r="FG205" s="103"/>
      <c r="FH205" s="103"/>
      <c r="FI205" s="103"/>
      <c r="FJ205" s="103"/>
      <c r="FK205" s="103"/>
      <c r="FL205" s="103"/>
      <c r="FM205" s="103"/>
      <c r="FN205" s="103"/>
      <c r="FO205" s="103"/>
      <c r="FP205" s="103"/>
      <c r="FQ205" s="103"/>
      <c r="FR205" s="103"/>
      <c r="FS205" s="103"/>
      <c r="FT205" s="103"/>
      <c r="FU205" s="103"/>
      <c r="FV205" s="103"/>
      <c r="FW205" s="103"/>
      <c r="FX205" s="103"/>
      <c r="FY205" s="103"/>
      <c r="FZ205" s="103"/>
      <c r="GA205" s="103"/>
      <c r="GB205" s="103"/>
      <c r="GC205" s="103"/>
      <c r="GD205" s="103"/>
      <c r="GE205" s="103"/>
      <c r="GF205" s="103"/>
      <c r="GG205" s="103"/>
      <c r="GH205" s="103"/>
      <c r="GI205" s="103"/>
      <c r="GJ205" s="103"/>
      <c r="GK205" s="103"/>
      <c r="GL205" s="103"/>
      <c r="GM205" s="103"/>
      <c r="GN205" s="103"/>
      <c r="GO205" s="103"/>
      <c r="GP205" s="103"/>
      <c r="GQ205" s="103"/>
      <c r="GR205" s="103"/>
      <c r="GS205" s="103"/>
      <c r="GT205" s="103"/>
      <c r="GU205" s="103"/>
      <c r="GV205" s="103"/>
      <c r="GW205" s="103"/>
      <c r="GX205" s="103"/>
      <c r="GY205" s="103"/>
      <c r="GZ205" s="103"/>
      <c r="HA205" s="103"/>
      <c r="HB205" s="103"/>
      <c r="HC205" s="103"/>
      <c r="HD205" s="103"/>
      <c r="HE205" s="103"/>
      <c r="HF205" s="103"/>
      <c r="HG205" s="103"/>
      <c r="HH205" s="103"/>
      <c r="HI205" s="103"/>
      <c r="HJ205" s="103"/>
      <c r="HK205" s="103"/>
      <c r="HL205" s="103"/>
      <c r="HM205" s="103"/>
      <c r="HN205" s="103"/>
      <c r="HO205" s="103"/>
      <c r="HP205" s="103"/>
      <c r="HQ205" s="103"/>
      <c r="HR205" s="103"/>
      <c r="HS205" s="103"/>
      <c r="HT205" s="103"/>
      <c r="HU205" s="103"/>
      <c r="HV205" s="103"/>
      <c r="HW205" s="103"/>
      <c r="HX205" s="103"/>
      <c r="HY205" s="103"/>
      <c r="HZ205" s="103"/>
      <c r="IA205" s="103"/>
      <c r="IB205" s="103"/>
      <c r="IC205" s="103"/>
      <c r="ID205" s="103"/>
      <c r="IE205" s="103"/>
      <c r="IF205" s="103"/>
      <c r="IG205" s="103"/>
      <c r="IH205" s="103"/>
      <c r="II205" s="103"/>
      <c r="IJ205" s="103"/>
      <c r="IK205" s="103"/>
      <c r="IL205" s="103"/>
      <c r="IM205" s="103"/>
      <c r="IN205" s="103"/>
      <c r="IO205" s="103"/>
      <c r="IP205" s="103"/>
      <c r="IQ205" s="103"/>
      <c r="IR205" s="103"/>
      <c r="IS205" s="103"/>
      <c r="IT205" s="103"/>
      <c r="IU205" s="103"/>
      <c r="IV205" s="103"/>
    </row>
    <row r="206" spans="1:256" s="67" customFormat="1">
      <c r="A206" s="382"/>
      <c r="B206" s="383"/>
      <c r="C206" s="382"/>
      <c r="D206" s="383"/>
      <c r="E206" s="382"/>
      <c r="F206" s="382"/>
      <c r="G206" s="382"/>
      <c r="H206" s="87"/>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221"/>
      <c r="AJ206" s="221"/>
      <c r="AK206" s="221"/>
      <c r="AL206" s="221"/>
      <c r="AM206" s="221"/>
      <c r="AN206" s="221"/>
      <c r="AO206" s="221"/>
      <c r="AP206" s="221"/>
      <c r="AQ206" s="221"/>
      <c r="AR206" s="221"/>
      <c r="AS206" s="221"/>
      <c r="AT206" s="221"/>
      <c r="AU206" s="221"/>
      <c r="AV206" s="221"/>
      <c r="AW206" s="221"/>
      <c r="AX206" s="221"/>
      <c r="AY206" s="221"/>
      <c r="AZ206" s="221"/>
      <c r="BA206" s="221"/>
      <c r="BB206" s="221"/>
      <c r="BC206" s="221"/>
      <c r="BD206" s="221"/>
      <c r="BE206" s="221"/>
      <c r="BF206" s="221"/>
      <c r="BG206" s="221"/>
      <c r="BH206" s="221"/>
      <c r="BI206" s="221"/>
      <c r="BJ206" s="221"/>
      <c r="BK206" s="221"/>
      <c r="BL206" s="221"/>
      <c r="BM206" s="221"/>
      <c r="BN206" s="221"/>
      <c r="BO206" s="221"/>
      <c r="BP206" s="221"/>
      <c r="BQ206" s="221"/>
      <c r="BR206" s="221"/>
      <c r="BS206" s="221"/>
      <c r="BT206" s="221"/>
      <c r="BU206" s="221"/>
      <c r="BV206" s="221"/>
      <c r="BW206" s="221"/>
      <c r="BX206" s="221"/>
      <c r="BY206" s="221"/>
      <c r="BZ206" s="221"/>
      <c r="CA206" s="221"/>
      <c r="CB206" s="221"/>
      <c r="CC206" s="221"/>
      <c r="CD206" s="221"/>
      <c r="CE206" s="221"/>
      <c r="CF206" s="221"/>
      <c r="CG206" s="221"/>
      <c r="CH206" s="221"/>
      <c r="CI206" s="221"/>
      <c r="CJ206" s="221"/>
      <c r="CK206" s="221"/>
      <c r="CL206" s="221"/>
      <c r="CM206" s="221"/>
      <c r="CN206" s="221"/>
      <c r="CO206" s="221"/>
      <c r="CP206" s="221"/>
      <c r="CQ206" s="221"/>
      <c r="CR206" s="221"/>
      <c r="CS206" s="221"/>
      <c r="CT206" s="221"/>
      <c r="CU206" s="221"/>
      <c r="CV206" s="221"/>
      <c r="CW206" s="221"/>
      <c r="CX206" s="221"/>
      <c r="CY206" s="221"/>
      <c r="CZ206" s="221"/>
      <c r="DA206" s="221"/>
      <c r="DB206" s="221"/>
      <c r="DC206" s="221"/>
      <c r="DD206" s="221"/>
      <c r="DE206" s="221"/>
      <c r="DF206" s="221"/>
      <c r="DG206" s="221"/>
      <c r="DH206" s="221"/>
      <c r="DI206" s="221"/>
      <c r="DJ206" s="221"/>
      <c r="DK206" s="221"/>
      <c r="DL206" s="221"/>
      <c r="DM206" s="221"/>
      <c r="DN206" s="221"/>
      <c r="DO206" s="221"/>
      <c r="DP206" s="221"/>
      <c r="DQ206" s="221"/>
      <c r="DR206" s="221"/>
      <c r="DS206" s="221"/>
      <c r="DT206" s="221"/>
      <c r="DU206" s="221"/>
      <c r="DV206" s="221"/>
      <c r="DW206" s="221"/>
      <c r="DX206" s="221"/>
      <c r="DY206" s="221"/>
      <c r="DZ206" s="103"/>
      <c r="EA206" s="103"/>
      <c r="EB206" s="103"/>
      <c r="EC206" s="103"/>
      <c r="ED206" s="103"/>
      <c r="EE206" s="103"/>
      <c r="EF206" s="103"/>
      <c r="EG206" s="103"/>
      <c r="EH206" s="103"/>
      <c r="EI206" s="103"/>
      <c r="EJ206" s="103"/>
      <c r="EK206" s="103"/>
      <c r="EL206" s="103"/>
      <c r="EM206" s="103"/>
      <c r="EN206" s="103"/>
      <c r="EO206" s="103"/>
      <c r="EP206" s="103"/>
      <c r="EQ206" s="103"/>
      <c r="ER206" s="103"/>
      <c r="ES206" s="103"/>
      <c r="ET206" s="103"/>
      <c r="EU206" s="103"/>
      <c r="EV206" s="103"/>
      <c r="EW206" s="103"/>
      <c r="EX206" s="103"/>
      <c r="EY206" s="103"/>
      <c r="EZ206" s="103"/>
      <c r="FA206" s="103"/>
      <c r="FB206" s="103"/>
      <c r="FC206" s="103"/>
      <c r="FD206" s="103"/>
      <c r="FE206" s="103"/>
      <c r="FF206" s="103"/>
      <c r="FG206" s="103"/>
      <c r="FH206" s="103"/>
      <c r="FI206" s="103"/>
      <c r="FJ206" s="103"/>
      <c r="FK206" s="103"/>
      <c r="FL206" s="103"/>
      <c r="FM206" s="103"/>
      <c r="FN206" s="103"/>
      <c r="FO206" s="103"/>
      <c r="FP206" s="103"/>
      <c r="FQ206" s="103"/>
      <c r="FR206" s="103"/>
      <c r="FS206" s="103"/>
      <c r="FT206" s="103"/>
      <c r="FU206" s="103"/>
      <c r="FV206" s="103"/>
      <c r="FW206" s="103"/>
      <c r="FX206" s="103"/>
      <c r="FY206" s="103"/>
      <c r="FZ206" s="103"/>
      <c r="GA206" s="103"/>
      <c r="GB206" s="103"/>
      <c r="GC206" s="103"/>
      <c r="GD206" s="103"/>
      <c r="GE206" s="103"/>
      <c r="GF206" s="103"/>
      <c r="GG206" s="103"/>
      <c r="GH206" s="103"/>
      <c r="GI206" s="103"/>
      <c r="GJ206" s="103"/>
      <c r="GK206" s="103"/>
      <c r="GL206" s="103"/>
      <c r="GM206" s="103"/>
      <c r="GN206" s="103"/>
      <c r="GO206" s="103"/>
      <c r="GP206" s="103"/>
      <c r="GQ206" s="103"/>
      <c r="GR206" s="103"/>
      <c r="GS206" s="103"/>
      <c r="GT206" s="103"/>
      <c r="GU206" s="103"/>
      <c r="GV206" s="103"/>
      <c r="GW206" s="103"/>
      <c r="GX206" s="103"/>
      <c r="GY206" s="103"/>
      <c r="GZ206" s="103"/>
      <c r="HA206" s="103"/>
      <c r="HB206" s="103"/>
      <c r="HC206" s="103"/>
      <c r="HD206" s="103"/>
      <c r="HE206" s="103"/>
      <c r="HF206" s="103"/>
      <c r="HG206" s="103"/>
      <c r="HH206" s="103"/>
      <c r="HI206" s="103"/>
      <c r="HJ206" s="103"/>
      <c r="HK206" s="103"/>
      <c r="HL206" s="103"/>
      <c r="HM206" s="103"/>
      <c r="HN206" s="103"/>
      <c r="HO206" s="103"/>
      <c r="HP206" s="103"/>
      <c r="HQ206" s="103"/>
      <c r="HR206" s="103"/>
      <c r="HS206" s="103"/>
      <c r="HT206" s="103"/>
      <c r="HU206" s="103"/>
      <c r="HV206" s="103"/>
      <c r="HW206" s="103"/>
      <c r="HX206" s="103"/>
      <c r="HY206" s="103"/>
      <c r="HZ206" s="103"/>
      <c r="IA206" s="103"/>
      <c r="IB206" s="103"/>
      <c r="IC206" s="103"/>
      <c r="ID206" s="103"/>
      <c r="IE206" s="103"/>
      <c r="IF206" s="103"/>
      <c r="IG206" s="103"/>
      <c r="IH206" s="103"/>
      <c r="II206" s="103"/>
      <c r="IJ206" s="103"/>
      <c r="IK206" s="103"/>
      <c r="IL206" s="103"/>
      <c r="IM206" s="103"/>
      <c r="IN206" s="103"/>
      <c r="IO206" s="103"/>
      <c r="IP206" s="103"/>
      <c r="IQ206" s="103"/>
      <c r="IR206" s="103"/>
      <c r="IS206" s="103"/>
      <c r="IT206" s="103"/>
      <c r="IU206" s="103"/>
      <c r="IV206" s="103"/>
    </row>
    <row r="207" spans="1:256" s="67" customFormat="1">
      <c r="A207" s="382"/>
      <c r="B207" s="383"/>
      <c r="C207" s="382"/>
      <c r="D207" s="383"/>
      <c r="E207" s="382"/>
      <c r="F207" s="382"/>
      <c r="G207" s="382"/>
      <c r="H207" s="87"/>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221"/>
      <c r="AJ207" s="221"/>
      <c r="AK207" s="221"/>
      <c r="AL207" s="221"/>
      <c r="AM207" s="221"/>
      <c r="AN207" s="221"/>
      <c r="AO207" s="221"/>
      <c r="AP207" s="221"/>
      <c r="AQ207" s="221"/>
      <c r="AR207" s="221"/>
      <c r="AS207" s="221"/>
      <c r="AT207" s="221"/>
      <c r="AU207" s="221"/>
      <c r="AV207" s="221"/>
      <c r="AW207" s="221"/>
      <c r="AX207" s="221"/>
      <c r="AY207" s="221"/>
      <c r="AZ207" s="221"/>
      <c r="BA207" s="221"/>
      <c r="BB207" s="221"/>
      <c r="BC207" s="221"/>
      <c r="BD207" s="221"/>
      <c r="BE207" s="221"/>
      <c r="BF207" s="221"/>
      <c r="BG207" s="221"/>
      <c r="BH207" s="221"/>
      <c r="BI207" s="221"/>
      <c r="BJ207" s="221"/>
      <c r="BK207" s="221"/>
      <c r="BL207" s="221"/>
      <c r="BM207" s="221"/>
      <c r="BN207" s="221"/>
      <c r="BO207" s="221"/>
      <c r="BP207" s="221"/>
      <c r="BQ207" s="221"/>
      <c r="BR207" s="221"/>
      <c r="BS207" s="221"/>
      <c r="BT207" s="221"/>
      <c r="BU207" s="221"/>
      <c r="BV207" s="221"/>
      <c r="BW207" s="221"/>
      <c r="BX207" s="221"/>
      <c r="BY207" s="221"/>
      <c r="BZ207" s="221"/>
      <c r="CA207" s="221"/>
      <c r="CB207" s="221"/>
      <c r="CC207" s="221"/>
      <c r="CD207" s="221"/>
      <c r="CE207" s="221"/>
      <c r="CF207" s="221"/>
      <c r="CG207" s="221"/>
      <c r="CH207" s="221"/>
      <c r="CI207" s="221"/>
      <c r="CJ207" s="221"/>
      <c r="CK207" s="221"/>
      <c r="CL207" s="221"/>
      <c r="CM207" s="221"/>
      <c r="CN207" s="221"/>
      <c r="CO207" s="221"/>
      <c r="CP207" s="221"/>
      <c r="CQ207" s="221"/>
      <c r="CR207" s="221"/>
      <c r="CS207" s="221"/>
      <c r="CT207" s="221"/>
      <c r="CU207" s="221"/>
      <c r="CV207" s="221"/>
      <c r="CW207" s="221"/>
      <c r="CX207" s="221"/>
      <c r="CY207" s="221"/>
      <c r="CZ207" s="221"/>
      <c r="DA207" s="221"/>
      <c r="DB207" s="221"/>
      <c r="DC207" s="221"/>
      <c r="DD207" s="221"/>
      <c r="DE207" s="221"/>
      <c r="DF207" s="221"/>
      <c r="DG207" s="221"/>
      <c r="DH207" s="221"/>
      <c r="DI207" s="221"/>
      <c r="DJ207" s="221"/>
      <c r="DK207" s="221"/>
      <c r="DL207" s="221"/>
      <c r="DM207" s="221"/>
      <c r="DN207" s="221"/>
      <c r="DO207" s="221"/>
      <c r="DP207" s="221"/>
      <c r="DQ207" s="221"/>
      <c r="DR207" s="221"/>
      <c r="DS207" s="221"/>
      <c r="DT207" s="221"/>
      <c r="DU207" s="221"/>
      <c r="DV207" s="221"/>
      <c r="DW207" s="221"/>
      <c r="DX207" s="221"/>
      <c r="DY207" s="221"/>
      <c r="DZ207" s="103"/>
      <c r="EA207" s="103"/>
      <c r="EB207" s="103"/>
      <c r="EC207" s="103"/>
      <c r="ED207" s="103"/>
      <c r="EE207" s="103"/>
      <c r="EF207" s="103"/>
      <c r="EG207" s="103"/>
      <c r="EH207" s="103"/>
      <c r="EI207" s="103"/>
      <c r="EJ207" s="103"/>
      <c r="EK207" s="103"/>
      <c r="EL207" s="103"/>
      <c r="EM207" s="103"/>
      <c r="EN207" s="103"/>
      <c r="EO207" s="103"/>
      <c r="EP207" s="103"/>
      <c r="EQ207" s="103"/>
      <c r="ER207" s="103"/>
      <c r="ES207" s="103"/>
      <c r="ET207" s="103"/>
      <c r="EU207" s="103"/>
      <c r="EV207" s="103"/>
      <c r="EW207" s="103"/>
      <c r="EX207" s="103"/>
      <c r="EY207" s="103"/>
      <c r="EZ207" s="103"/>
      <c r="FA207" s="103"/>
      <c r="FB207" s="103"/>
      <c r="FC207" s="103"/>
      <c r="FD207" s="103"/>
      <c r="FE207" s="103"/>
      <c r="FF207" s="103"/>
      <c r="FG207" s="103"/>
      <c r="FH207" s="103"/>
      <c r="FI207" s="103"/>
      <c r="FJ207" s="103"/>
      <c r="FK207" s="103"/>
      <c r="FL207" s="103"/>
      <c r="FM207" s="103"/>
      <c r="FN207" s="103"/>
      <c r="FO207" s="103"/>
      <c r="FP207" s="103"/>
      <c r="FQ207" s="103"/>
      <c r="FR207" s="103"/>
      <c r="FS207" s="103"/>
      <c r="FT207" s="103"/>
      <c r="FU207" s="103"/>
      <c r="FV207" s="103"/>
      <c r="FW207" s="103"/>
      <c r="FX207" s="103"/>
      <c r="FY207" s="103"/>
      <c r="FZ207" s="103"/>
      <c r="GA207" s="103"/>
      <c r="GB207" s="103"/>
      <c r="GC207" s="103"/>
      <c r="GD207" s="103"/>
      <c r="GE207" s="103"/>
      <c r="GF207" s="103"/>
      <c r="GG207" s="103"/>
      <c r="GH207" s="103"/>
      <c r="GI207" s="103"/>
      <c r="GJ207" s="103"/>
      <c r="GK207" s="103"/>
      <c r="GL207" s="103"/>
      <c r="GM207" s="103"/>
      <c r="GN207" s="103"/>
      <c r="GO207" s="103"/>
      <c r="GP207" s="103"/>
      <c r="GQ207" s="103"/>
      <c r="GR207" s="103"/>
      <c r="GS207" s="103"/>
      <c r="GT207" s="103"/>
      <c r="GU207" s="103"/>
      <c r="GV207" s="103"/>
      <c r="GW207" s="103"/>
      <c r="GX207" s="103"/>
      <c r="GY207" s="103"/>
      <c r="GZ207" s="103"/>
      <c r="HA207" s="103"/>
      <c r="HB207" s="103"/>
      <c r="HC207" s="103"/>
      <c r="HD207" s="103"/>
      <c r="HE207" s="103"/>
      <c r="HF207" s="103"/>
      <c r="HG207" s="103"/>
      <c r="HH207" s="103"/>
      <c r="HI207" s="103"/>
      <c r="HJ207" s="103"/>
      <c r="HK207" s="103"/>
      <c r="HL207" s="103"/>
      <c r="HM207" s="103"/>
      <c r="HN207" s="103"/>
      <c r="HO207" s="103"/>
      <c r="HP207" s="103"/>
      <c r="HQ207" s="103"/>
      <c r="HR207" s="103"/>
      <c r="HS207" s="103"/>
      <c r="HT207" s="103"/>
      <c r="HU207" s="103"/>
      <c r="HV207" s="103"/>
      <c r="HW207" s="103"/>
      <c r="HX207" s="103"/>
      <c r="HY207" s="103"/>
      <c r="HZ207" s="103"/>
      <c r="IA207" s="103"/>
      <c r="IB207" s="103"/>
      <c r="IC207" s="103"/>
      <c r="ID207" s="103"/>
      <c r="IE207" s="103"/>
      <c r="IF207" s="103"/>
      <c r="IG207" s="103"/>
      <c r="IH207" s="103"/>
      <c r="II207" s="103"/>
      <c r="IJ207" s="103"/>
      <c r="IK207" s="103"/>
      <c r="IL207" s="103"/>
      <c r="IM207" s="103"/>
      <c r="IN207" s="103"/>
      <c r="IO207" s="103"/>
      <c r="IP207" s="103"/>
      <c r="IQ207" s="103"/>
      <c r="IR207" s="103"/>
      <c r="IS207" s="103"/>
      <c r="IT207" s="103"/>
      <c r="IU207" s="103"/>
      <c r="IV207" s="103"/>
    </row>
    <row r="208" spans="1:256" s="67" customFormat="1">
      <c r="A208" s="382"/>
      <c r="B208" s="383"/>
      <c r="C208" s="382"/>
      <c r="D208" s="383"/>
      <c r="E208" s="382"/>
      <c r="F208" s="382"/>
      <c r="G208" s="382"/>
      <c r="H208" s="87"/>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221"/>
      <c r="AJ208" s="221"/>
      <c r="AK208" s="221"/>
      <c r="AL208" s="221"/>
      <c r="AM208" s="221"/>
      <c r="AN208" s="221"/>
      <c r="AO208" s="221"/>
      <c r="AP208" s="221"/>
      <c r="AQ208" s="221"/>
      <c r="AR208" s="221"/>
      <c r="AS208" s="221"/>
      <c r="AT208" s="221"/>
      <c r="AU208" s="221"/>
      <c r="AV208" s="221"/>
      <c r="AW208" s="221"/>
      <c r="AX208" s="221"/>
      <c r="AY208" s="221"/>
      <c r="AZ208" s="221"/>
      <c r="BA208" s="221"/>
      <c r="BB208" s="221"/>
      <c r="BC208" s="221"/>
      <c r="BD208" s="221"/>
      <c r="BE208" s="221"/>
      <c r="BF208" s="221"/>
      <c r="BG208" s="221"/>
      <c r="BH208" s="221"/>
      <c r="BI208" s="221"/>
      <c r="BJ208" s="221"/>
      <c r="BK208" s="221"/>
      <c r="BL208" s="221"/>
      <c r="BM208" s="221"/>
      <c r="BN208" s="221"/>
      <c r="BO208" s="221"/>
      <c r="BP208" s="221"/>
      <c r="BQ208" s="221"/>
      <c r="BR208" s="221"/>
      <c r="BS208" s="221"/>
      <c r="BT208" s="221"/>
      <c r="BU208" s="221"/>
      <c r="BV208" s="221"/>
      <c r="BW208" s="221"/>
      <c r="BX208" s="221"/>
      <c r="BY208" s="221"/>
      <c r="BZ208" s="221"/>
      <c r="CA208" s="221"/>
      <c r="CB208" s="221"/>
      <c r="CC208" s="221"/>
      <c r="CD208" s="221"/>
      <c r="CE208" s="221"/>
      <c r="CF208" s="221"/>
      <c r="CG208" s="221"/>
      <c r="CH208" s="221"/>
      <c r="CI208" s="221"/>
      <c r="CJ208" s="221"/>
      <c r="CK208" s="221"/>
      <c r="CL208" s="221"/>
      <c r="CM208" s="221"/>
      <c r="CN208" s="221"/>
      <c r="CO208" s="221"/>
      <c r="CP208" s="221"/>
      <c r="CQ208" s="221"/>
      <c r="CR208" s="221"/>
      <c r="CS208" s="221"/>
      <c r="CT208" s="221"/>
      <c r="CU208" s="221"/>
      <c r="CV208" s="221"/>
      <c r="CW208" s="221"/>
      <c r="CX208" s="221"/>
      <c r="CY208" s="221"/>
      <c r="CZ208" s="221"/>
      <c r="DA208" s="221"/>
      <c r="DB208" s="221"/>
      <c r="DC208" s="221"/>
      <c r="DD208" s="221"/>
      <c r="DE208" s="221"/>
      <c r="DF208" s="221"/>
      <c r="DG208" s="221"/>
      <c r="DH208" s="221"/>
      <c r="DI208" s="221"/>
      <c r="DJ208" s="221"/>
      <c r="DK208" s="221"/>
      <c r="DL208" s="221"/>
      <c r="DM208" s="221"/>
      <c r="DN208" s="221"/>
      <c r="DO208" s="221"/>
      <c r="DP208" s="221"/>
      <c r="DQ208" s="221"/>
      <c r="DR208" s="221"/>
      <c r="DS208" s="221"/>
      <c r="DT208" s="221"/>
      <c r="DU208" s="221"/>
      <c r="DV208" s="221"/>
      <c r="DW208" s="221"/>
      <c r="DX208" s="221"/>
      <c r="DY208" s="221"/>
      <c r="DZ208" s="103"/>
      <c r="EA208" s="103"/>
      <c r="EB208" s="103"/>
      <c r="EC208" s="103"/>
      <c r="ED208" s="103"/>
      <c r="EE208" s="103"/>
      <c r="EF208" s="103"/>
      <c r="EG208" s="103"/>
      <c r="EH208" s="103"/>
      <c r="EI208" s="103"/>
      <c r="EJ208" s="103"/>
      <c r="EK208" s="103"/>
      <c r="EL208" s="103"/>
      <c r="EM208" s="103"/>
      <c r="EN208" s="103"/>
      <c r="EO208" s="103"/>
      <c r="EP208" s="103"/>
      <c r="EQ208" s="103"/>
      <c r="ER208" s="103"/>
      <c r="ES208" s="103"/>
      <c r="ET208" s="103"/>
      <c r="EU208" s="103"/>
      <c r="EV208" s="103"/>
      <c r="EW208" s="103"/>
      <c r="EX208" s="103"/>
      <c r="EY208" s="103"/>
      <c r="EZ208" s="103"/>
      <c r="FA208" s="103"/>
      <c r="FB208" s="103"/>
      <c r="FC208" s="103"/>
      <c r="FD208" s="103"/>
      <c r="FE208" s="103"/>
      <c r="FF208" s="103"/>
      <c r="FG208" s="103"/>
      <c r="FH208" s="103"/>
      <c r="FI208" s="103"/>
      <c r="FJ208" s="103"/>
      <c r="FK208" s="103"/>
      <c r="FL208" s="103"/>
      <c r="FM208" s="103"/>
      <c r="FN208" s="103"/>
      <c r="FO208" s="103"/>
      <c r="FP208" s="103"/>
      <c r="FQ208" s="103"/>
      <c r="FR208" s="103"/>
      <c r="FS208" s="103"/>
      <c r="FT208" s="103"/>
      <c r="FU208" s="103"/>
      <c r="FV208" s="103"/>
      <c r="FW208" s="103"/>
      <c r="FX208" s="103"/>
      <c r="FY208" s="103"/>
      <c r="FZ208" s="103"/>
      <c r="GA208" s="103"/>
      <c r="GB208" s="103"/>
      <c r="GC208" s="103"/>
      <c r="GD208" s="103"/>
      <c r="GE208" s="103"/>
      <c r="GF208" s="103"/>
      <c r="GG208" s="103"/>
      <c r="GH208" s="103"/>
      <c r="GI208" s="103"/>
      <c r="GJ208" s="103"/>
      <c r="GK208" s="103"/>
      <c r="GL208" s="103"/>
      <c r="GM208" s="103"/>
      <c r="GN208" s="103"/>
      <c r="GO208" s="103"/>
      <c r="GP208" s="103"/>
      <c r="GQ208" s="103"/>
      <c r="GR208" s="103"/>
      <c r="GS208" s="103"/>
      <c r="GT208" s="103"/>
      <c r="GU208" s="103"/>
      <c r="GV208" s="103"/>
      <c r="GW208" s="103"/>
      <c r="GX208" s="103"/>
      <c r="GY208" s="103"/>
      <c r="GZ208" s="103"/>
      <c r="HA208" s="103"/>
      <c r="HB208" s="103"/>
      <c r="HC208" s="103"/>
      <c r="HD208" s="103"/>
      <c r="HE208" s="103"/>
      <c r="HF208" s="103"/>
      <c r="HG208" s="103"/>
      <c r="HH208" s="103"/>
      <c r="HI208" s="103"/>
      <c r="HJ208" s="103"/>
      <c r="HK208" s="103"/>
      <c r="HL208" s="103"/>
      <c r="HM208" s="103"/>
      <c r="HN208" s="103"/>
      <c r="HO208" s="103"/>
      <c r="HP208" s="103"/>
      <c r="HQ208" s="103"/>
      <c r="HR208" s="103"/>
      <c r="HS208" s="103"/>
      <c r="HT208" s="103"/>
      <c r="HU208" s="103"/>
      <c r="HV208" s="103"/>
      <c r="HW208" s="103"/>
      <c r="HX208" s="103"/>
      <c r="HY208" s="103"/>
      <c r="HZ208" s="103"/>
      <c r="IA208" s="103"/>
      <c r="IB208" s="103"/>
      <c r="IC208" s="103"/>
      <c r="ID208" s="103"/>
      <c r="IE208" s="103"/>
      <c r="IF208" s="103"/>
      <c r="IG208" s="103"/>
      <c r="IH208" s="103"/>
      <c r="II208" s="103"/>
      <c r="IJ208" s="103"/>
      <c r="IK208" s="103"/>
      <c r="IL208" s="103"/>
      <c r="IM208" s="103"/>
      <c r="IN208" s="103"/>
      <c r="IO208" s="103"/>
      <c r="IP208" s="103"/>
      <c r="IQ208" s="103"/>
      <c r="IR208" s="103"/>
      <c r="IS208" s="103"/>
      <c r="IT208" s="103"/>
      <c r="IU208" s="103"/>
      <c r="IV208" s="103"/>
    </row>
    <row r="209" spans="1:256" s="67" customFormat="1">
      <c r="A209" s="382"/>
      <c r="B209" s="383"/>
      <c r="C209" s="382"/>
      <c r="D209" s="383"/>
      <c r="E209" s="382"/>
      <c r="F209" s="382"/>
      <c r="G209" s="382"/>
      <c r="H209" s="87"/>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221"/>
      <c r="AJ209" s="221"/>
      <c r="AK209" s="221"/>
      <c r="AL209" s="221"/>
      <c r="AM209" s="221"/>
      <c r="AN209" s="221"/>
      <c r="AO209" s="221"/>
      <c r="AP209" s="221"/>
      <c r="AQ209" s="221"/>
      <c r="AR209" s="221"/>
      <c r="AS209" s="221"/>
      <c r="AT209" s="221"/>
      <c r="AU209" s="221"/>
      <c r="AV209" s="221"/>
      <c r="AW209" s="221"/>
      <c r="AX209" s="221"/>
      <c r="AY209" s="221"/>
      <c r="AZ209" s="221"/>
      <c r="BA209" s="221"/>
      <c r="BB209" s="221"/>
      <c r="BC209" s="221"/>
      <c r="BD209" s="221"/>
      <c r="BE209" s="221"/>
      <c r="BF209" s="221"/>
      <c r="BG209" s="221"/>
      <c r="BH209" s="221"/>
      <c r="BI209" s="221"/>
      <c r="BJ209" s="221"/>
      <c r="BK209" s="221"/>
      <c r="BL209" s="221"/>
      <c r="BM209" s="221"/>
      <c r="BN209" s="221"/>
      <c r="BO209" s="221"/>
      <c r="BP209" s="221"/>
      <c r="BQ209" s="221"/>
      <c r="BR209" s="221"/>
      <c r="BS209" s="221"/>
      <c r="BT209" s="221"/>
      <c r="BU209" s="221"/>
      <c r="BV209" s="221"/>
      <c r="BW209" s="221"/>
      <c r="BX209" s="221"/>
      <c r="BY209" s="221"/>
      <c r="BZ209" s="221"/>
      <c r="CA209" s="221"/>
      <c r="CB209" s="221"/>
      <c r="CC209" s="221"/>
      <c r="CD209" s="221"/>
      <c r="CE209" s="221"/>
      <c r="CF209" s="221"/>
      <c r="CG209" s="221"/>
      <c r="CH209" s="221"/>
      <c r="CI209" s="221"/>
      <c r="CJ209" s="221"/>
      <c r="CK209" s="221"/>
      <c r="CL209" s="221"/>
      <c r="CM209" s="221"/>
      <c r="CN209" s="221"/>
      <c r="CO209" s="221"/>
      <c r="CP209" s="221"/>
      <c r="CQ209" s="221"/>
      <c r="CR209" s="221"/>
      <c r="CS209" s="221"/>
      <c r="CT209" s="221"/>
      <c r="CU209" s="221"/>
      <c r="CV209" s="221"/>
      <c r="CW209" s="221"/>
      <c r="CX209" s="221"/>
      <c r="CY209" s="221"/>
      <c r="CZ209" s="221"/>
      <c r="DA209" s="221"/>
      <c r="DB209" s="221"/>
      <c r="DC209" s="221"/>
      <c r="DD209" s="221"/>
      <c r="DE209" s="221"/>
      <c r="DF209" s="221"/>
      <c r="DG209" s="221"/>
      <c r="DH209" s="221"/>
      <c r="DI209" s="221"/>
      <c r="DJ209" s="221"/>
      <c r="DK209" s="221"/>
      <c r="DL209" s="221"/>
      <c r="DM209" s="221"/>
      <c r="DN209" s="221"/>
      <c r="DO209" s="221"/>
      <c r="DP209" s="221"/>
      <c r="DQ209" s="221"/>
      <c r="DR209" s="221"/>
      <c r="DS209" s="221"/>
      <c r="DT209" s="221"/>
      <c r="DU209" s="221"/>
      <c r="DV209" s="221"/>
      <c r="DW209" s="221"/>
      <c r="DX209" s="221"/>
      <c r="DY209" s="221"/>
      <c r="DZ209" s="103"/>
      <c r="EA209" s="103"/>
      <c r="EB209" s="103"/>
      <c r="EC209" s="103"/>
      <c r="ED209" s="103"/>
      <c r="EE209" s="103"/>
      <c r="EF209" s="103"/>
      <c r="EG209" s="103"/>
      <c r="EH209" s="103"/>
      <c r="EI209" s="103"/>
      <c r="EJ209" s="103"/>
      <c r="EK209" s="103"/>
      <c r="EL209" s="103"/>
      <c r="EM209" s="103"/>
      <c r="EN209" s="103"/>
      <c r="EO209" s="103"/>
      <c r="EP209" s="103"/>
      <c r="EQ209" s="103"/>
      <c r="ER209" s="103"/>
      <c r="ES209" s="103"/>
      <c r="ET209" s="103"/>
      <c r="EU209" s="103"/>
      <c r="EV209" s="103"/>
      <c r="EW209" s="103"/>
      <c r="EX209" s="103"/>
      <c r="EY209" s="103"/>
      <c r="EZ209" s="103"/>
      <c r="FA209" s="103"/>
      <c r="FB209" s="103"/>
      <c r="FC209" s="103"/>
      <c r="FD209" s="103"/>
      <c r="FE209" s="103"/>
      <c r="FF209" s="103"/>
      <c r="FG209" s="103"/>
      <c r="FH209" s="103"/>
      <c r="FI209" s="103"/>
      <c r="FJ209" s="103"/>
      <c r="FK209" s="103"/>
      <c r="FL209" s="103"/>
      <c r="FM209" s="103"/>
      <c r="FN209" s="103"/>
      <c r="FO209" s="103"/>
      <c r="FP209" s="103"/>
      <c r="FQ209" s="103"/>
      <c r="FR209" s="103"/>
      <c r="FS209" s="103"/>
      <c r="FT209" s="103"/>
      <c r="FU209" s="103"/>
      <c r="FV209" s="103"/>
      <c r="FW209" s="103"/>
      <c r="FX209" s="103"/>
      <c r="FY209" s="103"/>
      <c r="FZ209" s="103"/>
      <c r="GA209" s="103"/>
      <c r="GB209" s="103"/>
      <c r="GC209" s="103"/>
      <c r="GD209" s="103"/>
      <c r="GE209" s="103"/>
      <c r="GF209" s="103"/>
      <c r="GG209" s="103"/>
      <c r="GH209" s="103"/>
      <c r="GI209" s="103"/>
      <c r="GJ209" s="103"/>
      <c r="GK209" s="103"/>
      <c r="GL209" s="103"/>
      <c r="GM209" s="103"/>
      <c r="GN209" s="103"/>
      <c r="GO209" s="103"/>
      <c r="GP209" s="103"/>
      <c r="GQ209" s="103"/>
      <c r="GR209" s="103"/>
      <c r="GS209" s="103"/>
      <c r="GT209" s="103"/>
      <c r="GU209" s="103"/>
      <c r="GV209" s="103"/>
      <c r="GW209" s="103"/>
      <c r="GX209" s="103"/>
      <c r="GY209" s="103"/>
      <c r="GZ209" s="103"/>
      <c r="HA209" s="103"/>
      <c r="HB209" s="103"/>
      <c r="HC209" s="103"/>
      <c r="HD209" s="103"/>
      <c r="HE209" s="103"/>
      <c r="HF209" s="103"/>
      <c r="HG209" s="103"/>
      <c r="HH209" s="103"/>
      <c r="HI209" s="103"/>
      <c r="HJ209" s="103"/>
      <c r="HK209" s="103"/>
      <c r="HL209" s="103"/>
      <c r="HM209" s="103"/>
      <c r="HN209" s="103"/>
      <c r="HO209" s="103"/>
      <c r="HP209" s="103"/>
      <c r="HQ209" s="103"/>
      <c r="HR209" s="103"/>
      <c r="HS209" s="103"/>
      <c r="HT209" s="103"/>
      <c r="HU209" s="103"/>
      <c r="HV209" s="103"/>
      <c r="HW209" s="103"/>
      <c r="HX209" s="103"/>
      <c r="HY209" s="103"/>
      <c r="HZ209" s="103"/>
      <c r="IA209" s="103"/>
      <c r="IB209" s="103"/>
      <c r="IC209" s="103"/>
      <c r="ID209" s="103"/>
      <c r="IE209" s="103"/>
      <c r="IF209" s="103"/>
      <c r="IG209" s="103"/>
      <c r="IH209" s="103"/>
      <c r="II209" s="103"/>
      <c r="IJ209" s="103"/>
      <c r="IK209" s="103"/>
      <c r="IL209" s="103"/>
      <c r="IM209" s="103"/>
      <c r="IN209" s="103"/>
      <c r="IO209" s="103"/>
      <c r="IP209" s="103"/>
      <c r="IQ209" s="103"/>
      <c r="IR209" s="103"/>
      <c r="IS209" s="103"/>
      <c r="IT209" s="103"/>
      <c r="IU209" s="103"/>
      <c r="IV209" s="103"/>
    </row>
    <row r="210" spans="1:256" s="67" customFormat="1">
      <c r="A210" s="382"/>
      <c r="B210" s="383"/>
      <c r="C210" s="382"/>
      <c r="D210" s="383"/>
      <c r="E210" s="382"/>
      <c r="F210" s="382"/>
      <c r="G210" s="382"/>
      <c r="H210" s="87"/>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221"/>
      <c r="AJ210" s="221"/>
      <c r="AK210" s="221"/>
      <c r="AL210" s="221"/>
      <c r="AM210" s="221"/>
      <c r="AN210" s="221"/>
      <c r="AO210" s="221"/>
      <c r="AP210" s="221"/>
      <c r="AQ210" s="221"/>
      <c r="AR210" s="221"/>
      <c r="AS210" s="221"/>
      <c r="AT210" s="221"/>
      <c r="AU210" s="221"/>
      <c r="AV210" s="221"/>
      <c r="AW210" s="221"/>
      <c r="AX210" s="221"/>
      <c r="AY210" s="221"/>
      <c r="AZ210" s="221"/>
      <c r="BA210" s="221"/>
      <c r="BB210" s="221"/>
      <c r="BC210" s="221"/>
      <c r="BD210" s="221"/>
      <c r="BE210" s="221"/>
      <c r="BF210" s="221"/>
      <c r="BG210" s="221"/>
      <c r="BH210" s="221"/>
      <c r="BI210" s="221"/>
      <c r="BJ210" s="221"/>
      <c r="BK210" s="221"/>
      <c r="BL210" s="221"/>
      <c r="BM210" s="221"/>
      <c r="BN210" s="221"/>
      <c r="BO210" s="221"/>
      <c r="BP210" s="221"/>
      <c r="BQ210" s="221"/>
      <c r="BR210" s="221"/>
      <c r="BS210" s="221"/>
      <c r="BT210" s="221"/>
      <c r="BU210" s="221"/>
      <c r="BV210" s="221"/>
      <c r="BW210" s="221"/>
      <c r="BX210" s="221"/>
      <c r="BY210" s="221"/>
      <c r="BZ210" s="221"/>
      <c r="CA210" s="221"/>
      <c r="CB210" s="221"/>
      <c r="CC210" s="221"/>
      <c r="CD210" s="221"/>
      <c r="CE210" s="221"/>
      <c r="CF210" s="221"/>
      <c r="CG210" s="221"/>
      <c r="CH210" s="221"/>
      <c r="CI210" s="221"/>
      <c r="CJ210" s="221"/>
      <c r="CK210" s="221"/>
      <c r="CL210" s="221"/>
      <c r="CM210" s="221"/>
      <c r="CN210" s="221"/>
      <c r="CO210" s="221"/>
      <c r="CP210" s="221"/>
      <c r="CQ210" s="221"/>
      <c r="CR210" s="221"/>
      <c r="CS210" s="221"/>
      <c r="CT210" s="221"/>
      <c r="CU210" s="221"/>
      <c r="CV210" s="221"/>
      <c r="CW210" s="221"/>
      <c r="CX210" s="221"/>
      <c r="CY210" s="221"/>
      <c r="CZ210" s="221"/>
      <c r="DA210" s="221"/>
      <c r="DB210" s="221"/>
      <c r="DC210" s="221"/>
      <c r="DD210" s="221"/>
      <c r="DE210" s="221"/>
      <c r="DF210" s="221"/>
      <c r="DG210" s="221"/>
      <c r="DH210" s="221"/>
      <c r="DI210" s="221"/>
      <c r="DJ210" s="221"/>
      <c r="DK210" s="221"/>
      <c r="DL210" s="221"/>
      <c r="DM210" s="221"/>
      <c r="DN210" s="221"/>
      <c r="DO210" s="221"/>
      <c r="DP210" s="221"/>
      <c r="DQ210" s="221"/>
      <c r="DR210" s="221"/>
      <c r="DS210" s="221"/>
      <c r="DT210" s="221"/>
      <c r="DU210" s="221"/>
      <c r="DV210" s="221"/>
      <c r="DW210" s="221"/>
      <c r="DX210" s="221"/>
      <c r="DY210" s="221"/>
      <c r="DZ210" s="103"/>
      <c r="EA210" s="103"/>
      <c r="EB210" s="103"/>
      <c r="EC210" s="103"/>
      <c r="ED210" s="103"/>
      <c r="EE210" s="103"/>
      <c r="EF210" s="103"/>
      <c r="EG210" s="103"/>
      <c r="EH210" s="103"/>
      <c r="EI210" s="103"/>
      <c r="EJ210" s="103"/>
      <c r="EK210" s="103"/>
      <c r="EL210" s="103"/>
      <c r="EM210" s="103"/>
      <c r="EN210" s="103"/>
      <c r="EO210" s="103"/>
      <c r="EP210" s="103"/>
      <c r="EQ210" s="103"/>
      <c r="ER210" s="103"/>
      <c r="ES210" s="103"/>
      <c r="ET210" s="103"/>
      <c r="EU210" s="103"/>
      <c r="EV210" s="103"/>
      <c r="EW210" s="103"/>
      <c r="EX210" s="103"/>
      <c r="EY210" s="103"/>
      <c r="EZ210" s="103"/>
      <c r="FA210" s="103"/>
      <c r="FB210" s="103"/>
      <c r="FC210" s="103"/>
      <c r="FD210" s="103"/>
      <c r="FE210" s="103"/>
      <c r="FF210" s="103"/>
      <c r="FG210" s="103"/>
      <c r="FH210" s="103"/>
      <c r="FI210" s="103"/>
      <c r="FJ210" s="103"/>
      <c r="FK210" s="103"/>
      <c r="FL210" s="103"/>
      <c r="FM210" s="103"/>
      <c r="FN210" s="103"/>
      <c r="FO210" s="103"/>
      <c r="FP210" s="103"/>
      <c r="FQ210" s="103"/>
      <c r="FR210" s="103"/>
      <c r="FS210" s="103"/>
      <c r="FT210" s="103"/>
      <c r="FU210" s="103"/>
      <c r="FV210" s="103"/>
      <c r="FW210" s="103"/>
      <c r="FX210" s="103"/>
      <c r="FY210" s="103"/>
      <c r="FZ210" s="103"/>
      <c r="GA210" s="103"/>
      <c r="GB210" s="103"/>
      <c r="GC210" s="103"/>
      <c r="GD210" s="103"/>
      <c r="GE210" s="103"/>
      <c r="GF210" s="103"/>
      <c r="GG210" s="103"/>
      <c r="GH210" s="103"/>
      <c r="GI210" s="103"/>
      <c r="GJ210" s="103"/>
      <c r="GK210" s="103"/>
      <c r="GL210" s="103"/>
      <c r="GM210" s="103"/>
      <c r="GN210" s="103"/>
      <c r="GO210" s="103"/>
      <c r="GP210" s="103"/>
      <c r="GQ210" s="103"/>
      <c r="GR210" s="103"/>
      <c r="GS210" s="103"/>
      <c r="GT210" s="103"/>
      <c r="GU210" s="103"/>
      <c r="GV210" s="103"/>
      <c r="GW210" s="103"/>
      <c r="GX210" s="103"/>
      <c r="GY210" s="103"/>
      <c r="GZ210" s="103"/>
      <c r="HA210" s="103"/>
      <c r="HB210" s="103"/>
      <c r="HC210" s="103"/>
      <c r="HD210" s="103"/>
      <c r="HE210" s="103"/>
      <c r="HF210" s="103"/>
      <c r="HG210" s="103"/>
      <c r="HH210" s="103"/>
      <c r="HI210" s="103"/>
      <c r="HJ210" s="103"/>
      <c r="HK210" s="103"/>
      <c r="HL210" s="103"/>
      <c r="HM210" s="103"/>
      <c r="HN210" s="103"/>
      <c r="HO210" s="103"/>
      <c r="HP210" s="103"/>
      <c r="HQ210" s="103"/>
      <c r="HR210" s="103"/>
      <c r="HS210" s="103"/>
      <c r="HT210" s="103"/>
      <c r="HU210" s="103"/>
      <c r="HV210" s="103"/>
      <c r="HW210" s="103"/>
      <c r="HX210" s="103"/>
      <c r="HY210" s="103"/>
      <c r="HZ210" s="103"/>
      <c r="IA210" s="103"/>
      <c r="IB210" s="103"/>
      <c r="IC210" s="103"/>
      <c r="ID210" s="103"/>
      <c r="IE210" s="103"/>
      <c r="IF210" s="103"/>
      <c r="IG210" s="103"/>
      <c r="IH210" s="103"/>
      <c r="II210" s="103"/>
      <c r="IJ210" s="103"/>
      <c r="IK210" s="103"/>
      <c r="IL210" s="103"/>
      <c r="IM210" s="103"/>
      <c r="IN210" s="103"/>
      <c r="IO210" s="103"/>
      <c r="IP210" s="103"/>
      <c r="IQ210" s="103"/>
      <c r="IR210" s="103"/>
      <c r="IS210" s="103"/>
      <c r="IT210" s="103"/>
      <c r="IU210" s="103"/>
      <c r="IV210" s="103"/>
    </row>
  </sheetData>
  <sheetProtection algorithmName="SHA-512" hashValue="zSN7W57dJNo0Mr6s75aAwRLgIpZK7rMcV5cGJ4pmhrarvR+YEzf72N0MtTjIm5mWfiRiKIWhdEtb1FTg+syxmA==" saltValue="j9iAMSV9TfhTILfcKMwaHQ==" spinCount="100000" sheet="1" objects="1" scenarios="1"/>
  <printOptions horizontalCentered="1"/>
  <pageMargins left="0.55000000000000004" right="0.35" top="0.93" bottom="0.46" header="0.39370078740157483" footer="0.2"/>
  <pageSetup paperSize="9" scale="90" firstPageNumber="9" orientation="portrait" useFirstPageNumber="1" horizontalDpi="300" verticalDpi="300" r:id="rId1"/>
  <headerFooter alignWithMargins="0">
    <oddHeader>&amp;CBOMARK PAK d.o.o. - projekt uklanjanja građevina</oddHeader>
    <oddFooter xml:space="preserve">&amp;C&amp;"Arial,Obično"&amp;9                                                                </oddFooter>
  </headerFooter>
  <rowBreaks count="1" manualBreakCount="1">
    <brk id="46"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786"/>
  <sheetViews>
    <sheetView view="pageBreakPreview" zoomScaleNormal="100" zoomScaleSheetLayoutView="100" workbookViewId="0">
      <selection activeCell="H22" sqref="H22"/>
    </sheetView>
  </sheetViews>
  <sheetFormatPr defaultColWidth="12.5703125" defaultRowHeight="12.75"/>
  <cols>
    <col min="1" max="1" width="3.5703125" style="235" customWidth="1"/>
    <col min="2" max="2" width="3.5703125" style="236" customWidth="1"/>
    <col min="3" max="3" width="5.140625" style="235" customWidth="1"/>
    <col min="4" max="4" width="50.5703125" style="236" customWidth="1"/>
    <col min="5" max="5" width="6.140625" style="235" customWidth="1"/>
    <col min="6" max="6" width="9.7109375" style="235" customWidth="1"/>
    <col min="7" max="7" width="12.140625" style="235" customWidth="1"/>
    <col min="8" max="8" width="18.140625" style="236" bestFit="1" customWidth="1"/>
    <col min="9" max="9" width="7.140625" style="67" customWidth="1"/>
    <col min="10" max="10" width="11.28515625" style="72" customWidth="1"/>
    <col min="11" max="11" width="3.5703125" style="72" customWidth="1"/>
    <col min="12" max="12" width="11.28515625" style="72" customWidth="1"/>
    <col min="13" max="13" width="3.5703125" style="72" customWidth="1"/>
    <col min="14" max="14" width="11.28515625" style="72" customWidth="1"/>
    <col min="15" max="15" width="3.5703125" style="72" customWidth="1"/>
    <col min="16" max="16" width="11.28515625" style="72" customWidth="1"/>
    <col min="17" max="17" width="3.5703125" style="72" customWidth="1"/>
    <col min="18" max="18" width="11.28515625" style="72" customWidth="1"/>
    <col min="19" max="19" width="3.5703125" style="72" customWidth="1"/>
    <col min="20" max="20" width="11.28515625" style="72" customWidth="1"/>
    <col min="21" max="21" width="3.5703125" style="72" customWidth="1"/>
    <col min="22" max="22" width="11.28515625" style="72" customWidth="1"/>
    <col min="23" max="23" width="3.5703125" style="72" customWidth="1"/>
    <col min="24" max="24" width="11.28515625" style="72" customWidth="1"/>
    <col min="25" max="25" width="3.5703125" style="72" customWidth="1"/>
    <col min="26" max="26" width="11.28515625" style="72" customWidth="1"/>
    <col min="27" max="27" width="3.5703125" style="72" customWidth="1"/>
    <col min="28" max="28" width="11.28515625" style="72" customWidth="1"/>
    <col min="29" max="29" width="3.5703125" style="72" customWidth="1"/>
    <col min="30" max="30" width="11.28515625" style="72" customWidth="1"/>
    <col min="31" max="31" width="3.5703125" style="72" customWidth="1"/>
    <col min="32" max="32" width="11.28515625" style="221" customWidth="1"/>
    <col min="33" max="33" width="3.5703125" style="221" customWidth="1"/>
    <col min="34" max="34" width="11.28515625" style="221" customWidth="1"/>
    <col min="35" max="35" width="3.5703125" style="221" customWidth="1"/>
    <col min="36" max="36" width="11.28515625" style="221" customWidth="1"/>
    <col min="37" max="37" width="3.5703125" style="221" customWidth="1"/>
    <col min="38" max="38" width="11.28515625" style="221" customWidth="1"/>
    <col min="39" max="39" width="3.5703125" style="221" customWidth="1"/>
    <col min="40" max="40" width="11.28515625" style="221" customWidth="1"/>
    <col min="41" max="41" width="3.5703125" style="221" customWidth="1"/>
    <col min="42" max="42" width="11.28515625" style="221" customWidth="1"/>
    <col min="43" max="43" width="3.5703125" style="221" customWidth="1"/>
    <col min="44" max="44" width="11.28515625" style="221" customWidth="1"/>
    <col min="45" max="45" width="3.5703125" style="221" customWidth="1"/>
    <col min="46" max="46" width="11.28515625" style="221" customWidth="1"/>
    <col min="47" max="47" width="3.5703125" style="221" customWidth="1"/>
    <col min="48" max="48" width="11.28515625" style="221" customWidth="1"/>
    <col min="49" max="49" width="3.5703125" style="221" customWidth="1"/>
    <col min="50" max="50" width="11.28515625" style="221" customWidth="1"/>
    <col min="51" max="51" width="3.5703125" style="221" customWidth="1"/>
    <col min="52" max="52" width="11.28515625" style="221" customWidth="1"/>
    <col min="53" max="53" width="3.5703125" style="221" customWidth="1"/>
    <col min="54" max="54" width="11.28515625" style="221" customWidth="1"/>
    <col min="55" max="55" width="3.5703125" style="221" customWidth="1"/>
    <col min="56" max="56" width="11.28515625" style="221" customWidth="1"/>
    <col min="57" max="57" width="3.5703125" style="221" customWidth="1"/>
    <col min="58" max="58" width="11.28515625" style="221" customWidth="1"/>
    <col min="59" max="59" width="3.5703125" style="221" customWidth="1"/>
    <col min="60" max="60" width="11.28515625" style="221" customWidth="1"/>
    <col min="61" max="61" width="3.5703125" style="221" customWidth="1"/>
    <col min="62" max="62" width="11.28515625" style="221" customWidth="1"/>
    <col min="63" max="63" width="3.5703125" style="221" customWidth="1"/>
    <col min="64" max="64" width="11.28515625" style="221" customWidth="1"/>
    <col min="65" max="65" width="3.5703125" style="221" customWidth="1"/>
    <col min="66" max="66" width="11.28515625" style="221" customWidth="1"/>
    <col min="67" max="67" width="3.5703125" style="221" customWidth="1"/>
    <col min="68" max="68" width="11.28515625" style="221" customWidth="1"/>
    <col min="69" max="69" width="3.5703125" style="221" customWidth="1"/>
    <col min="70" max="70" width="11.28515625" style="221" customWidth="1"/>
    <col min="71" max="71" width="3.5703125" style="221" customWidth="1"/>
    <col min="72" max="72" width="11.28515625" style="221" customWidth="1"/>
    <col min="73" max="73" width="3.5703125" style="221" customWidth="1"/>
    <col min="74" max="74" width="11.28515625" style="221" customWidth="1"/>
    <col min="75" max="75" width="3.5703125" style="221" customWidth="1"/>
    <col min="76" max="76" width="11.28515625" style="221" customWidth="1"/>
    <col min="77" max="77" width="3.5703125" style="221" customWidth="1"/>
    <col min="78" max="78" width="11.28515625" style="221" customWidth="1"/>
    <col min="79" max="79" width="3.5703125" style="221" customWidth="1"/>
    <col min="80" max="80" width="11.28515625" style="221" customWidth="1"/>
    <col min="81" max="81" width="3.5703125" style="221" customWidth="1"/>
    <col min="82" max="82" width="11.28515625" style="221" customWidth="1"/>
    <col min="83" max="83" width="3.5703125" style="221" customWidth="1"/>
    <col min="84" max="84" width="11.28515625" style="221" customWidth="1"/>
    <col min="85" max="85" width="3.5703125" style="221" customWidth="1"/>
    <col min="86" max="86" width="11.28515625" style="221" customWidth="1"/>
    <col min="87" max="87" width="3.5703125" style="221" customWidth="1"/>
    <col min="88" max="88" width="11.28515625" style="221" customWidth="1"/>
    <col min="89" max="89" width="3.5703125" style="221" customWidth="1"/>
    <col min="90" max="90" width="11.28515625" style="221" customWidth="1"/>
    <col min="91" max="91" width="3.5703125" style="221" customWidth="1"/>
    <col min="92" max="92" width="11.28515625" style="221" customWidth="1"/>
    <col min="93" max="93" width="3.5703125" style="221" customWidth="1"/>
    <col min="94" max="94" width="11.28515625" style="221" customWidth="1"/>
    <col min="95" max="95" width="3.5703125" style="221" customWidth="1"/>
    <col min="96" max="96" width="11.28515625" style="221" customWidth="1"/>
    <col min="97" max="97" width="3.5703125" style="221" customWidth="1"/>
    <col min="98" max="98" width="11.28515625" style="221" customWidth="1"/>
    <col min="99" max="99" width="3.5703125" style="221" customWidth="1"/>
    <col min="100" max="100" width="11.28515625" style="221" customWidth="1"/>
    <col min="101" max="101" width="3.5703125" style="221" customWidth="1"/>
    <col min="102" max="102" width="11.28515625" style="221" customWidth="1"/>
    <col min="103" max="103" width="3.5703125" style="221" customWidth="1"/>
    <col min="104" max="104" width="11.28515625" style="221" customWidth="1"/>
    <col min="105" max="105" width="3.5703125" style="221" customWidth="1"/>
    <col min="106" max="106" width="11.28515625" style="221" customWidth="1"/>
    <col min="107" max="107" width="3.5703125" style="221" customWidth="1"/>
    <col min="108" max="108" width="11.28515625" style="221" customWidth="1"/>
    <col min="109" max="109" width="3.5703125" style="221" customWidth="1"/>
    <col min="110" max="110" width="11.28515625" style="221" customWidth="1"/>
    <col min="111" max="111" width="3.5703125" style="221" customWidth="1"/>
    <col min="112" max="112" width="11.28515625" style="221" customWidth="1"/>
    <col min="113" max="113" width="3.5703125" style="221" customWidth="1"/>
    <col min="114" max="114" width="11.28515625" style="221" customWidth="1"/>
    <col min="115" max="115" width="3.5703125" style="221" customWidth="1"/>
    <col min="116" max="116" width="11.28515625" style="221" customWidth="1"/>
    <col min="117" max="117" width="3.5703125" style="221" customWidth="1"/>
    <col min="118" max="118" width="11.28515625" style="221" customWidth="1"/>
    <col min="119" max="119" width="3.5703125" style="221" customWidth="1"/>
    <col min="120" max="120" width="11.28515625" style="221" customWidth="1"/>
    <col min="121" max="121" width="3.5703125" style="221" customWidth="1"/>
    <col min="122" max="122" width="11.28515625" style="221" customWidth="1"/>
    <col min="123" max="123" width="3.5703125" style="221" customWidth="1"/>
    <col min="124" max="124" width="11.28515625" style="221" customWidth="1"/>
    <col min="125" max="125" width="3.5703125" style="221" customWidth="1"/>
    <col min="126" max="126" width="11.28515625" style="221" customWidth="1"/>
    <col min="127" max="255" width="12.5703125" style="103"/>
    <col min="256" max="256" width="7.140625" style="103" customWidth="1"/>
    <col min="257" max="259" width="3.5703125" style="103" customWidth="1"/>
    <col min="260" max="260" width="50.5703125" style="103" customWidth="1"/>
    <col min="261" max="261" width="6.140625" style="103" customWidth="1"/>
    <col min="262" max="262" width="8.7109375" style="103" customWidth="1"/>
    <col min="263" max="263" width="12.140625" style="103" customWidth="1"/>
    <col min="264" max="264" width="13.140625" style="103" customWidth="1"/>
    <col min="265" max="265" width="7.140625" style="103" customWidth="1"/>
    <col min="266" max="266" width="11.28515625" style="103" customWidth="1"/>
    <col min="267" max="267" width="3.5703125" style="103" customWidth="1"/>
    <col min="268" max="268" width="11.28515625" style="103" customWidth="1"/>
    <col min="269" max="269" width="3.5703125" style="103" customWidth="1"/>
    <col min="270" max="270" width="11.28515625" style="103" customWidth="1"/>
    <col min="271" max="271" width="3.5703125" style="103" customWidth="1"/>
    <col min="272" max="272" width="11.28515625" style="103" customWidth="1"/>
    <col min="273" max="273" width="3.5703125" style="103" customWidth="1"/>
    <col min="274" max="274" width="11.28515625" style="103" customWidth="1"/>
    <col min="275" max="275" width="3.5703125" style="103" customWidth="1"/>
    <col min="276" max="276" width="11.28515625" style="103" customWidth="1"/>
    <col min="277" max="277" width="3.5703125" style="103" customWidth="1"/>
    <col min="278" max="278" width="11.28515625" style="103" customWidth="1"/>
    <col min="279" max="279" width="3.5703125" style="103" customWidth="1"/>
    <col min="280" max="280" width="11.28515625" style="103" customWidth="1"/>
    <col min="281" max="281" width="3.5703125" style="103" customWidth="1"/>
    <col min="282" max="282" width="11.28515625" style="103" customWidth="1"/>
    <col min="283" max="283" width="3.5703125" style="103" customWidth="1"/>
    <col min="284" max="284" width="11.28515625" style="103" customWidth="1"/>
    <col min="285" max="285" width="3.5703125" style="103" customWidth="1"/>
    <col min="286" max="286" width="11.28515625" style="103" customWidth="1"/>
    <col min="287" max="287" width="3.5703125" style="103" customWidth="1"/>
    <col min="288" max="288" width="11.28515625" style="103" customWidth="1"/>
    <col min="289" max="289" width="3.5703125" style="103" customWidth="1"/>
    <col min="290" max="290" width="11.28515625" style="103" customWidth="1"/>
    <col min="291" max="291" width="3.5703125" style="103" customWidth="1"/>
    <col min="292" max="292" width="11.28515625" style="103" customWidth="1"/>
    <col min="293" max="293" width="3.5703125" style="103" customWidth="1"/>
    <col min="294" max="294" width="11.28515625" style="103" customWidth="1"/>
    <col min="295" max="295" width="3.5703125" style="103" customWidth="1"/>
    <col min="296" max="296" width="11.28515625" style="103" customWidth="1"/>
    <col min="297" max="297" width="3.5703125" style="103" customWidth="1"/>
    <col min="298" max="298" width="11.28515625" style="103" customWidth="1"/>
    <col min="299" max="299" width="3.5703125" style="103" customWidth="1"/>
    <col min="300" max="300" width="11.28515625" style="103" customWidth="1"/>
    <col min="301" max="301" width="3.5703125" style="103" customWidth="1"/>
    <col min="302" max="302" width="11.28515625" style="103" customWidth="1"/>
    <col min="303" max="303" width="3.5703125" style="103" customWidth="1"/>
    <col min="304" max="304" width="11.28515625" style="103" customWidth="1"/>
    <col min="305" max="305" width="3.5703125" style="103" customWidth="1"/>
    <col min="306" max="306" width="11.28515625" style="103" customWidth="1"/>
    <col min="307" max="307" width="3.5703125" style="103" customWidth="1"/>
    <col min="308" max="308" width="11.28515625" style="103" customWidth="1"/>
    <col min="309" max="309" width="3.5703125" style="103" customWidth="1"/>
    <col min="310" max="310" width="11.28515625" style="103" customWidth="1"/>
    <col min="311" max="311" width="3.5703125" style="103" customWidth="1"/>
    <col min="312" max="312" width="11.28515625" style="103" customWidth="1"/>
    <col min="313" max="313" width="3.5703125" style="103" customWidth="1"/>
    <col min="314" max="314" width="11.28515625" style="103" customWidth="1"/>
    <col min="315" max="315" width="3.5703125" style="103" customWidth="1"/>
    <col min="316" max="316" width="11.28515625" style="103" customWidth="1"/>
    <col min="317" max="317" width="3.5703125" style="103" customWidth="1"/>
    <col min="318" max="318" width="11.28515625" style="103" customWidth="1"/>
    <col min="319" max="319" width="3.5703125" style="103" customWidth="1"/>
    <col min="320" max="320" width="11.28515625" style="103" customWidth="1"/>
    <col min="321" max="321" width="3.5703125" style="103" customWidth="1"/>
    <col min="322" max="322" width="11.28515625" style="103" customWidth="1"/>
    <col min="323" max="323" width="3.5703125" style="103" customWidth="1"/>
    <col min="324" max="324" width="11.28515625" style="103" customWidth="1"/>
    <col min="325" max="325" width="3.5703125" style="103" customWidth="1"/>
    <col min="326" max="326" width="11.28515625" style="103" customWidth="1"/>
    <col min="327" max="327" width="3.5703125" style="103" customWidth="1"/>
    <col min="328" max="328" width="11.28515625" style="103" customWidth="1"/>
    <col min="329" max="329" width="3.5703125" style="103" customWidth="1"/>
    <col min="330" max="330" width="11.28515625" style="103" customWidth="1"/>
    <col min="331" max="331" width="3.5703125" style="103" customWidth="1"/>
    <col min="332" max="332" width="11.28515625" style="103" customWidth="1"/>
    <col min="333" max="333" width="3.5703125" style="103" customWidth="1"/>
    <col min="334" max="334" width="11.28515625" style="103" customWidth="1"/>
    <col min="335" max="335" width="3.5703125" style="103" customWidth="1"/>
    <col min="336" max="336" width="11.28515625" style="103" customWidth="1"/>
    <col min="337" max="337" width="3.5703125" style="103" customWidth="1"/>
    <col min="338" max="338" width="11.28515625" style="103" customWidth="1"/>
    <col min="339" max="339" width="3.5703125" style="103" customWidth="1"/>
    <col min="340" max="340" width="11.28515625" style="103" customWidth="1"/>
    <col min="341" max="341" width="3.5703125" style="103" customWidth="1"/>
    <col min="342" max="342" width="11.28515625" style="103" customWidth="1"/>
    <col min="343" max="343" width="3.5703125" style="103" customWidth="1"/>
    <col min="344" max="344" width="11.28515625" style="103" customWidth="1"/>
    <col min="345" max="345" width="3.5703125" style="103" customWidth="1"/>
    <col min="346" max="346" width="11.28515625" style="103" customWidth="1"/>
    <col min="347" max="347" width="3.5703125" style="103" customWidth="1"/>
    <col min="348" max="348" width="11.28515625" style="103" customWidth="1"/>
    <col min="349" max="349" width="3.5703125" style="103" customWidth="1"/>
    <col min="350" max="350" width="11.28515625" style="103" customWidth="1"/>
    <col min="351" max="351" width="3.5703125" style="103" customWidth="1"/>
    <col min="352" max="352" width="11.28515625" style="103" customWidth="1"/>
    <col min="353" max="353" width="3.5703125" style="103" customWidth="1"/>
    <col min="354" max="354" width="11.28515625" style="103" customWidth="1"/>
    <col min="355" max="355" width="3.5703125" style="103" customWidth="1"/>
    <col min="356" max="356" width="11.28515625" style="103" customWidth="1"/>
    <col min="357" max="357" width="3.5703125" style="103" customWidth="1"/>
    <col min="358" max="358" width="11.28515625" style="103" customWidth="1"/>
    <col min="359" max="359" width="3.5703125" style="103" customWidth="1"/>
    <col min="360" max="360" width="11.28515625" style="103" customWidth="1"/>
    <col min="361" max="361" width="3.5703125" style="103" customWidth="1"/>
    <col min="362" max="362" width="11.28515625" style="103" customWidth="1"/>
    <col min="363" max="363" width="3.5703125" style="103" customWidth="1"/>
    <col min="364" max="364" width="11.28515625" style="103" customWidth="1"/>
    <col min="365" max="365" width="3.5703125" style="103" customWidth="1"/>
    <col min="366" max="366" width="11.28515625" style="103" customWidth="1"/>
    <col min="367" max="367" width="3.5703125" style="103" customWidth="1"/>
    <col min="368" max="368" width="11.28515625" style="103" customWidth="1"/>
    <col min="369" max="369" width="3.5703125" style="103" customWidth="1"/>
    <col min="370" max="370" width="11.28515625" style="103" customWidth="1"/>
    <col min="371" max="371" width="3.5703125" style="103" customWidth="1"/>
    <col min="372" max="372" width="11.28515625" style="103" customWidth="1"/>
    <col min="373" max="373" width="3.5703125" style="103" customWidth="1"/>
    <col min="374" max="374" width="11.28515625" style="103" customWidth="1"/>
    <col min="375" max="375" width="3.5703125" style="103" customWidth="1"/>
    <col min="376" max="376" width="11.28515625" style="103" customWidth="1"/>
    <col min="377" max="377" width="3.5703125" style="103" customWidth="1"/>
    <col min="378" max="378" width="11.28515625" style="103" customWidth="1"/>
    <col min="379" max="379" width="3.5703125" style="103" customWidth="1"/>
    <col min="380" max="380" width="11.28515625" style="103" customWidth="1"/>
    <col min="381" max="381" width="3.5703125" style="103" customWidth="1"/>
    <col min="382" max="382" width="11.28515625" style="103" customWidth="1"/>
    <col min="383" max="511" width="12.5703125" style="103"/>
    <col min="512" max="512" width="7.140625" style="103" customWidth="1"/>
    <col min="513" max="515" width="3.5703125" style="103" customWidth="1"/>
    <col min="516" max="516" width="50.5703125" style="103" customWidth="1"/>
    <col min="517" max="517" width="6.140625" style="103" customWidth="1"/>
    <col min="518" max="518" width="8.7109375" style="103" customWidth="1"/>
    <col min="519" max="519" width="12.140625" style="103" customWidth="1"/>
    <col min="520" max="520" width="13.140625" style="103" customWidth="1"/>
    <col min="521" max="521" width="7.140625" style="103" customWidth="1"/>
    <col min="522" max="522" width="11.28515625" style="103" customWidth="1"/>
    <col min="523" max="523" width="3.5703125" style="103" customWidth="1"/>
    <col min="524" max="524" width="11.28515625" style="103" customWidth="1"/>
    <col min="525" max="525" width="3.5703125" style="103" customWidth="1"/>
    <col min="526" max="526" width="11.28515625" style="103" customWidth="1"/>
    <col min="527" max="527" width="3.5703125" style="103" customWidth="1"/>
    <col min="528" max="528" width="11.28515625" style="103" customWidth="1"/>
    <col min="529" max="529" width="3.5703125" style="103" customWidth="1"/>
    <col min="530" max="530" width="11.28515625" style="103" customWidth="1"/>
    <col min="531" max="531" width="3.5703125" style="103" customWidth="1"/>
    <col min="532" max="532" width="11.28515625" style="103" customWidth="1"/>
    <col min="533" max="533" width="3.5703125" style="103" customWidth="1"/>
    <col min="534" max="534" width="11.28515625" style="103" customWidth="1"/>
    <col min="535" max="535" width="3.5703125" style="103" customWidth="1"/>
    <col min="536" max="536" width="11.28515625" style="103" customWidth="1"/>
    <col min="537" max="537" width="3.5703125" style="103" customWidth="1"/>
    <col min="538" max="538" width="11.28515625" style="103" customWidth="1"/>
    <col min="539" max="539" width="3.5703125" style="103" customWidth="1"/>
    <col min="540" max="540" width="11.28515625" style="103" customWidth="1"/>
    <col min="541" max="541" width="3.5703125" style="103" customWidth="1"/>
    <col min="542" max="542" width="11.28515625" style="103" customWidth="1"/>
    <col min="543" max="543" width="3.5703125" style="103" customWidth="1"/>
    <col min="544" max="544" width="11.28515625" style="103" customWidth="1"/>
    <col min="545" max="545" width="3.5703125" style="103" customWidth="1"/>
    <col min="546" max="546" width="11.28515625" style="103" customWidth="1"/>
    <col min="547" max="547" width="3.5703125" style="103" customWidth="1"/>
    <col min="548" max="548" width="11.28515625" style="103" customWidth="1"/>
    <col min="549" max="549" width="3.5703125" style="103" customWidth="1"/>
    <col min="550" max="550" width="11.28515625" style="103" customWidth="1"/>
    <col min="551" max="551" width="3.5703125" style="103" customWidth="1"/>
    <col min="552" max="552" width="11.28515625" style="103" customWidth="1"/>
    <col min="553" max="553" width="3.5703125" style="103" customWidth="1"/>
    <col min="554" max="554" width="11.28515625" style="103" customWidth="1"/>
    <col min="555" max="555" width="3.5703125" style="103" customWidth="1"/>
    <col min="556" max="556" width="11.28515625" style="103" customWidth="1"/>
    <col min="557" max="557" width="3.5703125" style="103" customWidth="1"/>
    <col min="558" max="558" width="11.28515625" style="103" customWidth="1"/>
    <col min="559" max="559" width="3.5703125" style="103" customWidth="1"/>
    <col min="560" max="560" width="11.28515625" style="103" customWidth="1"/>
    <col min="561" max="561" width="3.5703125" style="103" customWidth="1"/>
    <col min="562" max="562" width="11.28515625" style="103" customWidth="1"/>
    <col min="563" max="563" width="3.5703125" style="103" customWidth="1"/>
    <col min="564" max="564" width="11.28515625" style="103" customWidth="1"/>
    <col min="565" max="565" width="3.5703125" style="103" customWidth="1"/>
    <col min="566" max="566" width="11.28515625" style="103" customWidth="1"/>
    <col min="567" max="567" width="3.5703125" style="103" customWidth="1"/>
    <col min="568" max="568" width="11.28515625" style="103" customWidth="1"/>
    <col min="569" max="569" width="3.5703125" style="103" customWidth="1"/>
    <col min="570" max="570" width="11.28515625" style="103" customWidth="1"/>
    <col min="571" max="571" width="3.5703125" style="103" customWidth="1"/>
    <col min="572" max="572" width="11.28515625" style="103" customWidth="1"/>
    <col min="573" max="573" width="3.5703125" style="103" customWidth="1"/>
    <col min="574" max="574" width="11.28515625" style="103" customWidth="1"/>
    <col min="575" max="575" width="3.5703125" style="103" customWidth="1"/>
    <col min="576" max="576" width="11.28515625" style="103" customWidth="1"/>
    <col min="577" max="577" width="3.5703125" style="103" customWidth="1"/>
    <col min="578" max="578" width="11.28515625" style="103" customWidth="1"/>
    <col min="579" max="579" width="3.5703125" style="103" customWidth="1"/>
    <col min="580" max="580" width="11.28515625" style="103" customWidth="1"/>
    <col min="581" max="581" width="3.5703125" style="103" customWidth="1"/>
    <col min="582" max="582" width="11.28515625" style="103" customWidth="1"/>
    <col min="583" max="583" width="3.5703125" style="103" customWidth="1"/>
    <col min="584" max="584" width="11.28515625" style="103" customWidth="1"/>
    <col min="585" max="585" width="3.5703125" style="103" customWidth="1"/>
    <col min="586" max="586" width="11.28515625" style="103" customWidth="1"/>
    <col min="587" max="587" width="3.5703125" style="103" customWidth="1"/>
    <col min="588" max="588" width="11.28515625" style="103" customWidth="1"/>
    <col min="589" max="589" width="3.5703125" style="103" customWidth="1"/>
    <col min="590" max="590" width="11.28515625" style="103" customWidth="1"/>
    <col min="591" max="591" width="3.5703125" style="103" customWidth="1"/>
    <col min="592" max="592" width="11.28515625" style="103" customWidth="1"/>
    <col min="593" max="593" width="3.5703125" style="103" customWidth="1"/>
    <col min="594" max="594" width="11.28515625" style="103" customWidth="1"/>
    <col min="595" max="595" width="3.5703125" style="103" customWidth="1"/>
    <col min="596" max="596" width="11.28515625" style="103" customWidth="1"/>
    <col min="597" max="597" width="3.5703125" style="103" customWidth="1"/>
    <col min="598" max="598" width="11.28515625" style="103" customWidth="1"/>
    <col min="599" max="599" width="3.5703125" style="103" customWidth="1"/>
    <col min="600" max="600" width="11.28515625" style="103" customWidth="1"/>
    <col min="601" max="601" width="3.5703125" style="103" customWidth="1"/>
    <col min="602" max="602" width="11.28515625" style="103" customWidth="1"/>
    <col min="603" max="603" width="3.5703125" style="103" customWidth="1"/>
    <col min="604" max="604" width="11.28515625" style="103" customWidth="1"/>
    <col min="605" max="605" width="3.5703125" style="103" customWidth="1"/>
    <col min="606" max="606" width="11.28515625" style="103" customWidth="1"/>
    <col min="607" max="607" width="3.5703125" style="103" customWidth="1"/>
    <col min="608" max="608" width="11.28515625" style="103" customWidth="1"/>
    <col min="609" max="609" width="3.5703125" style="103" customWidth="1"/>
    <col min="610" max="610" width="11.28515625" style="103" customWidth="1"/>
    <col min="611" max="611" width="3.5703125" style="103" customWidth="1"/>
    <col min="612" max="612" width="11.28515625" style="103" customWidth="1"/>
    <col min="613" max="613" width="3.5703125" style="103" customWidth="1"/>
    <col min="614" max="614" width="11.28515625" style="103" customWidth="1"/>
    <col min="615" max="615" width="3.5703125" style="103" customWidth="1"/>
    <col min="616" max="616" width="11.28515625" style="103" customWidth="1"/>
    <col min="617" max="617" width="3.5703125" style="103" customWidth="1"/>
    <col min="618" max="618" width="11.28515625" style="103" customWidth="1"/>
    <col min="619" max="619" width="3.5703125" style="103" customWidth="1"/>
    <col min="620" max="620" width="11.28515625" style="103" customWidth="1"/>
    <col min="621" max="621" width="3.5703125" style="103" customWidth="1"/>
    <col min="622" max="622" width="11.28515625" style="103" customWidth="1"/>
    <col min="623" max="623" width="3.5703125" style="103" customWidth="1"/>
    <col min="624" max="624" width="11.28515625" style="103" customWidth="1"/>
    <col min="625" max="625" width="3.5703125" style="103" customWidth="1"/>
    <col min="626" max="626" width="11.28515625" style="103" customWidth="1"/>
    <col min="627" max="627" width="3.5703125" style="103" customWidth="1"/>
    <col min="628" max="628" width="11.28515625" style="103" customWidth="1"/>
    <col min="629" max="629" width="3.5703125" style="103" customWidth="1"/>
    <col min="630" max="630" width="11.28515625" style="103" customWidth="1"/>
    <col min="631" max="631" width="3.5703125" style="103" customWidth="1"/>
    <col min="632" max="632" width="11.28515625" style="103" customWidth="1"/>
    <col min="633" max="633" width="3.5703125" style="103" customWidth="1"/>
    <col min="634" max="634" width="11.28515625" style="103" customWidth="1"/>
    <col min="635" max="635" width="3.5703125" style="103" customWidth="1"/>
    <col min="636" max="636" width="11.28515625" style="103" customWidth="1"/>
    <col min="637" max="637" width="3.5703125" style="103" customWidth="1"/>
    <col min="638" max="638" width="11.28515625" style="103" customWidth="1"/>
    <col min="639" max="767" width="12.5703125" style="103"/>
    <col min="768" max="768" width="7.140625" style="103" customWidth="1"/>
    <col min="769" max="771" width="3.5703125" style="103" customWidth="1"/>
    <col min="772" max="772" width="50.5703125" style="103" customWidth="1"/>
    <col min="773" max="773" width="6.140625" style="103" customWidth="1"/>
    <col min="774" max="774" width="8.7109375" style="103" customWidth="1"/>
    <col min="775" max="775" width="12.140625" style="103" customWidth="1"/>
    <col min="776" max="776" width="13.140625" style="103" customWidth="1"/>
    <col min="777" max="777" width="7.140625" style="103" customWidth="1"/>
    <col min="778" max="778" width="11.28515625" style="103" customWidth="1"/>
    <col min="779" max="779" width="3.5703125" style="103" customWidth="1"/>
    <col min="780" max="780" width="11.28515625" style="103" customWidth="1"/>
    <col min="781" max="781" width="3.5703125" style="103" customWidth="1"/>
    <col min="782" max="782" width="11.28515625" style="103" customWidth="1"/>
    <col min="783" max="783" width="3.5703125" style="103" customWidth="1"/>
    <col min="784" max="784" width="11.28515625" style="103" customWidth="1"/>
    <col min="785" max="785" width="3.5703125" style="103" customWidth="1"/>
    <col min="786" max="786" width="11.28515625" style="103" customWidth="1"/>
    <col min="787" max="787" width="3.5703125" style="103" customWidth="1"/>
    <col min="788" max="788" width="11.28515625" style="103" customWidth="1"/>
    <col min="789" max="789" width="3.5703125" style="103" customWidth="1"/>
    <col min="790" max="790" width="11.28515625" style="103" customWidth="1"/>
    <col min="791" max="791" width="3.5703125" style="103" customWidth="1"/>
    <col min="792" max="792" width="11.28515625" style="103" customWidth="1"/>
    <col min="793" max="793" width="3.5703125" style="103" customWidth="1"/>
    <col min="794" max="794" width="11.28515625" style="103" customWidth="1"/>
    <col min="795" max="795" width="3.5703125" style="103" customWidth="1"/>
    <col min="796" max="796" width="11.28515625" style="103" customWidth="1"/>
    <col min="797" max="797" width="3.5703125" style="103" customWidth="1"/>
    <col min="798" max="798" width="11.28515625" style="103" customWidth="1"/>
    <col min="799" max="799" width="3.5703125" style="103" customWidth="1"/>
    <col min="800" max="800" width="11.28515625" style="103" customWidth="1"/>
    <col min="801" max="801" width="3.5703125" style="103" customWidth="1"/>
    <col min="802" max="802" width="11.28515625" style="103" customWidth="1"/>
    <col min="803" max="803" width="3.5703125" style="103" customWidth="1"/>
    <col min="804" max="804" width="11.28515625" style="103" customWidth="1"/>
    <col min="805" max="805" width="3.5703125" style="103" customWidth="1"/>
    <col min="806" max="806" width="11.28515625" style="103" customWidth="1"/>
    <col min="807" max="807" width="3.5703125" style="103" customWidth="1"/>
    <col min="808" max="808" width="11.28515625" style="103" customWidth="1"/>
    <col min="809" max="809" width="3.5703125" style="103" customWidth="1"/>
    <col min="810" max="810" width="11.28515625" style="103" customWidth="1"/>
    <col min="811" max="811" width="3.5703125" style="103" customWidth="1"/>
    <col min="812" max="812" width="11.28515625" style="103" customWidth="1"/>
    <col min="813" max="813" width="3.5703125" style="103" customWidth="1"/>
    <col min="814" max="814" width="11.28515625" style="103" customWidth="1"/>
    <col min="815" max="815" width="3.5703125" style="103" customWidth="1"/>
    <col min="816" max="816" width="11.28515625" style="103" customWidth="1"/>
    <col min="817" max="817" width="3.5703125" style="103" customWidth="1"/>
    <col min="818" max="818" width="11.28515625" style="103" customWidth="1"/>
    <col min="819" max="819" width="3.5703125" style="103" customWidth="1"/>
    <col min="820" max="820" width="11.28515625" style="103" customWidth="1"/>
    <col min="821" max="821" width="3.5703125" style="103" customWidth="1"/>
    <col min="822" max="822" width="11.28515625" style="103" customWidth="1"/>
    <col min="823" max="823" width="3.5703125" style="103" customWidth="1"/>
    <col min="824" max="824" width="11.28515625" style="103" customWidth="1"/>
    <col min="825" max="825" width="3.5703125" style="103" customWidth="1"/>
    <col min="826" max="826" width="11.28515625" style="103" customWidth="1"/>
    <col min="827" max="827" width="3.5703125" style="103" customWidth="1"/>
    <col min="828" max="828" width="11.28515625" style="103" customWidth="1"/>
    <col min="829" max="829" width="3.5703125" style="103" customWidth="1"/>
    <col min="830" max="830" width="11.28515625" style="103" customWidth="1"/>
    <col min="831" max="831" width="3.5703125" style="103" customWidth="1"/>
    <col min="832" max="832" width="11.28515625" style="103" customWidth="1"/>
    <col min="833" max="833" width="3.5703125" style="103" customWidth="1"/>
    <col min="834" max="834" width="11.28515625" style="103" customWidth="1"/>
    <col min="835" max="835" width="3.5703125" style="103" customWidth="1"/>
    <col min="836" max="836" width="11.28515625" style="103" customWidth="1"/>
    <col min="837" max="837" width="3.5703125" style="103" customWidth="1"/>
    <col min="838" max="838" width="11.28515625" style="103" customWidth="1"/>
    <col min="839" max="839" width="3.5703125" style="103" customWidth="1"/>
    <col min="840" max="840" width="11.28515625" style="103" customWidth="1"/>
    <col min="841" max="841" width="3.5703125" style="103" customWidth="1"/>
    <col min="842" max="842" width="11.28515625" style="103" customWidth="1"/>
    <col min="843" max="843" width="3.5703125" style="103" customWidth="1"/>
    <col min="844" max="844" width="11.28515625" style="103" customWidth="1"/>
    <col min="845" max="845" width="3.5703125" style="103" customWidth="1"/>
    <col min="846" max="846" width="11.28515625" style="103" customWidth="1"/>
    <col min="847" max="847" width="3.5703125" style="103" customWidth="1"/>
    <col min="848" max="848" width="11.28515625" style="103" customWidth="1"/>
    <col min="849" max="849" width="3.5703125" style="103" customWidth="1"/>
    <col min="850" max="850" width="11.28515625" style="103" customWidth="1"/>
    <col min="851" max="851" width="3.5703125" style="103" customWidth="1"/>
    <col min="852" max="852" width="11.28515625" style="103" customWidth="1"/>
    <col min="853" max="853" width="3.5703125" style="103" customWidth="1"/>
    <col min="854" max="854" width="11.28515625" style="103" customWidth="1"/>
    <col min="855" max="855" width="3.5703125" style="103" customWidth="1"/>
    <col min="856" max="856" width="11.28515625" style="103" customWidth="1"/>
    <col min="857" max="857" width="3.5703125" style="103" customWidth="1"/>
    <col min="858" max="858" width="11.28515625" style="103" customWidth="1"/>
    <col min="859" max="859" width="3.5703125" style="103" customWidth="1"/>
    <col min="860" max="860" width="11.28515625" style="103" customWidth="1"/>
    <col min="861" max="861" width="3.5703125" style="103" customWidth="1"/>
    <col min="862" max="862" width="11.28515625" style="103" customWidth="1"/>
    <col min="863" max="863" width="3.5703125" style="103" customWidth="1"/>
    <col min="864" max="864" width="11.28515625" style="103" customWidth="1"/>
    <col min="865" max="865" width="3.5703125" style="103" customWidth="1"/>
    <col min="866" max="866" width="11.28515625" style="103" customWidth="1"/>
    <col min="867" max="867" width="3.5703125" style="103" customWidth="1"/>
    <col min="868" max="868" width="11.28515625" style="103" customWidth="1"/>
    <col min="869" max="869" width="3.5703125" style="103" customWidth="1"/>
    <col min="870" max="870" width="11.28515625" style="103" customWidth="1"/>
    <col min="871" max="871" width="3.5703125" style="103" customWidth="1"/>
    <col min="872" max="872" width="11.28515625" style="103" customWidth="1"/>
    <col min="873" max="873" width="3.5703125" style="103" customWidth="1"/>
    <col min="874" max="874" width="11.28515625" style="103" customWidth="1"/>
    <col min="875" max="875" width="3.5703125" style="103" customWidth="1"/>
    <col min="876" max="876" width="11.28515625" style="103" customWidth="1"/>
    <col min="877" max="877" width="3.5703125" style="103" customWidth="1"/>
    <col min="878" max="878" width="11.28515625" style="103" customWidth="1"/>
    <col min="879" max="879" width="3.5703125" style="103" customWidth="1"/>
    <col min="880" max="880" width="11.28515625" style="103" customWidth="1"/>
    <col min="881" max="881" width="3.5703125" style="103" customWidth="1"/>
    <col min="882" max="882" width="11.28515625" style="103" customWidth="1"/>
    <col min="883" max="883" width="3.5703125" style="103" customWidth="1"/>
    <col min="884" max="884" width="11.28515625" style="103" customWidth="1"/>
    <col min="885" max="885" width="3.5703125" style="103" customWidth="1"/>
    <col min="886" max="886" width="11.28515625" style="103" customWidth="1"/>
    <col min="887" max="887" width="3.5703125" style="103" customWidth="1"/>
    <col min="888" max="888" width="11.28515625" style="103" customWidth="1"/>
    <col min="889" max="889" width="3.5703125" style="103" customWidth="1"/>
    <col min="890" max="890" width="11.28515625" style="103" customWidth="1"/>
    <col min="891" max="891" width="3.5703125" style="103" customWidth="1"/>
    <col min="892" max="892" width="11.28515625" style="103" customWidth="1"/>
    <col min="893" max="893" width="3.5703125" style="103" customWidth="1"/>
    <col min="894" max="894" width="11.28515625" style="103" customWidth="1"/>
    <col min="895" max="1023" width="12.5703125" style="103"/>
    <col min="1024" max="1024" width="7.140625" style="103" customWidth="1"/>
    <col min="1025" max="1027" width="3.5703125" style="103" customWidth="1"/>
    <col min="1028" max="1028" width="50.5703125" style="103" customWidth="1"/>
    <col min="1029" max="1029" width="6.140625" style="103" customWidth="1"/>
    <col min="1030" max="1030" width="8.7109375" style="103" customWidth="1"/>
    <col min="1031" max="1031" width="12.140625" style="103" customWidth="1"/>
    <col min="1032" max="1032" width="13.140625" style="103" customWidth="1"/>
    <col min="1033" max="1033" width="7.140625" style="103" customWidth="1"/>
    <col min="1034" max="1034" width="11.28515625" style="103" customWidth="1"/>
    <col min="1035" max="1035" width="3.5703125" style="103" customWidth="1"/>
    <col min="1036" max="1036" width="11.28515625" style="103" customWidth="1"/>
    <col min="1037" max="1037" width="3.5703125" style="103" customWidth="1"/>
    <col min="1038" max="1038" width="11.28515625" style="103" customWidth="1"/>
    <col min="1039" max="1039" width="3.5703125" style="103" customWidth="1"/>
    <col min="1040" max="1040" width="11.28515625" style="103" customWidth="1"/>
    <col min="1041" max="1041" width="3.5703125" style="103" customWidth="1"/>
    <col min="1042" max="1042" width="11.28515625" style="103" customWidth="1"/>
    <col min="1043" max="1043" width="3.5703125" style="103" customWidth="1"/>
    <col min="1044" max="1044" width="11.28515625" style="103" customWidth="1"/>
    <col min="1045" max="1045" width="3.5703125" style="103" customWidth="1"/>
    <col min="1046" max="1046" width="11.28515625" style="103" customWidth="1"/>
    <col min="1047" max="1047" width="3.5703125" style="103" customWidth="1"/>
    <col min="1048" max="1048" width="11.28515625" style="103" customWidth="1"/>
    <col min="1049" max="1049" width="3.5703125" style="103" customWidth="1"/>
    <col min="1050" max="1050" width="11.28515625" style="103" customWidth="1"/>
    <col min="1051" max="1051" width="3.5703125" style="103" customWidth="1"/>
    <col min="1052" max="1052" width="11.28515625" style="103" customWidth="1"/>
    <col min="1053" max="1053" width="3.5703125" style="103" customWidth="1"/>
    <col min="1054" max="1054" width="11.28515625" style="103" customWidth="1"/>
    <col min="1055" max="1055" width="3.5703125" style="103" customWidth="1"/>
    <col min="1056" max="1056" width="11.28515625" style="103" customWidth="1"/>
    <col min="1057" max="1057" width="3.5703125" style="103" customWidth="1"/>
    <col min="1058" max="1058" width="11.28515625" style="103" customWidth="1"/>
    <col min="1059" max="1059" width="3.5703125" style="103" customWidth="1"/>
    <col min="1060" max="1060" width="11.28515625" style="103" customWidth="1"/>
    <col min="1061" max="1061" width="3.5703125" style="103" customWidth="1"/>
    <col min="1062" max="1062" width="11.28515625" style="103" customWidth="1"/>
    <col min="1063" max="1063" width="3.5703125" style="103" customWidth="1"/>
    <col min="1064" max="1064" width="11.28515625" style="103" customWidth="1"/>
    <col min="1065" max="1065" width="3.5703125" style="103" customWidth="1"/>
    <col min="1066" max="1066" width="11.28515625" style="103" customWidth="1"/>
    <col min="1067" max="1067" width="3.5703125" style="103" customWidth="1"/>
    <col min="1068" max="1068" width="11.28515625" style="103" customWidth="1"/>
    <col min="1069" max="1069" width="3.5703125" style="103" customWidth="1"/>
    <col min="1070" max="1070" width="11.28515625" style="103" customWidth="1"/>
    <col min="1071" max="1071" width="3.5703125" style="103" customWidth="1"/>
    <col min="1072" max="1072" width="11.28515625" style="103" customWidth="1"/>
    <col min="1073" max="1073" width="3.5703125" style="103" customWidth="1"/>
    <col min="1074" max="1074" width="11.28515625" style="103" customWidth="1"/>
    <col min="1075" max="1075" width="3.5703125" style="103" customWidth="1"/>
    <col min="1076" max="1076" width="11.28515625" style="103" customWidth="1"/>
    <col min="1077" max="1077" width="3.5703125" style="103" customWidth="1"/>
    <col min="1078" max="1078" width="11.28515625" style="103" customWidth="1"/>
    <col min="1079" max="1079" width="3.5703125" style="103" customWidth="1"/>
    <col min="1080" max="1080" width="11.28515625" style="103" customWidth="1"/>
    <col min="1081" max="1081" width="3.5703125" style="103" customWidth="1"/>
    <col min="1082" max="1082" width="11.28515625" style="103" customWidth="1"/>
    <col min="1083" max="1083" width="3.5703125" style="103" customWidth="1"/>
    <col min="1084" max="1084" width="11.28515625" style="103" customWidth="1"/>
    <col min="1085" max="1085" width="3.5703125" style="103" customWidth="1"/>
    <col min="1086" max="1086" width="11.28515625" style="103" customWidth="1"/>
    <col min="1087" max="1087" width="3.5703125" style="103" customWidth="1"/>
    <col min="1088" max="1088" width="11.28515625" style="103" customWidth="1"/>
    <col min="1089" max="1089" width="3.5703125" style="103" customWidth="1"/>
    <col min="1090" max="1090" width="11.28515625" style="103" customWidth="1"/>
    <col min="1091" max="1091" width="3.5703125" style="103" customWidth="1"/>
    <col min="1092" max="1092" width="11.28515625" style="103" customWidth="1"/>
    <col min="1093" max="1093" width="3.5703125" style="103" customWidth="1"/>
    <col min="1094" max="1094" width="11.28515625" style="103" customWidth="1"/>
    <col min="1095" max="1095" width="3.5703125" style="103" customWidth="1"/>
    <col min="1096" max="1096" width="11.28515625" style="103" customWidth="1"/>
    <col min="1097" max="1097" width="3.5703125" style="103" customWidth="1"/>
    <col min="1098" max="1098" width="11.28515625" style="103" customWidth="1"/>
    <col min="1099" max="1099" width="3.5703125" style="103" customWidth="1"/>
    <col min="1100" max="1100" width="11.28515625" style="103" customWidth="1"/>
    <col min="1101" max="1101" width="3.5703125" style="103" customWidth="1"/>
    <col min="1102" max="1102" width="11.28515625" style="103" customWidth="1"/>
    <col min="1103" max="1103" width="3.5703125" style="103" customWidth="1"/>
    <col min="1104" max="1104" width="11.28515625" style="103" customWidth="1"/>
    <col min="1105" max="1105" width="3.5703125" style="103" customWidth="1"/>
    <col min="1106" max="1106" width="11.28515625" style="103" customWidth="1"/>
    <col min="1107" max="1107" width="3.5703125" style="103" customWidth="1"/>
    <col min="1108" max="1108" width="11.28515625" style="103" customWidth="1"/>
    <col min="1109" max="1109" width="3.5703125" style="103" customWidth="1"/>
    <col min="1110" max="1110" width="11.28515625" style="103" customWidth="1"/>
    <col min="1111" max="1111" width="3.5703125" style="103" customWidth="1"/>
    <col min="1112" max="1112" width="11.28515625" style="103" customWidth="1"/>
    <col min="1113" max="1113" width="3.5703125" style="103" customWidth="1"/>
    <col min="1114" max="1114" width="11.28515625" style="103" customWidth="1"/>
    <col min="1115" max="1115" width="3.5703125" style="103" customWidth="1"/>
    <col min="1116" max="1116" width="11.28515625" style="103" customWidth="1"/>
    <col min="1117" max="1117" width="3.5703125" style="103" customWidth="1"/>
    <col min="1118" max="1118" width="11.28515625" style="103" customWidth="1"/>
    <col min="1119" max="1119" width="3.5703125" style="103" customWidth="1"/>
    <col min="1120" max="1120" width="11.28515625" style="103" customWidth="1"/>
    <col min="1121" max="1121" width="3.5703125" style="103" customWidth="1"/>
    <col min="1122" max="1122" width="11.28515625" style="103" customWidth="1"/>
    <col min="1123" max="1123" width="3.5703125" style="103" customWidth="1"/>
    <col min="1124" max="1124" width="11.28515625" style="103" customWidth="1"/>
    <col min="1125" max="1125" width="3.5703125" style="103" customWidth="1"/>
    <col min="1126" max="1126" width="11.28515625" style="103" customWidth="1"/>
    <col min="1127" max="1127" width="3.5703125" style="103" customWidth="1"/>
    <col min="1128" max="1128" width="11.28515625" style="103" customWidth="1"/>
    <col min="1129" max="1129" width="3.5703125" style="103" customWidth="1"/>
    <col min="1130" max="1130" width="11.28515625" style="103" customWidth="1"/>
    <col min="1131" max="1131" width="3.5703125" style="103" customWidth="1"/>
    <col min="1132" max="1132" width="11.28515625" style="103" customWidth="1"/>
    <col min="1133" max="1133" width="3.5703125" style="103" customWidth="1"/>
    <col min="1134" max="1134" width="11.28515625" style="103" customWidth="1"/>
    <col min="1135" max="1135" width="3.5703125" style="103" customWidth="1"/>
    <col min="1136" max="1136" width="11.28515625" style="103" customWidth="1"/>
    <col min="1137" max="1137" width="3.5703125" style="103" customWidth="1"/>
    <col min="1138" max="1138" width="11.28515625" style="103" customWidth="1"/>
    <col min="1139" max="1139" width="3.5703125" style="103" customWidth="1"/>
    <col min="1140" max="1140" width="11.28515625" style="103" customWidth="1"/>
    <col min="1141" max="1141" width="3.5703125" style="103" customWidth="1"/>
    <col min="1142" max="1142" width="11.28515625" style="103" customWidth="1"/>
    <col min="1143" max="1143" width="3.5703125" style="103" customWidth="1"/>
    <col min="1144" max="1144" width="11.28515625" style="103" customWidth="1"/>
    <col min="1145" max="1145" width="3.5703125" style="103" customWidth="1"/>
    <col min="1146" max="1146" width="11.28515625" style="103" customWidth="1"/>
    <col min="1147" max="1147" width="3.5703125" style="103" customWidth="1"/>
    <col min="1148" max="1148" width="11.28515625" style="103" customWidth="1"/>
    <col min="1149" max="1149" width="3.5703125" style="103" customWidth="1"/>
    <col min="1150" max="1150" width="11.28515625" style="103" customWidth="1"/>
    <col min="1151" max="1279" width="12.5703125" style="103"/>
    <col min="1280" max="1280" width="7.140625" style="103" customWidth="1"/>
    <col min="1281" max="1283" width="3.5703125" style="103" customWidth="1"/>
    <col min="1284" max="1284" width="50.5703125" style="103" customWidth="1"/>
    <col min="1285" max="1285" width="6.140625" style="103" customWidth="1"/>
    <col min="1286" max="1286" width="8.7109375" style="103" customWidth="1"/>
    <col min="1287" max="1287" width="12.140625" style="103" customWidth="1"/>
    <col min="1288" max="1288" width="13.140625" style="103" customWidth="1"/>
    <col min="1289" max="1289" width="7.140625" style="103" customWidth="1"/>
    <col min="1290" max="1290" width="11.28515625" style="103" customWidth="1"/>
    <col min="1291" max="1291" width="3.5703125" style="103" customWidth="1"/>
    <col min="1292" max="1292" width="11.28515625" style="103" customWidth="1"/>
    <col min="1293" max="1293" width="3.5703125" style="103" customWidth="1"/>
    <col min="1294" max="1294" width="11.28515625" style="103" customWidth="1"/>
    <col min="1295" max="1295" width="3.5703125" style="103" customWidth="1"/>
    <col min="1296" max="1296" width="11.28515625" style="103" customWidth="1"/>
    <col min="1297" max="1297" width="3.5703125" style="103" customWidth="1"/>
    <col min="1298" max="1298" width="11.28515625" style="103" customWidth="1"/>
    <col min="1299" max="1299" width="3.5703125" style="103" customWidth="1"/>
    <col min="1300" max="1300" width="11.28515625" style="103" customWidth="1"/>
    <col min="1301" max="1301" width="3.5703125" style="103" customWidth="1"/>
    <col min="1302" max="1302" width="11.28515625" style="103" customWidth="1"/>
    <col min="1303" max="1303" width="3.5703125" style="103" customWidth="1"/>
    <col min="1304" max="1304" width="11.28515625" style="103" customWidth="1"/>
    <col min="1305" max="1305" width="3.5703125" style="103" customWidth="1"/>
    <col min="1306" max="1306" width="11.28515625" style="103" customWidth="1"/>
    <col min="1307" max="1307" width="3.5703125" style="103" customWidth="1"/>
    <col min="1308" max="1308" width="11.28515625" style="103" customWidth="1"/>
    <col min="1309" max="1309" width="3.5703125" style="103" customWidth="1"/>
    <col min="1310" max="1310" width="11.28515625" style="103" customWidth="1"/>
    <col min="1311" max="1311" width="3.5703125" style="103" customWidth="1"/>
    <col min="1312" max="1312" width="11.28515625" style="103" customWidth="1"/>
    <col min="1313" max="1313" width="3.5703125" style="103" customWidth="1"/>
    <col min="1314" max="1314" width="11.28515625" style="103" customWidth="1"/>
    <col min="1315" max="1315" width="3.5703125" style="103" customWidth="1"/>
    <col min="1316" max="1316" width="11.28515625" style="103" customWidth="1"/>
    <col min="1317" max="1317" width="3.5703125" style="103" customWidth="1"/>
    <col min="1318" max="1318" width="11.28515625" style="103" customWidth="1"/>
    <col min="1319" max="1319" width="3.5703125" style="103" customWidth="1"/>
    <col min="1320" max="1320" width="11.28515625" style="103" customWidth="1"/>
    <col min="1321" max="1321" width="3.5703125" style="103" customWidth="1"/>
    <col min="1322" max="1322" width="11.28515625" style="103" customWidth="1"/>
    <col min="1323" max="1323" width="3.5703125" style="103" customWidth="1"/>
    <col min="1324" max="1324" width="11.28515625" style="103" customWidth="1"/>
    <col min="1325" max="1325" width="3.5703125" style="103" customWidth="1"/>
    <col min="1326" max="1326" width="11.28515625" style="103" customWidth="1"/>
    <col min="1327" max="1327" width="3.5703125" style="103" customWidth="1"/>
    <col min="1328" max="1328" width="11.28515625" style="103" customWidth="1"/>
    <col min="1329" max="1329" width="3.5703125" style="103" customWidth="1"/>
    <col min="1330" max="1330" width="11.28515625" style="103" customWidth="1"/>
    <col min="1331" max="1331" width="3.5703125" style="103" customWidth="1"/>
    <col min="1332" max="1332" width="11.28515625" style="103" customWidth="1"/>
    <col min="1333" max="1333" width="3.5703125" style="103" customWidth="1"/>
    <col min="1334" max="1334" width="11.28515625" style="103" customWidth="1"/>
    <col min="1335" max="1335" width="3.5703125" style="103" customWidth="1"/>
    <col min="1336" max="1336" width="11.28515625" style="103" customWidth="1"/>
    <col min="1337" max="1337" width="3.5703125" style="103" customWidth="1"/>
    <col min="1338" max="1338" width="11.28515625" style="103" customWidth="1"/>
    <col min="1339" max="1339" width="3.5703125" style="103" customWidth="1"/>
    <col min="1340" max="1340" width="11.28515625" style="103" customWidth="1"/>
    <col min="1341" max="1341" width="3.5703125" style="103" customWidth="1"/>
    <col min="1342" max="1342" width="11.28515625" style="103" customWidth="1"/>
    <col min="1343" max="1343" width="3.5703125" style="103" customWidth="1"/>
    <col min="1344" max="1344" width="11.28515625" style="103" customWidth="1"/>
    <col min="1345" max="1345" width="3.5703125" style="103" customWidth="1"/>
    <col min="1346" max="1346" width="11.28515625" style="103" customWidth="1"/>
    <col min="1347" max="1347" width="3.5703125" style="103" customWidth="1"/>
    <col min="1348" max="1348" width="11.28515625" style="103" customWidth="1"/>
    <col min="1349" max="1349" width="3.5703125" style="103" customWidth="1"/>
    <col min="1350" max="1350" width="11.28515625" style="103" customWidth="1"/>
    <col min="1351" max="1351" width="3.5703125" style="103" customWidth="1"/>
    <col min="1352" max="1352" width="11.28515625" style="103" customWidth="1"/>
    <col min="1353" max="1353" width="3.5703125" style="103" customWidth="1"/>
    <col min="1354" max="1354" width="11.28515625" style="103" customWidth="1"/>
    <col min="1355" max="1355" width="3.5703125" style="103" customWidth="1"/>
    <col min="1356" max="1356" width="11.28515625" style="103" customWidth="1"/>
    <col min="1357" max="1357" width="3.5703125" style="103" customWidth="1"/>
    <col min="1358" max="1358" width="11.28515625" style="103" customWidth="1"/>
    <col min="1359" max="1359" width="3.5703125" style="103" customWidth="1"/>
    <col min="1360" max="1360" width="11.28515625" style="103" customWidth="1"/>
    <col min="1361" max="1361" width="3.5703125" style="103" customWidth="1"/>
    <col min="1362" max="1362" width="11.28515625" style="103" customWidth="1"/>
    <col min="1363" max="1363" width="3.5703125" style="103" customWidth="1"/>
    <col min="1364" max="1364" width="11.28515625" style="103" customWidth="1"/>
    <col min="1365" max="1365" width="3.5703125" style="103" customWidth="1"/>
    <col min="1366" max="1366" width="11.28515625" style="103" customWidth="1"/>
    <col min="1367" max="1367" width="3.5703125" style="103" customWidth="1"/>
    <col min="1368" max="1368" width="11.28515625" style="103" customWidth="1"/>
    <col min="1369" max="1369" width="3.5703125" style="103" customWidth="1"/>
    <col min="1370" max="1370" width="11.28515625" style="103" customWidth="1"/>
    <col min="1371" max="1371" width="3.5703125" style="103" customWidth="1"/>
    <col min="1372" max="1372" width="11.28515625" style="103" customWidth="1"/>
    <col min="1373" max="1373" width="3.5703125" style="103" customWidth="1"/>
    <col min="1374" max="1374" width="11.28515625" style="103" customWidth="1"/>
    <col min="1375" max="1375" width="3.5703125" style="103" customWidth="1"/>
    <col min="1376" max="1376" width="11.28515625" style="103" customWidth="1"/>
    <col min="1377" max="1377" width="3.5703125" style="103" customWidth="1"/>
    <col min="1378" max="1378" width="11.28515625" style="103" customWidth="1"/>
    <col min="1379" max="1379" width="3.5703125" style="103" customWidth="1"/>
    <col min="1380" max="1380" width="11.28515625" style="103" customWidth="1"/>
    <col min="1381" max="1381" width="3.5703125" style="103" customWidth="1"/>
    <col min="1382" max="1382" width="11.28515625" style="103" customWidth="1"/>
    <col min="1383" max="1383" width="3.5703125" style="103" customWidth="1"/>
    <col min="1384" max="1384" width="11.28515625" style="103" customWidth="1"/>
    <col min="1385" max="1385" width="3.5703125" style="103" customWidth="1"/>
    <col min="1386" max="1386" width="11.28515625" style="103" customWidth="1"/>
    <col min="1387" max="1387" width="3.5703125" style="103" customWidth="1"/>
    <col min="1388" max="1388" width="11.28515625" style="103" customWidth="1"/>
    <col min="1389" max="1389" width="3.5703125" style="103" customWidth="1"/>
    <col min="1390" max="1390" width="11.28515625" style="103" customWidth="1"/>
    <col min="1391" max="1391" width="3.5703125" style="103" customWidth="1"/>
    <col min="1392" max="1392" width="11.28515625" style="103" customWidth="1"/>
    <col min="1393" max="1393" width="3.5703125" style="103" customWidth="1"/>
    <col min="1394" max="1394" width="11.28515625" style="103" customWidth="1"/>
    <col min="1395" max="1395" width="3.5703125" style="103" customWidth="1"/>
    <col min="1396" max="1396" width="11.28515625" style="103" customWidth="1"/>
    <col min="1397" max="1397" width="3.5703125" style="103" customWidth="1"/>
    <col min="1398" max="1398" width="11.28515625" style="103" customWidth="1"/>
    <col min="1399" max="1399" width="3.5703125" style="103" customWidth="1"/>
    <col min="1400" max="1400" width="11.28515625" style="103" customWidth="1"/>
    <col min="1401" max="1401" width="3.5703125" style="103" customWidth="1"/>
    <col min="1402" max="1402" width="11.28515625" style="103" customWidth="1"/>
    <col min="1403" max="1403" width="3.5703125" style="103" customWidth="1"/>
    <col min="1404" max="1404" width="11.28515625" style="103" customWidth="1"/>
    <col min="1405" max="1405" width="3.5703125" style="103" customWidth="1"/>
    <col min="1406" max="1406" width="11.28515625" style="103" customWidth="1"/>
    <col min="1407" max="1535" width="12.5703125" style="103"/>
    <col min="1536" max="1536" width="7.140625" style="103" customWidth="1"/>
    <col min="1537" max="1539" width="3.5703125" style="103" customWidth="1"/>
    <col min="1540" max="1540" width="50.5703125" style="103" customWidth="1"/>
    <col min="1541" max="1541" width="6.140625" style="103" customWidth="1"/>
    <col min="1542" max="1542" width="8.7109375" style="103" customWidth="1"/>
    <col min="1543" max="1543" width="12.140625" style="103" customWidth="1"/>
    <col min="1544" max="1544" width="13.140625" style="103" customWidth="1"/>
    <col min="1545" max="1545" width="7.140625" style="103" customWidth="1"/>
    <col min="1546" max="1546" width="11.28515625" style="103" customWidth="1"/>
    <col min="1547" max="1547" width="3.5703125" style="103" customWidth="1"/>
    <col min="1548" max="1548" width="11.28515625" style="103" customWidth="1"/>
    <col min="1549" max="1549" width="3.5703125" style="103" customWidth="1"/>
    <col min="1550" max="1550" width="11.28515625" style="103" customWidth="1"/>
    <col min="1551" max="1551" width="3.5703125" style="103" customWidth="1"/>
    <col min="1552" max="1552" width="11.28515625" style="103" customWidth="1"/>
    <col min="1553" max="1553" width="3.5703125" style="103" customWidth="1"/>
    <col min="1554" max="1554" width="11.28515625" style="103" customWidth="1"/>
    <col min="1555" max="1555" width="3.5703125" style="103" customWidth="1"/>
    <col min="1556" max="1556" width="11.28515625" style="103" customWidth="1"/>
    <col min="1557" max="1557" width="3.5703125" style="103" customWidth="1"/>
    <col min="1558" max="1558" width="11.28515625" style="103" customWidth="1"/>
    <col min="1559" max="1559" width="3.5703125" style="103" customWidth="1"/>
    <col min="1560" max="1560" width="11.28515625" style="103" customWidth="1"/>
    <col min="1561" max="1561" width="3.5703125" style="103" customWidth="1"/>
    <col min="1562" max="1562" width="11.28515625" style="103" customWidth="1"/>
    <col min="1563" max="1563" width="3.5703125" style="103" customWidth="1"/>
    <col min="1564" max="1564" width="11.28515625" style="103" customWidth="1"/>
    <col min="1565" max="1565" width="3.5703125" style="103" customWidth="1"/>
    <col min="1566" max="1566" width="11.28515625" style="103" customWidth="1"/>
    <col min="1567" max="1567" width="3.5703125" style="103" customWidth="1"/>
    <col min="1568" max="1568" width="11.28515625" style="103" customWidth="1"/>
    <col min="1569" max="1569" width="3.5703125" style="103" customWidth="1"/>
    <col min="1570" max="1570" width="11.28515625" style="103" customWidth="1"/>
    <col min="1571" max="1571" width="3.5703125" style="103" customWidth="1"/>
    <col min="1572" max="1572" width="11.28515625" style="103" customWidth="1"/>
    <col min="1573" max="1573" width="3.5703125" style="103" customWidth="1"/>
    <col min="1574" max="1574" width="11.28515625" style="103" customWidth="1"/>
    <col min="1575" max="1575" width="3.5703125" style="103" customWidth="1"/>
    <col min="1576" max="1576" width="11.28515625" style="103" customWidth="1"/>
    <col min="1577" max="1577" width="3.5703125" style="103" customWidth="1"/>
    <col min="1578" max="1578" width="11.28515625" style="103" customWidth="1"/>
    <col min="1579" max="1579" width="3.5703125" style="103" customWidth="1"/>
    <col min="1580" max="1580" width="11.28515625" style="103" customWidth="1"/>
    <col min="1581" max="1581" width="3.5703125" style="103" customWidth="1"/>
    <col min="1582" max="1582" width="11.28515625" style="103" customWidth="1"/>
    <col min="1583" max="1583" width="3.5703125" style="103" customWidth="1"/>
    <col min="1584" max="1584" width="11.28515625" style="103" customWidth="1"/>
    <col min="1585" max="1585" width="3.5703125" style="103" customWidth="1"/>
    <col min="1586" max="1586" width="11.28515625" style="103" customWidth="1"/>
    <col min="1587" max="1587" width="3.5703125" style="103" customWidth="1"/>
    <col min="1588" max="1588" width="11.28515625" style="103" customWidth="1"/>
    <col min="1589" max="1589" width="3.5703125" style="103" customWidth="1"/>
    <col min="1590" max="1590" width="11.28515625" style="103" customWidth="1"/>
    <col min="1591" max="1591" width="3.5703125" style="103" customWidth="1"/>
    <col min="1592" max="1592" width="11.28515625" style="103" customWidth="1"/>
    <col min="1593" max="1593" width="3.5703125" style="103" customWidth="1"/>
    <col min="1594" max="1594" width="11.28515625" style="103" customWidth="1"/>
    <col min="1595" max="1595" width="3.5703125" style="103" customWidth="1"/>
    <col min="1596" max="1596" width="11.28515625" style="103" customWidth="1"/>
    <col min="1597" max="1597" width="3.5703125" style="103" customWidth="1"/>
    <col min="1598" max="1598" width="11.28515625" style="103" customWidth="1"/>
    <col min="1599" max="1599" width="3.5703125" style="103" customWidth="1"/>
    <col min="1600" max="1600" width="11.28515625" style="103" customWidth="1"/>
    <col min="1601" max="1601" width="3.5703125" style="103" customWidth="1"/>
    <col min="1602" max="1602" width="11.28515625" style="103" customWidth="1"/>
    <col min="1603" max="1603" width="3.5703125" style="103" customWidth="1"/>
    <col min="1604" max="1604" width="11.28515625" style="103" customWidth="1"/>
    <col min="1605" max="1605" width="3.5703125" style="103" customWidth="1"/>
    <col min="1606" max="1606" width="11.28515625" style="103" customWidth="1"/>
    <col min="1607" max="1607" width="3.5703125" style="103" customWidth="1"/>
    <col min="1608" max="1608" width="11.28515625" style="103" customWidth="1"/>
    <col min="1609" max="1609" width="3.5703125" style="103" customWidth="1"/>
    <col min="1610" max="1610" width="11.28515625" style="103" customWidth="1"/>
    <col min="1611" max="1611" width="3.5703125" style="103" customWidth="1"/>
    <col min="1612" max="1612" width="11.28515625" style="103" customWidth="1"/>
    <col min="1613" max="1613" width="3.5703125" style="103" customWidth="1"/>
    <col min="1614" max="1614" width="11.28515625" style="103" customWidth="1"/>
    <col min="1615" max="1615" width="3.5703125" style="103" customWidth="1"/>
    <col min="1616" max="1616" width="11.28515625" style="103" customWidth="1"/>
    <col min="1617" max="1617" width="3.5703125" style="103" customWidth="1"/>
    <col min="1618" max="1618" width="11.28515625" style="103" customWidth="1"/>
    <col min="1619" max="1619" width="3.5703125" style="103" customWidth="1"/>
    <col min="1620" max="1620" width="11.28515625" style="103" customWidth="1"/>
    <col min="1621" max="1621" width="3.5703125" style="103" customWidth="1"/>
    <col min="1622" max="1622" width="11.28515625" style="103" customWidth="1"/>
    <col min="1623" max="1623" width="3.5703125" style="103" customWidth="1"/>
    <col min="1624" max="1624" width="11.28515625" style="103" customWidth="1"/>
    <col min="1625" max="1625" width="3.5703125" style="103" customWidth="1"/>
    <col min="1626" max="1626" width="11.28515625" style="103" customWidth="1"/>
    <col min="1627" max="1627" width="3.5703125" style="103" customWidth="1"/>
    <col min="1628" max="1628" width="11.28515625" style="103" customWidth="1"/>
    <col min="1629" max="1629" width="3.5703125" style="103" customWidth="1"/>
    <col min="1630" max="1630" width="11.28515625" style="103" customWidth="1"/>
    <col min="1631" max="1631" width="3.5703125" style="103" customWidth="1"/>
    <col min="1632" max="1632" width="11.28515625" style="103" customWidth="1"/>
    <col min="1633" max="1633" width="3.5703125" style="103" customWidth="1"/>
    <col min="1634" max="1634" width="11.28515625" style="103" customWidth="1"/>
    <col min="1635" max="1635" width="3.5703125" style="103" customWidth="1"/>
    <col min="1636" max="1636" width="11.28515625" style="103" customWidth="1"/>
    <col min="1637" max="1637" width="3.5703125" style="103" customWidth="1"/>
    <col min="1638" max="1638" width="11.28515625" style="103" customWidth="1"/>
    <col min="1639" max="1639" width="3.5703125" style="103" customWidth="1"/>
    <col min="1640" max="1640" width="11.28515625" style="103" customWidth="1"/>
    <col min="1641" max="1641" width="3.5703125" style="103" customWidth="1"/>
    <col min="1642" max="1642" width="11.28515625" style="103" customWidth="1"/>
    <col min="1643" max="1643" width="3.5703125" style="103" customWidth="1"/>
    <col min="1644" max="1644" width="11.28515625" style="103" customWidth="1"/>
    <col min="1645" max="1645" width="3.5703125" style="103" customWidth="1"/>
    <col min="1646" max="1646" width="11.28515625" style="103" customWidth="1"/>
    <col min="1647" max="1647" width="3.5703125" style="103" customWidth="1"/>
    <col min="1648" max="1648" width="11.28515625" style="103" customWidth="1"/>
    <col min="1649" max="1649" width="3.5703125" style="103" customWidth="1"/>
    <col min="1650" max="1650" width="11.28515625" style="103" customWidth="1"/>
    <col min="1651" max="1651" width="3.5703125" style="103" customWidth="1"/>
    <col min="1652" max="1652" width="11.28515625" style="103" customWidth="1"/>
    <col min="1653" max="1653" width="3.5703125" style="103" customWidth="1"/>
    <col min="1654" max="1654" width="11.28515625" style="103" customWidth="1"/>
    <col min="1655" max="1655" width="3.5703125" style="103" customWidth="1"/>
    <col min="1656" max="1656" width="11.28515625" style="103" customWidth="1"/>
    <col min="1657" max="1657" width="3.5703125" style="103" customWidth="1"/>
    <col min="1658" max="1658" width="11.28515625" style="103" customWidth="1"/>
    <col min="1659" max="1659" width="3.5703125" style="103" customWidth="1"/>
    <col min="1660" max="1660" width="11.28515625" style="103" customWidth="1"/>
    <col min="1661" max="1661" width="3.5703125" style="103" customWidth="1"/>
    <col min="1662" max="1662" width="11.28515625" style="103" customWidth="1"/>
    <col min="1663" max="1791" width="12.5703125" style="103"/>
    <col min="1792" max="1792" width="7.140625" style="103" customWidth="1"/>
    <col min="1793" max="1795" width="3.5703125" style="103" customWidth="1"/>
    <col min="1796" max="1796" width="50.5703125" style="103" customWidth="1"/>
    <col min="1797" max="1797" width="6.140625" style="103" customWidth="1"/>
    <col min="1798" max="1798" width="8.7109375" style="103" customWidth="1"/>
    <col min="1799" max="1799" width="12.140625" style="103" customWidth="1"/>
    <col min="1800" max="1800" width="13.140625" style="103" customWidth="1"/>
    <col min="1801" max="1801" width="7.140625" style="103" customWidth="1"/>
    <col min="1802" max="1802" width="11.28515625" style="103" customWidth="1"/>
    <col min="1803" max="1803" width="3.5703125" style="103" customWidth="1"/>
    <col min="1804" max="1804" width="11.28515625" style="103" customWidth="1"/>
    <col min="1805" max="1805" width="3.5703125" style="103" customWidth="1"/>
    <col min="1806" max="1806" width="11.28515625" style="103" customWidth="1"/>
    <col min="1807" max="1807" width="3.5703125" style="103" customWidth="1"/>
    <col min="1808" max="1808" width="11.28515625" style="103" customWidth="1"/>
    <col min="1809" max="1809" width="3.5703125" style="103" customWidth="1"/>
    <col min="1810" max="1810" width="11.28515625" style="103" customWidth="1"/>
    <col min="1811" max="1811" width="3.5703125" style="103" customWidth="1"/>
    <col min="1812" max="1812" width="11.28515625" style="103" customWidth="1"/>
    <col min="1813" max="1813" width="3.5703125" style="103" customWidth="1"/>
    <col min="1814" max="1814" width="11.28515625" style="103" customWidth="1"/>
    <col min="1815" max="1815" width="3.5703125" style="103" customWidth="1"/>
    <col min="1816" max="1816" width="11.28515625" style="103" customWidth="1"/>
    <col min="1817" max="1817" width="3.5703125" style="103" customWidth="1"/>
    <col min="1818" max="1818" width="11.28515625" style="103" customWidth="1"/>
    <col min="1819" max="1819" width="3.5703125" style="103" customWidth="1"/>
    <col min="1820" max="1820" width="11.28515625" style="103" customWidth="1"/>
    <col min="1821" max="1821" width="3.5703125" style="103" customWidth="1"/>
    <col min="1822" max="1822" width="11.28515625" style="103" customWidth="1"/>
    <col min="1823" max="1823" width="3.5703125" style="103" customWidth="1"/>
    <col min="1824" max="1824" width="11.28515625" style="103" customWidth="1"/>
    <col min="1825" max="1825" width="3.5703125" style="103" customWidth="1"/>
    <col min="1826" max="1826" width="11.28515625" style="103" customWidth="1"/>
    <col min="1827" max="1827" width="3.5703125" style="103" customWidth="1"/>
    <col min="1828" max="1828" width="11.28515625" style="103" customWidth="1"/>
    <col min="1829" max="1829" width="3.5703125" style="103" customWidth="1"/>
    <col min="1830" max="1830" width="11.28515625" style="103" customWidth="1"/>
    <col min="1831" max="1831" width="3.5703125" style="103" customWidth="1"/>
    <col min="1832" max="1832" width="11.28515625" style="103" customWidth="1"/>
    <col min="1833" max="1833" width="3.5703125" style="103" customWidth="1"/>
    <col min="1834" max="1834" width="11.28515625" style="103" customWidth="1"/>
    <col min="1835" max="1835" width="3.5703125" style="103" customWidth="1"/>
    <col min="1836" max="1836" width="11.28515625" style="103" customWidth="1"/>
    <col min="1837" max="1837" width="3.5703125" style="103" customWidth="1"/>
    <col min="1838" max="1838" width="11.28515625" style="103" customWidth="1"/>
    <col min="1839" max="1839" width="3.5703125" style="103" customWidth="1"/>
    <col min="1840" max="1840" width="11.28515625" style="103" customWidth="1"/>
    <col min="1841" max="1841" width="3.5703125" style="103" customWidth="1"/>
    <col min="1842" max="1842" width="11.28515625" style="103" customWidth="1"/>
    <col min="1843" max="1843" width="3.5703125" style="103" customWidth="1"/>
    <col min="1844" max="1844" width="11.28515625" style="103" customWidth="1"/>
    <col min="1845" max="1845" width="3.5703125" style="103" customWidth="1"/>
    <col min="1846" max="1846" width="11.28515625" style="103" customWidth="1"/>
    <col min="1847" max="1847" width="3.5703125" style="103" customWidth="1"/>
    <col min="1848" max="1848" width="11.28515625" style="103" customWidth="1"/>
    <col min="1849" max="1849" width="3.5703125" style="103" customWidth="1"/>
    <col min="1850" max="1850" width="11.28515625" style="103" customWidth="1"/>
    <col min="1851" max="1851" width="3.5703125" style="103" customWidth="1"/>
    <col min="1852" max="1852" width="11.28515625" style="103" customWidth="1"/>
    <col min="1853" max="1853" width="3.5703125" style="103" customWidth="1"/>
    <col min="1854" max="1854" width="11.28515625" style="103" customWidth="1"/>
    <col min="1855" max="1855" width="3.5703125" style="103" customWidth="1"/>
    <col min="1856" max="1856" width="11.28515625" style="103" customWidth="1"/>
    <col min="1857" max="1857" width="3.5703125" style="103" customWidth="1"/>
    <col min="1858" max="1858" width="11.28515625" style="103" customWidth="1"/>
    <col min="1859" max="1859" width="3.5703125" style="103" customWidth="1"/>
    <col min="1860" max="1860" width="11.28515625" style="103" customWidth="1"/>
    <col min="1861" max="1861" width="3.5703125" style="103" customWidth="1"/>
    <col min="1862" max="1862" width="11.28515625" style="103" customWidth="1"/>
    <col min="1863" max="1863" width="3.5703125" style="103" customWidth="1"/>
    <col min="1864" max="1864" width="11.28515625" style="103" customWidth="1"/>
    <col min="1865" max="1865" width="3.5703125" style="103" customWidth="1"/>
    <col min="1866" max="1866" width="11.28515625" style="103" customWidth="1"/>
    <col min="1867" max="1867" width="3.5703125" style="103" customWidth="1"/>
    <col min="1868" max="1868" width="11.28515625" style="103" customWidth="1"/>
    <col min="1869" max="1869" width="3.5703125" style="103" customWidth="1"/>
    <col min="1870" max="1870" width="11.28515625" style="103" customWidth="1"/>
    <col min="1871" max="1871" width="3.5703125" style="103" customWidth="1"/>
    <col min="1872" max="1872" width="11.28515625" style="103" customWidth="1"/>
    <col min="1873" max="1873" width="3.5703125" style="103" customWidth="1"/>
    <col min="1874" max="1874" width="11.28515625" style="103" customWidth="1"/>
    <col min="1875" max="1875" width="3.5703125" style="103" customWidth="1"/>
    <col min="1876" max="1876" width="11.28515625" style="103" customWidth="1"/>
    <col min="1877" max="1877" width="3.5703125" style="103" customWidth="1"/>
    <col min="1878" max="1878" width="11.28515625" style="103" customWidth="1"/>
    <col min="1879" max="1879" width="3.5703125" style="103" customWidth="1"/>
    <col min="1880" max="1880" width="11.28515625" style="103" customWidth="1"/>
    <col min="1881" max="1881" width="3.5703125" style="103" customWidth="1"/>
    <col min="1882" max="1882" width="11.28515625" style="103" customWidth="1"/>
    <col min="1883" max="1883" width="3.5703125" style="103" customWidth="1"/>
    <col min="1884" max="1884" width="11.28515625" style="103" customWidth="1"/>
    <col min="1885" max="1885" width="3.5703125" style="103" customWidth="1"/>
    <col min="1886" max="1886" width="11.28515625" style="103" customWidth="1"/>
    <col min="1887" max="1887" width="3.5703125" style="103" customWidth="1"/>
    <col min="1888" max="1888" width="11.28515625" style="103" customWidth="1"/>
    <col min="1889" max="1889" width="3.5703125" style="103" customWidth="1"/>
    <col min="1890" max="1890" width="11.28515625" style="103" customWidth="1"/>
    <col min="1891" max="1891" width="3.5703125" style="103" customWidth="1"/>
    <col min="1892" max="1892" width="11.28515625" style="103" customWidth="1"/>
    <col min="1893" max="1893" width="3.5703125" style="103" customWidth="1"/>
    <col min="1894" max="1894" width="11.28515625" style="103" customWidth="1"/>
    <col min="1895" max="1895" width="3.5703125" style="103" customWidth="1"/>
    <col min="1896" max="1896" width="11.28515625" style="103" customWidth="1"/>
    <col min="1897" max="1897" width="3.5703125" style="103" customWidth="1"/>
    <col min="1898" max="1898" width="11.28515625" style="103" customWidth="1"/>
    <col min="1899" max="1899" width="3.5703125" style="103" customWidth="1"/>
    <col min="1900" max="1900" width="11.28515625" style="103" customWidth="1"/>
    <col min="1901" max="1901" width="3.5703125" style="103" customWidth="1"/>
    <col min="1902" max="1902" width="11.28515625" style="103" customWidth="1"/>
    <col min="1903" max="1903" width="3.5703125" style="103" customWidth="1"/>
    <col min="1904" max="1904" width="11.28515625" style="103" customWidth="1"/>
    <col min="1905" max="1905" width="3.5703125" style="103" customWidth="1"/>
    <col min="1906" max="1906" width="11.28515625" style="103" customWidth="1"/>
    <col min="1907" max="1907" width="3.5703125" style="103" customWidth="1"/>
    <col min="1908" max="1908" width="11.28515625" style="103" customWidth="1"/>
    <col min="1909" max="1909" width="3.5703125" style="103" customWidth="1"/>
    <col min="1910" max="1910" width="11.28515625" style="103" customWidth="1"/>
    <col min="1911" max="1911" width="3.5703125" style="103" customWidth="1"/>
    <col min="1912" max="1912" width="11.28515625" style="103" customWidth="1"/>
    <col min="1913" max="1913" width="3.5703125" style="103" customWidth="1"/>
    <col min="1914" max="1914" width="11.28515625" style="103" customWidth="1"/>
    <col min="1915" max="1915" width="3.5703125" style="103" customWidth="1"/>
    <col min="1916" max="1916" width="11.28515625" style="103" customWidth="1"/>
    <col min="1917" max="1917" width="3.5703125" style="103" customWidth="1"/>
    <col min="1918" max="1918" width="11.28515625" style="103" customWidth="1"/>
    <col min="1919" max="2047" width="12.5703125" style="103"/>
    <col min="2048" max="2048" width="7.140625" style="103" customWidth="1"/>
    <col min="2049" max="2051" width="3.5703125" style="103" customWidth="1"/>
    <col min="2052" max="2052" width="50.5703125" style="103" customWidth="1"/>
    <col min="2053" max="2053" width="6.140625" style="103" customWidth="1"/>
    <col min="2054" max="2054" width="8.7109375" style="103" customWidth="1"/>
    <col min="2055" max="2055" width="12.140625" style="103" customWidth="1"/>
    <col min="2056" max="2056" width="13.140625" style="103" customWidth="1"/>
    <col min="2057" max="2057" width="7.140625" style="103" customWidth="1"/>
    <col min="2058" max="2058" width="11.28515625" style="103" customWidth="1"/>
    <col min="2059" max="2059" width="3.5703125" style="103" customWidth="1"/>
    <col min="2060" max="2060" width="11.28515625" style="103" customWidth="1"/>
    <col min="2061" max="2061" width="3.5703125" style="103" customWidth="1"/>
    <col min="2062" max="2062" width="11.28515625" style="103" customWidth="1"/>
    <col min="2063" max="2063" width="3.5703125" style="103" customWidth="1"/>
    <col min="2064" max="2064" width="11.28515625" style="103" customWidth="1"/>
    <col min="2065" max="2065" width="3.5703125" style="103" customWidth="1"/>
    <col min="2066" max="2066" width="11.28515625" style="103" customWidth="1"/>
    <col min="2067" max="2067" width="3.5703125" style="103" customWidth="1"/>
    <col min="2068" max="2068" width="11.28515625" style="103" customWidth="1"/>
    <col min="2069" max="2069" width="3.5703125" style="103" customWidth="1"/>
    <col min="2070" max="2070" width="11.28515625" style="103" customWidth="1"/>
    <col min="2071" max="2071" width="3.5703125" style="103" customWidth="1"/>
    <col min="2072" max="2072" width="11.28515625" style="103" customWidth="1"/>
    <col min="2073" max="2073" width="3.5703125" style="103" customWidth="1"/>
    <col min="2074" max="2074" width="11.28515625" style="103" customWidth="1"/>
    <col min="2075" max="2075" width="3.5703125" style="103" customWidth="1"/>
    <col min="2076" max="2076" width="11.28515625" style="103" customWidth="1"/>
    <col min="2077" max="2077" width="3.5703125" style="103" customWidth="1"/>
    <col min="2078" max="2078" width="11.28515625" style="103" customWidth="1"/>
    <col min="2079" max="2079" width="3.5703125" style="103" customWidth="1"/>
    <col min="2080" max="2080" width="11.28515625" style="103" customWidth="1"/>
    <col min="2081" max="2081" width="3.5703125" style="103" customWidth="1"/>
    <col min="2082" max="2082" width="11.28515625" style="103" customWidth="1"/>
    <col min="2083" max="2083" width="3.5703125" style="103" customWidth="1"/>
    <col min="2084" max="2084" width="11.28515625" style="103" customWidth="1"/>
    <col min="2085" max="2085" width="3.5703125" style="103" customWidth="1"/>
    <col min="2086" max="2086" width="11.28515625" style="103" customWidth="1"/>
    <col min="2087" max="2087" width="3.5703125" style="103" customWidth="1"/>
    <col min="2088" max="2088" width="11.28515625" style="103" customWidth="1"/>
    <col min="2089" max="2089" width="3.5703125" style="103" customWidth="1"/>
    <col min="2090" max="2090" width="11.28515625" style="103" customWidth="1"/>
    <col min="2091" max="2091" width="3.5703125" style="103" customWidth="1"/>
    <col min="2092" max="2092" width="11.28515625" style="103" customWidth="1"/>
    <col min="2093" max="2093" width="3.5703125" style="103" customWidth="1"/>
    <col min="2094" max="2094" width="11.28515625" style="103" customWidth="1"/>
    <col min="2095" max="2095" width="3.5703125" style="103" customWidth="1"/>
    <col min="2096" max="2096" width="11.28515625" style="103" customWidth="1"/>
    <col min="2097" max="2097" width="3.5703125" style="103" customWidth="1"/>
    <col min="2098" max="2098" width="11.28515625" style="103" customWidth="1"/>
    <col min="2099" max="2099" width="3.5703125" style="103" customWidth="1"/>
    <col min="2100" max="2100" width="11.28515625" style="103" customWidth="1"/>
    <col min="2101" max="2101" width="3.5703125" style="103" customWidth="1"/>
    <col min="2102" max="2102" width="11.28515625" style="103" customWidth="1"/>
    <col min="2103" max="2103" width="3.5703125" style="103" customWidth="1"/>
    <col min="2104" max="2104" width="11.28515625" style="103" customWidth="1"/>
    <col min="2105" max="2105" width="3.5703125" style="103" customWidth="1"/>
    <col min="2106" max="2106" width="11.28515625" style="103" customWidth="1"/>
    <col min="2107" max="2107" width="3.5703125" style="103" customWidth="1"/>
    <col min="2108" max="2108" width="11.28515625" style="103" customWidth="1"/>
    <col min="2109" max="2109" width="3.5703125" style="103" customWidth="1"/>
    <col min="2110" max="2110" width="11.28515625" style="103" customWidth="1"/>
    <col min="2111" max="2111" width="3.5703125" style="103" customWidth="1"/>
    <col min="2112" max="2112" width="11.28515625" style="103" customWidth="1"/>
    <col min="2113" max="2113" width="3.5703125" style="103" customWidth="1"/>
    <col min="2114" max="2114" width="11.28515625" style="103" customWidth="1"/>
    <col min="2115" max="2115" width="3.5703125" style="103" customWidth="1"/>
    <col min="2116" max="2116" width="11.28515625" style="103" customWidth="1"/>
    <col min="2117" max="2117" width="3.5703125" style="103" customWidth="1"/>
    <col min="2118" max="2118" width="11.28515625" style="103" customWidth="1"/>
    <col min="2119" max="2119" width="3.5703125" style="103" customWidth="1"/>
    <col min="2120" max="2120" width="11.28515625" style="103" customWidth="1"/>
    <col min="2121" max="2121" width="3.5703125" style="103" customWidth="1"/>
    <col min="2122" max="2122" width="11.28515625" style="103" customWidth="1"/>
    <col min="2123" max="2123" width="3.5703125" style="103" customWidth="1"/>
    <col min="2124" max="2124" width="11.28515625" style="103" customWidth="1"/>
    <col min="2125" max="2125" width="3.5703125" style="103" customWidth="1"/>
    <col min="2126" max="2126" width="11.28515625" style="103" customWidth="1"/>
    <col min="2127" max="2127" width="3.5703125" style="103" customWidth="1"/>
    <col min="2128" max="2128" width="11.28515625" style="103" customWidth="1"/>
    <col min="2129" max="2129" width="3.5703125" style="103" customWidth="1"/>
    <col min="2130" max="2130" width="11.28515625" style="103" customWidth="1"/>
    <col min="2131" max="2131" width="3.5703125" style="103" customWidth="1"/>
    <col min="2132" max="2132" width="11.28515625" style="103" customWidth="1"/>
    <col min="2133" max="2133" width="3.5703125" style="103" customWidth="1"/>
    <col min="2134" max="2134" width="11.28515625" style="103" customWidth="1"/>
    <col min="2135" max="2135" width="3.5703125" style="103" customWidth="1"/>
    <col min="2136" max="2136" width="11.28515625" style="103" customWidth="1"/>
    <col min="2137" max="2137" width="3.5703125" style="103" customWidth="1"/>
    <col min="2138" max="2138" width="11.28515625" style="103" customWidth="1"/>
    <col min="2139" max="2139" width="3.5703125" style="103" customWidth="1"/>
    <col min="2140" max="2140" width="11.28515625" style="103" customWidth="1"/>
    <col min="2141" max="2141" width="3.5703125" style="103" customWidth="1"/>
    <col min="2142" max="2142" width="11.28515625" style="103" customWidth="1"/>
    <col min="2143" max="2143" width="3.5703125" style="103" customWidth="1"/>
    <col min="2144" max="2144" width="11.28515625" style="103" customWidth="1"/>
    <col min="2145" max="2145" width="3.5703125" style="103" customWidth="1"/>
    <col min="2146" max="2146" width="11.28515625" style="103" customWidth="1"/>
    <col min="2147" max="2147" width="3.5703125" style="103" customWidth="1"/>
    <col min="2148" max="2148" width="11.28515625" style="103" customWidth="1"/>
    <col min="2149" max="2149" width="3.5703125" style="103" customWidth="1"/>
    <col min="2150" max="2150" width="11.28515625" style="103" customWidth="1"/>
    <col min="2151" max="2151" width="3.5703125" style="103" customWidth="1"/>
    <col min="2152" max="2152" width="11.28515625" style="103" customWidth="1"/>
    <col min="2153" max="2153" width="3.5703125" style="103" customWidth="1"/>
    <col min="2154" max="2154" width="11.28515625" style="103" customWidth="1"/>
    <col min="2155" max="2155" width="3.5703125" style="103" customWidth="1"/>
    <col min="2156" max="2156" width="11.28515625" style="103" customWidth="1"/>
    <col min="2157" max="2157" width="3.5703125" style="103" customWidth="1"/>
    <col min="2158" max="2158" width="11.28515625" style="103" customWidth="1"/>
    <col min="2159" max="2159" width="3.5703125" style="103" customWidth="1"/>
    <col min="2160" max="2160" width="11.28515625" style="103" customWidth="1"/>
    <col min="2161" max="2161" width="3.5703125" style="103" customWidth="1"/>
    <col min="2162" max="2162" width="11.28515625" style="103" customWidth="1"/>
    <col min="2163" max="2163" width="3.5703125" style="103" customWidth="1"/>
    <col min="2164" max="2164" width="11.28515625" style="103" customWidth="1"/>
    <col min="2165" max="2165" width="3.5703125" style="103" customWidth="1"/>
    <col min="2166" max="2166" width="11.28515625" style="103" customWidth="1"/>
    <col min="2167" max="2167" width="3.5703125" style="103" customWidth="1"/>
    <col min="2168" max="2168" width="11.28515625" style="103" customWidth="1"/>
    <col min="2169" max="2169" width="3.5703125" style="103" customWidth="1"/>
    <col min="2170" max="2170" width="11.28515625" style="103" customWidth="1"/>
    <col min="2171" max="2171" width="3.5703125" style="103" customWidth="1"/>
    <col min="2172" max="2172" width="11.28515625" style="103" customWidth="1"/>
    <col min="2173" max="2173" width="3.5703125" style="103" customWidth="1"/>
    <col min="2174" max="2174" width="11.28515625" style="103" customWidth="1"/>
    <col min="2175" max="2303" width="12.5703125" style="103"/>
    <col min="2304" max="2304" width="7.140625" style="103" customWidth="1"/>
    <col min="2305" max="2307" width="3.5703125" style="103" customWidth="1"/>
    <col min="2308" max="2308" width="50.5703125" style="103" customWidth="1"/>
    <col min="2309" max="2309" width="6.140625" style="103" customWidth="1"/>
    <col min="2310" max="2310" width="8.7109375" style="103" customWidth="1"/>
    <col min="2311" max="2311" width="12.140625" style="103" customWidth="1"/>
    <col min="2312" max="2312" width="13.140625" style="103" customWidth="1"/>
    <col min="2313" max="2313" width="7.140625" style="103" customWidth="1"/>
    <col min="2314" max="2314" width="11.28515625" style="103" customWidth="1"/>
    <col min="2315" max="2315" width="3.5703125" style="103" customWidth="1"/>
    <col min="2316" max="2316" width="11.28515625" style="103" customWidth="1"/>
    <col min="2317" max="2317" width="3.5703125" style="103" customWidth="1"/>
    <col min="2318" max="2318" width="11.28515625" style="103" customWidth="1"/>
    <col min="2319" max="2319" width="3.5703125" style="103" customWidth="1"/>
    <col min="2320" max="2320" width="11.28515625" style="103" customWidth="1"/>
    <col min="2321" max="2321" width="3.5703125" style="103" customWidth="1"/>
    <col min="2322" max="2322" width="11.28515625" style="103" customWidth="1"/>
    <col min="2323" max="2323" width="3.5703125" style="103" customWidth="1"/>
    <col min="2324" max="2324" width="11.28515625" style="103" customWidth="1"/>
    <col min="2325" max="2325" width="3.5703125" style="103" customWidth="1"/>
    <col min="2326" max="2326" width="11.28515625" style="103" customWidth="1"/>
    <col min="2327" max="2327" width="3.5703125" style="103" customWidth="1"/>
    <col min="2328" max="2328" width="11.28515625" style="103" customWidth="1"/>
    <col min="2329" max="2329" width="3.5703125" style="103" customWidth="1"/>
    <col min="2330" max="2330" width="11.28515625" style="103" customWidth="1"/>
    <col min="2331" max="2331" width="3.5703125" style="103" customWidth="1"/>
    <col min="2332" max="2332" width="11.28515625" style="103" customWidth="1"/>
    <col min="2333" max="2333" width="3.5703125" style="103" customWidth="1"/>
    <col min="2334" max="2334" width="11.28515625" style="103" customWidth="1"/>
    <col min="2335" max="2335" width="3.5703125" style="103" customWidth="1"/>
    <col min="2336" max="2336" width="11.28515625" style="103" customWidth="1"/>
    <col min="2337" max="2337" width="3.5703125" style="103" customWidth="1"/>
    <col min="2338" max="2338" width="11.28515625" style="103" customWidth="1"/>
    <col min="2339" max="2339" width="3.5703125" style="103" customWidth="1"/>
    <col min="2340" max="2340" width="11.28515625" style="103" customWidth="1"/>
    <col min="2341" max="2341" width="3.5703125" style="103" customWidth="1"/>
    <col min="2342" max="2342" width="11.28515625" style="103" customWidth="1"/>
    <col min="2343" max="2343" width="3.5703125" style="103" customWidth="1"/>
    <col min="2344" max="2344" width="11.28515625" style="103" customWidth="1"/>
    <col min="2345" max="2345" width="3.5703125" style="103" customWidth="1"/>
    <col min="2346" max="2346" width="11.28515625" style="103" customWidth="1"/>
    <col min="2347" max="2347" width="3.5703125" style="103" customWidth="1"/>
    <col min="2348" max="2348" width="11.28515625" style="103" customWidth="1"/>
    <col min="2349" max="2349" width="3.5703125" style="103" customWidth="1"/>
    <col min="2350" max="2350" width="11.28515625" style="103" customWidth="1"/>
    <col min="2351" max="2351" width="3.5703125" style="103" customWidth="1"/>
    <col min="2352" max="2352" width="11.28515625" style="103" customWidth="1"/>
    <col min="2353" max="2353" width="3.5703125" style="103" customWidth="1"/>
    <col min="2354" max="2354" width="11.28515625" style="103" customWidth="1"/>
    <col min="2355" max="2355" width="3.5703125" style="103" customWidth="1"/>
    <col min="2356" max="2356" width="11.28515625" style="103" customWidth="1"/>
    <col min="2357" max="2357" width="3.5703125" style="103" customWidth="1"/>
    <col min="2358" max="2358" width="11.28515625" style="103" customWidth="1"/>
    <col min="2359" max="2359" width="3.5703125" style="103" customWidth="1"/>
    <col min="2360" max="2360" width="11.28515625" style="103" customWidth="1"/>
    <col min="2361" max="2361" width="3.5703125" style="103" customWidth="1"/>
    <col min="2362" max="2362" width="11.28515625" style="103" customWidth="1"/>
    <col min="2363" max="2363" width="3.5703125" style="103" customWidth="1"/>
    <col min="2364" max="2364" width="11.28515625" style="103" customWidth="1"/>
    <col min="2365" max="2365" width="3.5703125" style="103" customWidth="1"/>
    <col min="2366" max="2366" width="11.28515625" style="103" customWidth="1"/>
    <col min="2367" max="2367" width="3.5703125" style="103" customWidth="1"/>
    <col min="2368" max="2368" width="11.28515625" style="103" customWidth="1"/>
    <col min="2369" max="2369" width="3.5703125" style="103" customWidth="1"/>
    <col min="2370" max="2370" width="11.28515625" style="103" customWidth="1"/>
    <col min="2371" max="2371" width="3.5703125" style="103" customWidth="1"/>
    <col min="2372" max="2372" width="11.28515625" style="103" customWidth="1"/>
    <col min="2373" max="2373" width="3.5703125" style="103" customWidth="1"/>
    <col min="2374" max="2374" width="11.28515625" style="103" customWidth="1"/>
    <col min="2375" max="2375" width="3.5703125" style="103" customWidth="1"/>
    <col min="2376" max="2376" width="11.28515625" style="103" customWidth="1"/>
    <col min="2377" max="2377" width="3.5703125" style="103" customWidth="1"/>
    <col min="2378" max="2378" width="11.28515625" style="103" customWidth="1"/>
    <col min="2379" max="2379" width="3.5703125" style="103" customWidth="1"/>
    <col min="2380" max="2380" width="11.28515625" style="103" customWidth="1"/>
    <col min="2381" max="2381" width="3.5703125" style="103" customWidth="1"/>
    <col min="2382" max="2382" width="11.28515625" style="103" customWidth="1"/>
    <col min="2383" max="2383" width="3.5703125" style="103" customWidth="1"/>
    <col min="2384" max="2384" width="11.28515625" style="103" customWidth="1"/>
    <col min="2385" max="2385" width="3.5703125" style="103" customWidth="1"/>
    <col min="2386" max="2386" width="11.28515625" style="103" customWidth="1"/>
    <col min="2387" max="2387" width="3.5703125" style="103" customWidth="1"/>
    <col min="2388" max="2388" width="11.28515625" style="103" customWidth="1"/>
    <col min="2389" max="2389" width="3.5703125" style="103" customWidth="1"/>
    <col min="2390" max="2390" width="11.28515625" style="103" customWidth="1"/>
    <col min="2391" max="2391" width="3.5703125" style="103" customWidth="1"/>
    <col min="2392" max="2392" width="11.28515625" style="103" customWidth="1"/>
    <col min="2393" max="2393" width="3.5703125" style="103" customWidth="1"/>
    <col min="2394" max="2394" width="11.28515625" style="103" customWidth="1"/>
    <col min="2395" max="2395" width="3.5703125" style="103" customWidth="1"/>
    <col min="2396" max="2396" width="11.28515625" style="103" customWidth="1"/>
    <col min="2397" max="2397" width="3.5703125" style="103" customWidth="1"/>
    <col min="2398" max="2398" width="11.28515625" style="103" customWidth="1"/>
    <col min="2399" max="2399" width="3.5703125" style="103" customWidth="1"/>
    <col min="2400" max="2400" width="11.28515625" style="103" customWidth="1"/>
    <col min="2401" max="2401" width="3.5703125" style="103" customWidth="1"/>
    <col min="2402" max="2402" width="11.28515625" style="103" customWidth="1"/>
    <col min="2403" max="2403" width="3.5703125" style="103" customWidth="1"/>
    <col min="2404" max="2404" width="11.28515625" style="103" customWidth="1"/>
    <col min="2405" max="2405" width="3.5703125" style="103" customWidth="1"/>
    <col min="2406" max="2406" width="11.28515625" style="103" customWidth="1"/>
    <col min="2407" max="2407" width="3.5703125" style="103" customWidth="1"/>
    <col min="2408" max="2408" width="11.28515625" style="103" customWidth="1"/>
    <col min="2409" max="2409" width="3.5703125" style="103" customWidth="1"/>
    <col min="2410" max="2410" width="11.28515625" style="103" customWidth="1"/>
    <col min="2411" max="2411" width="3.5703125" style="103" customWidth="1"/>
    <col min="2412" max="2412" width="11.28515625" style="103" customWidth="1"/>
    <col min="2413" max="2413" width="3.5703125" style="103" customWidth="1"/>
    <col min="2414" max="2414" width="11.28515625" style="103" customWidth="1"/>
    <col min="2415" max="2415" width="3.5703125" style="103" customWidth="1"/>
    <col min="2416" max="2416" width="11.28515625" style="103" customWidth="1"/>
    <col min="2417" max="2417" width="3.5703125" style="103" customWidth="1"/>
    <col min="2418" max="2418" width="11.28515625" style="103" customWidth="1"/>
    <col min="2419" max="2419" width="3.5703125" style="103" customWidth="1"/>
    <col min="2420" max="2420" width="11.28515625" style="103" customWidth="1"/>
    <col min="2421" max="2421" width="3.5703125" style="103" customWidth="1"/>
    <col min="2422" max="2422" width="11.28515625" style="103" customWidth="1"/>
    <col min="2423" max="2423" width="3.5703125" style="103" customWidth="1"/>
    <col min="2424" max="2424" width="11.28515625" style="103" customWidth="1"/>
    <col min="2425" max="2425" width="3.5703125" style="103" customWidth="1"/>
    <col min="2426" max="2426" width="11.28515625" style="103" customWidth="1"/>
    <col min="2427" max="2427" width="3.5703125" style="103" customWidth="1"/>
    <col min="2428" max="2428" width="11.28515625" style="103" customWidth="1"/>
    <col min="2429" max="2429" width="3.5703125" style="103" customWidth="1"/>
    <col min="2430" max="2430" width="11.28515625" style="103" customWidth="1"/>
    <col min="2431" max="2559" width="12.5703125" style="103"/>
    <col min="2560" max="2560" width="7.140625" style="103" customWidth="1"/>
    <col min="2561" max="2563" width="3.5703125" style="103" customWidth="1"/>
    <col min="2564" max="2564" width="50.5703125" style="103" customWidth="1"/>
    <col min="2565" max="2565" width="6.140625" style="103" customWidth="1"/>
    <col min="2566" max="2566" width="8.7109375" style="103" customWidth="1"/>
    <col min="2567" max="2567" width="12.140625" style="103" customWidth="1"/>
    <col min="2568" max="2568" width="13.140625" style="103" customWidth="1"/>
    <col min="2569" max="2569" width="7.140625" style="103" customWidth="1"/>
    <col min="2570" max="2570" width="11.28515625" style="103" customWidth="1"/>
    <col min="2571" max="2571" width="3.5703125" style="103" customWidth="1"/>
    <col min="2572" max="2572" width="11.28515625" style="103" customWidth="1"/>
    <col min="2573" max="2573" width="3.5703125" style="103" customWidth="1"/>
    <col min="2574" max="2574" width="11.28515625" style="103" customWidth="1"/>
    <col min="2575" max="2575" width="3.5703125" style="103" customWidth="1"/>
    <col min="2576" max="2576" width="11.28515625" style="103" customWidth="1"/>
    <col min="2577" max="2577" width="3.5703125" style="103" customWidth="1"/>
    <col min="2578" max="2578" width="11.28515625" style="103" customWidth="1"/>
    <col min="2579" max="2579" width="3.5703125" style="103" customWidth="1"/>
    <col min="2580" max="2580" width="11.28515625" style="103" customWidth="1"/>
    <col min="2581" max="2581" width="3.5703125" style="103" customWidth="1"/>
    <col min="2582" max="2582" width="11.28515625" style="103" customWidth="1"/>
    <col min="2583" max="2583" width="3.5703125" style="103" customWidth="1"/>
    <col min="2584" max="2584" width="11.28515625" style="103" customWidth="1"/>
    <col min="2585" max="2585" width="3.5703125" style="103" customWidth="1"/>
    <col min="2586" max="2586" width="11.28515625" style="103" customWidth="1"/>
    <col min="2587" max="2587" width="3.5703125" style="103" customWidth="1"/>
    <col min="2588" max="2588" width="11.28515625" style="103" customWidth="1"/>
    <col min="2589" max="2589" width="3.5703125" style="103" customWidth="1"/>
    <col min="2590" max="2590" width="11.28515625" style="103" customWidth="1"/>
    <col min="2591" max="2591" width="3.5703125" style="103" customWidth="1"/>
    <col min="2592" max="2592" width="11.28515625" style="103" customWidth="1"/>
    <col min="2593" max="2593" width="3.5703125" style="103" customWidth="1"/>
    <col min="2594" max="2594" width="11.28515625" style="103" customWidth="1"/>
    <col min="2595" max="2595" width="3.5703125" style="103" customWidth="1"/>
    <col min="2596" max="2596" width="11.28515625" style="103" customWidth="1"/>
    <col min="2597" max="2597" width="3.5703125" style="103" customWidth="1"/>
    <col min="2598" max="2598" width="11.28515625" style="103" customWidth="1"/>
    <col min="2599" max="2599" width="3.5703125" style="103" customWidth="1"/>
    <col min="2600" max="2600" width="11.28515625" style="103" customWidth="1"/>
    <col min="2601" max="2601" width="3.5703125" style="103" customWidth="1"/>
    <col min="2602" max="2602" width="11.28515625" style="103" customWidth="1"/>
    <col min="2603" max="2603" width="3.5703125" style="103" customWidth="1"/>
    <col min="2604" max="2604" width="11.28515625" style="103" customWidth="1"/>
    <col min="2605" max="2605" width="3.5703125" style="103" customWidth="1"/>
    <col min="2606" max="2606" width="11.28515625" style="103" customWidth="1"/>
    <col min="2607" max="2607" width="3.5703125" style="103" customWidth="1"/>
    <col min="2608" max="2608" width="11.28515625" style="103" customWidth="1"/>
    <col min="2609" max="2609" width="3.5703125" style="103" customWidth="1"/>
    <col min="2610" max="2610" width="11.28515625" style="103" customWidth="1"/>
    <col min="2611" max="2611" width="3.5703125" style="103" customWidth="1"/>
    <col min="2612" max="2612" width="11.28515625" style="103" customWidth="1"/>
    <col min="2613" max="2613" width="3.5703125" style="103" customWidth="1"/>
    <col min="2614" max="2614" width="11.28515625" style="103" customWidth="1"/>
    <col min="2615" max="2615" width="3.5703125" style="103" customWidth="1"/>
    <col min="2616" max="2616" width="11.28515625" style="103" customWidth="1"/>
    <col min="2617" max="2617" width="3.5703125" style="103" customWidth="1"/>
    <col min="2618" max="2618" width="11.28515625" style="103" customWidth="1"/>
    <col min="2619" max="2619" width="3.5703125" style="103" customWidth="1"/>
    <col min="2620" max="2620" width="11.28515625" style="103" customWidth="1"/>
    <col min="2621" max="2621" width="3.5703125" style="103" customWidth="1"/>
    <col min="2622" max="2622" width="11.28515625" style="103" customWidth="1"/>
    <col min="2623" max="2623" width="3.5703125" style="103" customWidth="1"/>
    <col min="2624" max="2624" width="11.28515625" style="103" customWidth="1"/>
    <col min="2625" max="2625" width="3.5703125" style="103" customWidth="1"/>
    <col min="2626" max="2626" width="11.28515625" style="103" customWidth="1"/>
    <col min="2627" max="2627" width="3.5703125" style="103" customWidth="1"/>
    <col min="2628" max="2628" width="11.28515625" style="103" customWidth="1"/>
    <col min="2629" max="2629" width="3.5703125" style="103" customWidth="1"/>
    <col min="2630" max="2630" width="11.28515625" style="103" customWidth="1"/>
    <col min="2631" max="2631" width="3.5703125" style="103" customWidth="1"/>
    <col min="2632" max="2632" width="11.28515625" style="103" customWidth="1"/>
    <col min="2633" max="2633" width="3.5703125" style="103" customWidth="1"/>
    <col min="2634" max="2634" width="11.28515625" style="103" customWidth="1"/>
    <col min="2635" max="2635" width="3.5703125" style="103" customWidth="1"/>
    <col min="2636" max="2636" width="11.28515625" style="103" customWidth="1"/>
    <col min="2637" max="2637" width="3.5703125" style="103" customWidth="1"/>
    <col min="2638" max="2638" width="11.28515625" style="103" customWidth="1"/>
    <col min="2639" max="2639" width="3.5703125" style="103" customWidth="1"/>
    <col min="2640" max="2640" width="11.28515625" style="103" customWidth="1"/>
    <col min="2641" max="2641" width="3.5703125" style="103" customWidth="1"/>
    <col min="2642" max="2642" width="11.28515625" style="103" customWidth="1"/>
    <col min="2643" max="2643" width="3.5703125" style="103" customWidth="1"/>
    <col min="2644" max="2644" width="11.28515625" style="103" customWidth="1"/>
    <col min="2645" max="2645" width="3.5703125" style="103" customWidth="1"/>
    <col min="2646" max="2646" width="11.28515625" style="103" customWidth="1"/>
    <col min="2647" max="2647" width="3.5703125" style="103" customWidth="1"/>
    <col min="2648" max="2648" width="11.28515625" style="103" customWidth="1"/>
    <col min="2649" max="2649" width="3.5703125" style="103" customWidth="1"/>
    <col min="2650" max="2650" width="11.28515625" style="103" customWidth="1"/>
    <col min="2651" max="2651" width="3.5703125" style="103" customWidth="1"/>
    <col min="2652" max="2652" width="11.28515625" style="103" customWidth="1"/>
    <col min="2653" max="2653" width="3.5703125" style="103" customWidth="1"/>
    <col min="2654" max="2654" width="11.28515625" style="103" customWidth="1"/>
    <col min="2655" max="2655" width="3.5703125" style="103" customWidth="1"/>
    <col min="2656" max="2656" width="11.28515625" style="103" customWidth="1"/>
    <col min="2657" max="2657" width="3.5703125" style="103" customWidth="1"/>
    <col min="2658" max="2658" width="11.28515625" style="103" customWidth="1"/>
    <col min="2659" max="2659" width="3.5703125" style="103" customWidth="1"/>
    <col min="2660" max="2660" width="11.28515625" style="103" customWidth="1"/>
    <col min="2661" max="2661" width="3.5703125" style="103" customWidth="1"/>
    <col min="2662" max="2662" width="11.28515625" style="103" customWidth="1"/>
    <col min="2663" max="2663" width="3.5703125" style="103" customWidth="1"/>
    <col min="2664" max="2664" width="11.28515625" style="103" customWidth="1"/>
    <col min="2665" max="2665" width="3.5703125" style="103" customWidth="1"/>
    <col min="2666" max="2666" width="11.28515625" style="103" customWidth="1"/>
    <col min="2667" max="2667" width="3.5703125" style="103" customWidth="1"/>
    <col min="2668" max="2668" width="11.28515625" style="103" customWidth="1"/>
    <col min="2669" max="2669" width="3.5703125" style="103" customWidth="1"/>
    <col min="2670" max="2670" width="11.28515625" style="103" customWidth="1"/>
    <col min="2671" max="2671" width="3.5703125" style="103" customWidth="1"/>
    <col min="2672" max="2672" width="11.28515625" style="103" customWidth="1"/>
    <col min="2673" max="2673" width="3.5703125" style="103" customWidth="1"/>
    <col min="2674" max="2674" width="11.28515625" style="103" customWidth="1"/>
    <col min="2675" max="2675" width="3.5703125" style="103" customWidth="1"/>
    <col min="2676" max="2676" width="11.28515625" style="103" customWidth="1"/>
    <col min="2677" max="2677" width="3.5703125" style="103" customWidth="1"/>
    <col min="2678" max="2678" width="11.28515625" style="103" customWidth="1"/>
    <col min="2679" max="2679" width="3.5703125" style="103" customWidth="1"/>
    <col min="2680" max="2680" width="11.28515625" style="103" customWidth="1"/>
    <col min="2681" max="2681" width="3.5703125" style="103" customWidth="1"/>
    <col min="2682" max="2682" width="11.28515625" style="103" customWidth="1"/>
    <col min="2683" max="2683" width="3.5703125" style="103" customWidth="1"/>
    <col min="2684" max="2684" width="11.28515625" style="103" customWidth="1"/>
    <col min="2685" max="2685" width="3.5703125" style="103" customWidth="1"/>
    <col min="2686" max="2686" width="11.28515625" style="103" customWidth="1"/>
    <col min="2687" max="2815" width="12.5703125" style="103"/>
    <col min="2816" max="2816" width="7.140625" style="103" customWidth="1"/>
    <col min="2817" max="2819" width="3.5703125" style="103" customWidth="1"/>
    <col min="2820" max="2820" width="50.5703125" style="103" customWidth="1"/>
    <col min="2821" max="2821" width="6.140625" style="103" customWidth="1"/>
    <col min="2822" max="2822" width="8.7109375" style="103" customWidth="1"/>
    <col min="2823" max="2823" width="12.140625" style="103" customWidth="1"/>
    <col min="2824" max="2824" width="13.140625" style="103" customWidth="1"/>
    <col min="2825" max="2825" width="7.140625" style="103" customWidth="1"/>
    <col min="2826" max="2826" width="11.28515625" style="103" customWidth="1"/>
    <col min="2827" max="2827" width="3.5703125" style="103" customWidth="1"/>
    <col min="2828" max="2828" width="11.28515625" style="103" customWidth="1"/>
    <col min="2829" max="2829" width="3.5703125" style="103" customWidth="1"/>
    <col min="2830" max="2830" width="11.28515625" style="103" customWidth="1"/>
    <col min="2831" max="2831" width="3.5703125" style="103" customWidth="1"/>
    <col min="2832" max="2832" width="11.28515625" style="103" customWidth="1"/>
    <col min="2833" max="2833" width="3.5703125" style="103" customWidth="1"/>
    <col min="2834" max="2834" width="11.28515625" style="103" customWidth="1"/>
    <col min="2835" max="2835" width="3.5703125" style="103" customWidth="1"/>
    <col min="2836" max="2836" width="11.28515625" style="103" customWidth="1"/>
    <col min="2837" max="2837" width="3.5703125" style="103" customWidth="1"/>
    <col min="2838" max="2838" width="11.28515625" style="103" customWidth="1"/>
    <col min="2839" max="2839" width="3.5703125" style="103" customWidth="1"/>
    <col min="2840" max="2840" width="11.28515625" style="103" customWidth="1"/>
    <col min="2841" max="2841" width="3.5703125" style="103" customWidth="1"/>
    <col min="2842" max="2842" width="11.28515625" style="103" customWidth="1"/>
    <col min="2843" max="2843" width="3.5703125" style="103" customWidth="1"/>
    <col min="2844" max="2844" width="11.28515625" style="103" customWidth="1"/>
    <col min="2845" max="2845" width="3.5703125" style="103" customWidth="1"/>
    <col min="2846" max="2846" width="11.28515625" style="103" customWidth="1"/>
    <col min="2847" max="2847" width="3.5703125" style="103" customWidth="1"/>
    <col min="2848" max="2848" width="11.28515625" style="103" customWidth="1"/>
    <col min="2849" max="2849" width="3.5703125" style="103" customWidth="1"/>
    <col min="2850" max="2850" width="11.28515625" style="103" customWidth="1"/>
    <col min="2851" max="2851" width="3.5703125" style="103" customWidth="1"/>
    <col min="2852" max="2852" width="11.28515625" style="103" customWidth="1"/>
    <col min="2853" max="2853" width="3.5703125" style="103" customWidth="1"/>
    <col min="2854" max="2854" width="11.28515625" style="103" customWidth="1"/>
    <col min="2855" max="2855" width="3.5703125" style="103" customWidth="1"/>
    <col min="2856" max="2856" width="11.28515625" style="103" customWidth="1"/>
    <col min="2857" max="2857" width="3.5703125" style="103" customWidth="1"/>
    <col min="2858" max="2858" width="11.28515625" style="103" customWidth="1"/>
    <col min="2859" max="2859" width="3.5703125" style="103" customWidth="1"/>
    <col min="2860" max="2860" width="11.28515625" style="103" customWidth="1"/>
    <col min="2861" max="2861" width="3.5703125" style="103" customWidth="1"/>
    <col min="2862" max="2862" width="11.28515625" style="103" customWidth="1"/>
    <col min="2863" max="2863" width="3.5703125" style="103" customWidth="1"/>
    <col min="2864" max="2864" width="11.28515625" style="103" customWidth="1"/>
    <col min="2865" max="2865" width="3.5703125" style="103" customWidth="1"/>
    <col min="2866" max="2866" width="11.28515625" style="103" customWidth="1"/>
    <col min="2867" max="2867" width="3.5703125" style="103" customWidth="1"/>
    <col min="2868" max="2868" width="11.28515625" style="103" customWidth="1"/>
    <col min="2869" max="2869" width="3.5703125" style="103" customWidth="1"/>
    <col min="2870" max="2870" width="11.28515625" style="103" customWidth="1"/>
    <col min="2871" max="2871" width="3.5703125" style="103" customWidth="1"/>
    <col min="2872" max="2872" width="11.28515625" style="103" customWidth="1"/>
    <col min="2873" max="2873" width="3.5703125" style="103" customWidth="1"/>
    <col min="2874" max="2874" width="11.28515625" style="103" customWidth="1"/>
    <col min="2875" max="2875" width="3.5703125" style="103" customWidth="1"/>
    <col min="2876" max="2876" width="11.28515625" style="103" customWidth="1"/>
    <col min="2877" max="2877" width="3.5703125" style="103" customWidth="1"/>
    <col min="2878" max="2878" width="11.28515625" style="103" customWidth="1"/>
    <col min="2879" max="2879" width="3.5703125" style="103" customWidth="1"/>
    <col min="2880" max="2880" width="11.28515625" style="103" customWidth="1"/>
    <col min="2881" max="2881" width="3.5703125" style="103" customWidth="1"/>
    <col min="2882" max="2882" width="11.28515625" style="103" customWidth="1"/>
    <col min="2883" max="2883" width="3.5703125" style="103" customWidth="1"/>
    <col min="2884" max="2884" width="11.28515625" style="103" customWidth="1"/>
    <col min="2885" max="2885" width="3.5703125" style="103" customWidth="1"/>
    <col min="2886" max="2886" width="11.28515625" style="103" customWidth="1"/>
    <col min="2887" max="2887" width="3.5703125" style="103" customWidth="1"/>
    <col min="2888" max="2888" width="11.28515625" style="103" customWidth="1"/>
    <col min="2889" max="2889" width="3.5703125" style="103" customWidth="1"/>
    <col min="2890" max="2890" width="11.28515625" style="103" customWidth="1"/>
    <col min="2891" max="2891" width="3.5703125" style="103" customWidth="1"/>
    <col min="2892" max="2892" width="11.28515625" style="103" customWidth="1"/>
    <col min="2893" max="2893" width="3.5703125" style="103" customWidth="1"/>
    <col min="2894" max="2894" width="11.28515625" style="103" customWidth="1"/>
    <col min="2895" max="2895" width="3.5703125" style="103" customWidth="1"/>
    <col min="2896" max="2896" width="11.28515625" style="103" customWidth="1"/>
    <col min="2897" max="2897" width="3.5703125" style="103" customWidth="1"/>
    <col min="2898" max="2898" width="11.28515625" style="103" customWidth="1"/>
    <col min="2899" max="2899" width="3.5703125" style="103" customWidth="1"/>
    <col min="2900" max="2900" width="11.28515625" style="103" customWidth="1"/>
    <col min="2901" max="2901" width="3.5703125" style="103" customWidth="1"/>
    <col min="2902" max="2902" width="11.28515625" style="103" customWidth="1"/>
    <col min="2903" max="2903" width="3.5703125" style="103" customWidth="1"/>
    <col min="2904" max="2904" width="11.28515625" style="103" customWidth="1"/>
    <col min="2905" max="2905" width="3.5703125" style="103" customWidth="1"/>
    <col min="2906" max="2906" width="11.28515625" style="103" customWidth="1"/>
    <col min="2907" max="2907" width="3.5703125" style="103" customWidth="1"/>
    <col min="2908" max="2908" width="11.28515625" style="103" customWidth="1"/>
    <col min="2909" max="2909" width="3.5703125" style="103" customWidth="1"/>
    <col min="2910" max="2910" width="11.28515625" style="103" customWidth="1"/>
    <col min="2911" max="2911" width="3.5703125" style="103" customWidth="1"/>
    <col min="2912" max="2912" width="11.28515625" style="103" customWidth="1"/>
    <col min="2913" max="2913" width="3.5703125" style="103" customWidth="1"/>
    <col min="2914" max="2914" width="11.28515625" style="103" customWidth="1"/>
    <col min="2915" max="2915" width="3.5703125" style="103" customWidth="1"/>
    <col min="2916" max="2916" width="11.28515625" style="103" customWidth="1"/>
    <col min="2917" max="2917" width="3.5703125" style="103" customWidth="1"/>
    <col min="2918" max="2918" width="11.28515625" style="103" customWidth="1"/>
    <col min="2919" max="2919" width="3.5703125" style="103" customWidth="1"/>
    <col min="2920" max="2920" width="11.28515625" style="103" customWidth="1"/>
    <col min="2921" max="2921" width="3.5703125" style="103" customWidth="1"/>
    <col min="2922" max="2922" width="11.28515625" style="103" customWidth="1"/>
    <col min="2923" max="2923" width="3.5703125" style="103" customWidth="1"/>
    <col min="2924" max="2924" width="11.28515625" style="103" customWidth="1"/>
    <col min="2925" max="2925" width="3.5703125" style="103" customWidth="1"/>
    <col min="2926" max="2926" width="11.28515625" style="103" customWidth="1"/>
    <col min="2927" max="2927" width="3.5703125" style="103" customWidth="1"/>
    <col min="2928" max="2928" width="11.28515625" style="103" customWidth="1"/>
    <col min="2929" max="2929" width="3.5703125" style="103" customWidth="1"/>
    <col min="2930" max="2930" width="11.28515625" style="103" customWidth="1"/>
    <col min="2931" max="2931" width="3.5703125" style="103" customWidth="1"/>
    <col min="2932" max="2932" width="11.28515625" style="103" customWidth="1"/>
    <col min="2933" max="2933" width="3.5703125" style="103" customWidth="1"/>
    <col min="2934" max="2934" width="11.28515625" style="103" customWidth="1"/>
    <col min="2935" max="2935" width="3.5703125" style="103" customWidth="1"/>
    <col min="2936" max="2936" width="11.28515625" style="103" customWidth="1"/>
    <col min="2937" max="2937" width="3.5703125" style="103" customWidth="1"/>
    <col min="2938" max="2938" width="11.28515625" style="103" customWidth="1"/>
    <col min="2939" max="2939" width="3.5703125" style="103" customWidth="1"/>
    <col min="2940" max="2940" width="11.28515625" style="103" customWidth="1"/>
    <col min="2941" max="2941" width="3.5703125" style="103" customWidth="1"/>
    <col min="2942" max="2942" width="11.28515625" style="103" customWidth="1"/>
    <col min="2943" max="3071" width="12.5703125" style="103"/>
    <col min="3072" max="3072" width="7.140625" style="103" customWidth="1"/>
    <col min="3073" max="3075" width="3.5703125" style="103" customWidth="1"/>
    <col min="3076" max="3076" width="50.5703125" style="103" customWidth="1"/>
    <col min="3077" max="3077" width="6.140625" style="103" customWidth="1"/>
    <col min="3078" max="3078" width="8.7109375" style="103" customWidth="1"/>
    <col min="3079" max="3079" width="12.140625" style="103" customWidth="1"/>
    <col min="3080" max="3080" width="13.140625" style="103" customWidth="1"/>
    <col min="3081" max="3081" width="7.140625" style="103" customWidth="1"/>
    <col min="3082" max="3082" width="11.28515625" style="103" customWidth="1"/>
    <col min="3083" max="3083" width="3.5703125" style="103" customWidth="1"/>
    <col min="3084" max="3084" width="11.28515625" style="103" customWidth="1"/>
    <col min="3085" max="3085" width="3.5703125" style="103" customWidth="1"/>
    <col min="3086" max="3086" width="11.28515625" style="103" customWidth="1"/>
    <col min="3087" max="3087" width="3.5703125" style="103" customWidth="1"/>
    <col min="3088" max="3088" width="11.28515625" style="103" customWidth="1"/>
    <col min="3089" max="3089" width="3.5703125" style="103" customWidth="1"/>
    <col min="3090" max="3090" width="11.28515625" style="103" customWidth="1"/>
    <col min="3091" max="3091" width="3.5703125" style="103" customWidth="1"/>
    <col min="3092" max="3092" width="11.28515625" style="103" customWidth="1"/>
    <col min="3093" max="3093" width="3.5703125" style="103" customWidth="1"/>
    <col min="3094" max="3094" width="11.28515625" style="103" customWidth="1"/>
    <col min="3095" max="3095" width="3.5703125" style="103" customWidth="1"/>
    <col min="3096" max="3096" width="11.28515625" style="103" customWidth="1"/>
    <col min="3097" max="3097" width="3.5703125" style="103" customWidth="1"/>
    <col min="3098" max="3098" width="11.28515625" style="103" customWidth="1"/>
    <col min="3099" max="3099" width="3.5703125" style="103" customWidth="1"/>
    <col min="3100" max="3100" width="11.28515625" style="103" customWidth="1"/>
    <col min="3101" max="3101" width="3.5703125" style="103" customWidth="1"/>
    <col min="3102" max="3102" width="11.28515625" style="103" customWidth="1"/>
    <col min="3103" max="3103" width="3.5703125" style="103" customWidth="1"/>
    <col min="3104" max="3104" width="11.28515625" style="103" customWidth="1"/>
    <col min="3105" max="3105" width="3.5703125" style="103" customWidth="1"/>
    <col min="3106" max="3106" width="11.28515625" style="103" customWidth="1"/>
    <col min="3107" max="3107" width="3.5703125" style="103" customWidth="1"/>
    <col min="3108" max="3108" width="11.28515625" style="103" customWidth="1"/>
    <col min="3109" max="3109" width="3.5703125" style="103" customWidth="1"/>
    <col min="3110" max="3110" width="11.28515625" style="103" customWidth="1"/>
    <col min="3111" max="3111" width="3.5703125" style="103" customWidth="1"/>
    <col min="3112" max="3112" width="11.28515625" style="103" customWidth="1"/>
    <col min="3113" max="3113" width="3.5703125" style="103" customWidth="1"/>
    <col min="3114" max="3114" width="11.28515625" style="103" customWidth="1"/>
    <col min="3115" max="3115" width="3.5703125" style="103" customWidth="1"/>
    <col min="3116" max="3116" width="11.28515625" style="103" customWidth="1"/>
    <col min="3117" max="3117" width="3.5703125" style="103" customWidth="1"/>
    <col min="3118" max="3118" width="11.28515625" style="103" customWidth="1"/>
    <col min="3119" max="3119" width="3.5703125" style="103" customWidth="1"/>
    <col min="3120" max="3120" width="11.28515625" style="103" customWidth="1"/>
    <col min="3121" max="3121" width="3.5703125" style="103" customWidth="1"/>
    <col min="3122" max="3122" width="11.28515625" style="103" customWidth="1"/>
    <col min="3123" max="3123" width="3.5703125" style="103" customWidth="1"/>
    <col min="3124" max="3124" width="11.28515625" style="103" customWidth="1"/>
    <col min="3125" max="3125" width="3.5703125" style="103" customWidth="1"/>
    <col min="3126" max="3126" width="11.28515625" style="103" customWidth="1"/>
    <col min="3127" max="3127" width="3.5703125" style="103" customWidth="1"/>
    <col min="3128" max="3128" width="11.28515625" style="103" customWidth="1"/>
    <col min="3129" max="3129" width="3.5703125" style="103" customWidth="1"/>
    <col min="3130" max="3130" width="11.28515625" style="103" customWidth="1"/>
    <col min="3131" max="3131" width="3.5703125" style="103" customWidth="1"/>
    <col min="3132" max="3132" width="11.28515625" style="103" customWidth="1"/>
    <col min="3133" max="3133" width="3.5703125" style="103" customWidth="1"/>
    <col min="3134" max="3134" width="11.28515625" style="103" customWidth="1"/>
    <col min="3135" max="3135" width="3.5703125" style="103" customWidth="1"/>
    <col min="3136" max="3136" width="11.28515625" style="103" customWidth="1"/>
    <col min="3137" max="3137" width="3.5703125" style="103" customWidth="1"/>
    <col min="3138" max="3138" width="11.28515625" style="103" customWidth="1"/>
    <col min="3139" max="3139" width="3.5703125" style="103" customWidth="1"/>
    <col min="3140" max="3140" width="11.28515625" style="103" customWidth="1"/>
    <col min="3141" max="3141" width="3.5703125" style="103" customWidth="1"/>
    <col min="3142" max="3142" width="11.28515625" style="103" customWidth="1"/>
    <col min="3143" max="3143" width="3.5703125" style="103" customWidth="1"/>
    <col min="3144" max="3144" width="11.28515625" style="103" customWidth="1"/>
    <col min="3145" max="3145" width="3.5703125" style="103" customWidth="1"/>
    <col min="3146" max="3146" width="11.28515625" style="103" customWidth="1"/>
    <col min="3147" max="3147" width="3.5703125" style="103" customWidth="1"/>
    <col min="3148" max="3148" width="11.28515625" style="103" customWidth="1"/>
    <col min="3149" max="3149" width="3.5703125" style="103" customWidth="1"/>
    <col min="3150" max="3150" width="11.28515625" style="103" customWidth="1"/>
    <col min="3151" max="3151" width="3.5703125" style="103" customWidth="1"/>
    <col min="3152" max="3152" width="11.28515625" style="103" customWidth="1"/>
    <col min="3153" max="3153" width="3.5703125" style="103" customWidth="1"/>
    <col min="3154" max="3154" width="11.28515625" style="103" customWidth="1"/>
    <col min="3155" max="3155" width="3.5703125" style="103" customWidth="1"/>
    <col min="3156" max="3156" width="11.28515625" style="103" customWidth="1"/>
    <col min="3157" max="3157" width="3.5703125" style="103" customWidth="1"/>
    <col min="3158" max="3158" width="11.28515625" style="103" customWidth="1"/>
    <col min="3159" max="3159" width="3.5703125" style="103" customWidth="1"/>
    <col min="3160" max="3160" width="11.28515625" style="103" customWidth="1"/>
    <col min="3161" max="3161" width="3.5703125" style="103" customWidth="1"/>
    <col min="3162" max="3162" width="11.28515625" style="103" customWidth="1"/>
    <col min="3163" max="3163" width="3.5703125" style="103" customWidth="1"/>
    <col min="3164" max="3164" width="11.28515625" style="103" customWidth="1"/>
    <col min="3165" max="3165" width="3.5703125" style="103" customWidth="1"/>
    <col min="3166" max="3166" width="11.28515625" style="103" customWidth="1"/>
    <col min="3167" max="3167" width="3.5703125" style="103" customWidth="1"/>
    <col min="3168" max="3168" width="11.28515625" style="103" customWidth="1"/>
    <col min="3169" max="3169" width="3.5703125" style="103" customWidth="1"/>
    <col min="3170" max="3170" width="11.28515625" style="103" customWidth="1"/>
    <col min="3171" max="3171" width="3.5703125" style="103" customWidth="1"/>
    <col min="3172" max="3172" width="11.28515625" style="103" customWidth="1"/>
    <col min="3173" max="3173" width="3.5703125" style="103" customWidth="1"/>
    <col min="3174" max="3174" width="11.28515625" style="103" customWidth="1"/>
    <col min="3175" max="3175" width="3.5703125" style="103" customWidth="1"/>
    <col min="3176" max="3176" width="11.28515625" style="103" customWidth="1"/>
    <col min="3177" max="3177" width="3.5703125" style="103" customWidth="1"/>
    <col min="3178" max="3178" width="11.28515625" style="103" customWidth="1"/>
    <col min="3179" max="3179" width="3.5703125" style="103" customWidth="1"/>
    <col min="3180" max="3180" width="11.28515625" style="103" customWidth="1"/>
    <col min="3181" max="3181" width="3.5703125" style="103" customWidth="1"/>
    <col min="3182" max="3182" width="11.28515625" style="103" customWidth="1"/>
    <col min="3183" max="3183" width="3.5703125" style="103" customWidth="1"/>
    <col min="3184" max="3184" width="11.28515625" style="103" customWidth="1"/>
    <col min="3185" max="3185" width="3.5703125" style="103" customWidth="1"/>
    <col min="3186" max="3186" width="11.28515625" style="103" customWidth="1"/>
    <col min="3187" max="3187" width="3.5703125" style="103" customWidth="1"/>
    <col min="3188" max="3188" width="11.28515625" style="103" customWidth="1"/>
    <col min="3189" max="3189" width="3.5703125" style="103" customWidth="1"/>
    <col min="3190" max="3190" width="11.28515625" style="103" customWidth="1"/>
    <col min="3191" max="3191" width="3.5703125" style="103" customWidth="1"/>
    <col min="3192" max="3192" width="11.28515625" style="103" customWidth="1"/>
    <col min="3193" max="3193" width="3.5703125" style="103" customWidth="1"/>
    <col min="3194" max="3194" width="11.28515625" style="103" customWidth="1"/>
    <col min="3195" max="3195" width="3.5703125" style="103" customWidth="1"/>
    <col min="3196" max="3196" width="11.28515625" style="103" customWidth="1"/>
    <col min="3197" max="3197" width="3.5703125" style="103" customWidth="1"/>
    <col min="3198" max="3198" width="11.28515625" style="103" customWidth="1"/>
    <col min="3199" max="3327" width="12.5703125" style="103"/>
    <col min="3328" max="3328" width="7.140625" style="103" customWidth="1"/>
    <col min="3329" max="3331" width="3.5703125" style="103" customWidth="1"/>
    <col min="3332" max="3332" width="50.5703125" style="103" customWidth="1"/>
    <col min="3333" max="3333" width="6.140625" style="103" customWidth="1"/>
    <col min="3334" max="3334" width="8.7109375" style="103" customWidth="1"/>
    <col min="3335" max="3335" width="12.140625" style="103" customWidth="1"/>
    <col min="3336" max="3336" width="13.140625" style="103" customWidth="1"/>
    <col min="3337" max="3337" width="7.140625" style="103" customWidth="1"/>
    <col min="3338" max="3338" width="11.28515625" style="103" customWidth="1"/>
    <col min="3339" max="3339" width="3.5703125" style="103" customWidth="1"/>
    <col min="3340" max="3340" width="11.28515625" style="103" customWidth="1"/>
    <col min="3341" max="3341" width="3.5703125" style="103" customWidth="1"/>
    <col min="3342" max="3342" width="11.28515625" style="103" customWidth="1"/>
    <col min="3343" max="3343" width="3.5703125" style="103" customWidth="1"/>
    <col min="3344" max="3344" width="11.28515625" style="103" customWidth="1"/>
    <col min="3345" max="3345" width="3.5703125" style="103" customWidth="1"/>
    <col min="3346" max="3346" width="11.28515625" style="103" customWidth="1"/>
    <col min="3347" max="3347" width="3.5703125" style="103" customWidth="1"/>
    <col min="3348" max="3348" width="11.28515625" style="103" customWidth="1"/>
    <col min="3349" max="3349" width="3.5703125" style="103" customWidth="1"/>
    <col min="3350" max="3350" width="11.28515625" style="103" customWidth="1"/>
    <col min="3351" max="3351" width="3.5703125" style="103" customWidth="1"/>
    <col min="3352" max="3352" width="11.28515625" style="103" customWidth="1"/>
    <col min="3353" max="3353" width="3.5703125" style="103" customWidth="1"/>
    <col min="3354" max="3354" width="11.28515625" style="103" customWidth="1"/>
    <col min="3355" max="3355" width="3.5703125" style="103" customWidth="1"/>
    <col min="3356" max="3356" width="11.28515625" style="103" customWidth="1"/>
    <col min="3357" max="3357" width="3.5703125" style="103" customWidth="1"/>
    <col min="3358" max="3358" width="11.28515625" style="103" customWidth="1"/>
    <col min="3359" max="3359" width="3.5703125" style="103" customWidth="1"/>
    <col min="3360" max="3360" width="11.28515625" style="103" customWidth="1"/>
    <col min="3361" max="3361" width="3.5703125" style="103" customWidth="1"/>
    <col min="3362" max="3362" width="11.28515625" style="103" customWidth="1"/>
    <col min="3363" max="3363" width="3.5703125" style="103" customWidth="1"/>
    <col min="3364" max="3364" width="11.28515625" style="103" customWidth="1"/>
    <col min="3365" max="3365" width="3.5703125" style="103" customWidth="1"/>
    <col min="3366" max="3366" width="11.28515625" style="103" customWidth="1"/>
    <col min="3367" max="3367" width="3.5703125" style="103" customWidth="1"/>
    <col min="3368" max="3368" width="11.28515625" style="103" customWidth="1"/>
    <col min="3369" max="3369" width="3.5703125" style="103" customWidth="1"/>
    <col min="3370" max="3370" width="11.28515625" style="103" customWidth="1"/>
    <col min="3371" max="3371" width="3.5703125" style="103" customWidth="1"/>
    <col min="3372" max="3372" width="11.28515625" style="103" customWidth="1"/>
    <col min="3373" max="3373" width="3.5703125" style="103" customWidth="1"/>
    <col min="3374" max="3374" width="11.28515625" style="103" customWidth="1"/>
    <col min="3375" max="3375" width="3.5703125" style="103" customWidth="1"/>
    <col min="3376" max="3376" width="11.28515625" style="103" customWidth="1"/>
    <col min="3377" max="3377" width="3.5703125" style="103" customWidth="1"/>
    <col min="3378" max="3378" width="11.28515625" style="103" customWidth="1"/>
    <col min="3379" max="3379" width="3.5703125" style="103" customWidth="1"/>
    <col min="3380" max="3380" width="11.28515625" style="103" customWidth="1"/>
    <col min="3381" max="3381" width="3.5703125" style="103" customWidth="1"/>
    <col min="3382" max="3382" width="11.28515625" style="103" customWidth="1"/>
    <col min="3383" max="3383" width="3.5703125" style="103" customWidth="1"/>
    <col min="3384" max="3384" width="11.28515625" style="103" customWidth="1"/>
    <col min="3385" max="3385" width="3.5703125" style="103" customWidth="1"/>
    <col min="3386" max="3386" width="11.28515625" style="103" customWidth="1"/>
    <col min="3387" max="3387" width="3.5703125" style="103" customWidth="1"/>
    <col min="3388" max="3388" width="11.28515625" style="103" customWidth="1"/>
    <col min="3389" max="3389" width="3.5703125" style="103" customWidth="1"/>
    <col min="3390" max="3390" width="11.28515625" style="103" customWidth="1"/>
    <col min="3391" max="3391" width="3.5703125" style="103" customWidth="1"/>
    <col min="3392" max="3392" width="11.28515625" style="103" customWidth="1"/>
    <col min="3393" max="3393" width="3.5703125" style="103" customWidth="1"/>
    <col min="3394" max="3394" width="11.28515625" style="103" customWidth="1"/>
    <col min="3395" max="3395" width="3.5703125" style="103" customWidth="1"/>
    <col min="3396" max="3396" width="11.28515625" style="103" customWidth="1"/>
    <col min="3397" max="3397" width="3.5703125" style="103" customWidth="1"/>
    <col min="3398" max="3398" width="11.28515625" style="103" customWidth="1"/>
    <col min="3399" max="3399" width="3.5703125" style="103" customWidth="1"/>
    <col min="3400" max="3400" width="11.28515625" style="103" customWidth="1"/>
    <col min="3401" max="3401" width="3.5703125" style="103" customWidth="1"/>
    <col min="3402" max="3402" width="11.28515625" style="103" customWidth="1"/>
    <col min="3403" max="3403" width="3.5703125" style="103" customWidth="1"/>
    <col min="3404" max="3404" width="11.28515625" style="103" customWidth="1"/>
    <col min="3405" max="3405" width="3.5703125" style="103" customWidth="1"/>
    <col min="3406" max="3406" width="11.28515625" style="103" customWidth="1"/>
    <col min="3407" max="3407" width="3.5703125" style="103" customWidth="1"/>
    <col min="3408" max="3408" width="11.28515625" style="103" customWidth="1"/>
    <col min="3409" max="3409" width="3.5703125" style="103" customWidth="1"/>
    <col min="3410" max="3410" width="11.28515625" style="103" customWidth="1"/>
    <col min="3411" max="3411" width="3.5703125" style="103" customWidth="1"/>
    <col min="3412" max="3412" width="11.28515625" style="103" customWidth="1"/>
    <col min="3413" max="3413" width="3.5703125" style="103" customWidth="1"/>
    <col min="3414" max="3414" width="11.28515625" style="103" customWidth="1"/>
    <col min="3415" max="3415" width="3.5703125" style="103" customWidth="1"/>
    <col min="3416" max="3416" width="11.28515625" style="103" customWidth="1"/>
    <col min="3417" max="3417" width="3.5703125" style="103" customWidth="1"/>
    <col min="3418" max="3418" width="11.28515625" style="103" customWidth="1"/>
    <col min="3419" max="3419" width="3.5703125" style="103" customWidth="1"/>
    <col min="3420" max="3420" width="11.28515625" style="103" customWidth="1"/>
    <col min="3421" max="3421" width="3.5703125" style="103" customWidth="1"/>
    <col min="3422" max="3422" width="11.28515625" style="103" customWidth="1"/>
    <col min="3423" max="3423" width="3.5703125" style="103" customWidth="1"/>
    <col min="3424" max="3424" width="11.28515625" style="103" customWidth="1"/>
    <col min="3425" max="3425" width="3.5703125" style="103" customWidth="1"/>
    <col min="3426" max="3426" width="11.28515625" style="103" customWidth="1"/>
    <col min="3427" max="3427" width="3.5703125" style="103" customWidth="1"/>
    <col min="3428" max="3428" width="11.28515625" style="103" customWidth="1"/>
    <col min="3429" max="3429" width="3.5703125" style="103" customWidth="1"/>
    <col min="3430" max="3430" width="11.28515625" style="103" customWidth="1"/>
    <col min="3431" max="3431" width="3.5703125" style="103" customWidth="1"/>
    <col min="3432" max="3432" width="11.28515625" style="103" customWidth="1"/>
    <col min="3433" max="3433" width="3.5703125" style="103" customWidth="1"/>
    <col min="3434" max="3434" width="11.28515625" style="103" customWidth="1"/>
    <col min="3435" max="3435" width="3.5703125" style="103" customWidth="1"/>
    <col min="3436" max="3436" width="11.28515625" style="103" customWidth="1"/>
    <col min="3437" max="3437" width="3.5703125" style="103" customWidth="1"/>
    <col min="3438" max="3438" width="11.28515625" style="103" customWidth="1"/>
    <col min="3439" max="3439" width="3.5703125" style="103" customWidth="1"/>
    <col min="3440" max="3440" width="11.28515625" style="103" customWidth="1"/>
    <col min="3441" max="3441" width="3.5703125" style="103" customWidth="1"/>
    <col min="3442" max="3442" width="11.28515625" style="103" customWidth="1"/>
    <col min="3443" max="3443" width="3.5703125" style="103" customWidth="1"/>
    <col min="3444" max="3444" width="11.28515625" style="103" customWidth="1"/>
    <col min="3445" max="3445" width="3.5703125" style="103" customWidth="1"/>
    <col min="3446" max="3446" width="11.28515625" style="103" customWidth="1"/>
    <col min="3447" max="3447" width="3.5703125" style="103" customWidth="1"/>
    <col min="3448" max="3448" width="11.28515625" style="103" customWidth="1"/>
    <col min="3449" max="3449" width="3.5703125" style="103" customWidth="1"/>
    <col min="3450" max="3450" width="11.28515625" style="103" customWidth="1"/>
    <col min="3451" max="3451" width="3.5703125" style="103" customWidth="1"/>
    <col min="3452" max="3452" width="11.28515625" style="103" customWidth="1"/>
    <col min="3453" max="3453" width="3.5703125" style="103" customWidth="1"/>
    <col min="3454" max="3454" width="11.28515625" style="103" customWidth="1"/>
    <col min="3455" max="3583" width="12.5703125" style="103"/>
    <col min="3584" max="3584" width="7.140625" style="103" customWidth="1"/>
    <col min="3585" max="3587" width="3.5703125" style="103" customWidth="1"/>
    <col min="3588" max="3588" width="50.5703125" style="103" customWidth="1"/>
    <col min="3589" max="3589" width="6.140625" style="103" customWidth="1"/>
    <col min="3590" max="3590" width="8.7109375" style="103" customWidth="1"/>
    <col min="3591" max="3591" width="12.140625" style="103" customWidth="1"/>
    <col min="3592" max="3592" width="13.140625" style="103" customWidth="1"/>
    <col min="3593" max="3593" width="7.140625" style="103" customWidth="1"/>
    <col min="3594" max="3594" width="11.28515625" style="103" customWidth="1"/>
    <col min="3595" max="3595" width="3.5703125" style="103" customWidth="1"/>
    <col min="3596" max="3596" width="11.28515625" style="103" customWidth="1"/>
    <col min="3597" max="3597" width="3.5703125" style="103" customWidth="1"/>
    <col min="3598" max="3598" width="11.28515625" style="103" customWidth="1"/>
    <col min="3599" max="3599" width="3.5703125" style="103" customWidth="1"/>
    <col min="3600" max="3600" width="11.28515625" style="103" customWidth="1"/>
    <col min="3601" max="3601" width="3.5703125" style="103" customWidth="1"/>
    <col min="3602" max="3602" width="11.28515625" style="103" customWidth="1"/>
    <col min="3603" max="3603" width="3.5703125" style="103" customWidth="1"/>
    <col min="3604" max="3604" width="11.28515625" style="103" customWidth="1"/>
    <col min="3605" max="3605" width="3.5703125" style="103" customWidth="1"/>
    <col min="3606" max="3606" width="11.28515625" style="103" customWidth="1"/>
    <col min="3607" max="3607" width="3.5703125" style="103" customWidth="1"/>
    <col min="3608" max="3608" width="11.28515625" style="103" customWidth="1"/>
    <col min="3609" max="3609" width="3.5703125" style="103" customWidth="1"/>
    <col min="3610" max="3610" width="11.28515625" style="103" customWidth="1"/>
    <col min="3611" max="3611" width="3.5703125" style="103" customWidth="1"/>
    <col min="3612" max="3612" width="11.28515625" style="103" customWidth="1"/>
    <col min="3613" max="3613" width="3.5703125" style="103" customWidth="1"/>
    <col min="3614" max="3614" width="11.28515625" style="103" customWidth="1"/>
    <col min="3615" max="3615" width="3.5703125" style="103" customWidth="1"/>
    <col min="3616" max="3616" width="11.28515625" style="103" customWidth="1"/>
    <col min="3617" max="3617" width="3.5703125" style="103" customWidth="1"/>
    <col min="3618" max="3618" width="11.28515625" style="103" customWidth="1"/>
    <col min="3619" max="3619" width="3.5703125" style="103" customWidth="1"/>
    <col min="3620" max="3620" width="11.28515625" style="103" customWidth="1"/>
    <col min="3621" max="3621" width="3.5703125" style="103" customWidth="1"/>
    <col min="3622" max="3622" width="11.28515625" style="103" customWidth="1"/>
    <col min="3623" max="3623" width="3.5703125" style="103" customWidth="1"/>
    <col min="3624" max="3624" width="11.28515625" style="103" customWidth="1"/>
    <col min="3625" max="3625" width="3.5703125" style="103" customWidth="1"/>
    <col min="3626" max="3626" width="11.28515625" style="103" customWidth="1"/>
    <col min="3627" max="3627" width="3.5703125" style="103" customWidth="1"/>
    <col min="3628" max="3628" width="11.28515625" style="103" customWidth="1"/>
    <col min="3629" max="3629" width="3.5703125" style="103" customWidth="1"/>
    <col min="3630" max="3630" width="11.28515625" style="103" customWidth="1"/>
    <col min="3631" max="3631" width="3.5703125" style="103" customWidth="1"/>
    <col min="3632" max="3632" width="11.28515625" style="103" customWidth="1"/>
    <col min="3633" max="3633" width="3.5703125" style="103" customWidth="1"/>
    <col min="3634" max="3634" width="11.28515625" style="103" customWidth="1"/>
    <col min="3635" max="3635" width="3.5703125" style="103" customWidth="1"/>
    <col min="3636" max="3636" width="11.28515625" style="103" customWidth="1"/>
    <col min="3637" max="3637" width="3.5703125" style="103" customWidth="1"/>
    <col min="3638" max="3638" width="11.28515625" style="103" customWidth="1"/>
    <col min="3639" max="3639" width="3.5703125" style="103" customWidth="1"/>
    <col min="3640" max="3640" width="11.28515625" style="103" customWidth="1"/>
    <col min="3641" max="3641" width="3.5703125" style="103" customWidth="1"/>
    <col min="3642" max="3642" width="11.28515625" style="103" customWidth="1"/>
    <col min="3643" max="3643" width="3.5703125" style="103" customWidth="1"/>
    <col min="3644" max="3644" width="11.28515625" style="103" customWidth="1"/>
    <col min="3645" max="3645" width="3.5703125" style="103" customWidth="1"/>
    <col min="3646" max="3646" width="11.28515625" style="103" customWidth="1"/>
    <col min="3647" max="3647" width="3.5703125" style="103" customWidth="1"/>
    <col min="3648" max="3648" width="11.28515625" style="103" customWidth="1"/>
    <col min="3649" max="3649" width="3.5703125" style="103" customWidth="1"/>
    <col min="3650" max="3650" width="11.28515625" style="103" customWidth="1"/>
    <col min="3651" max="3651" width="3.5703125" style="103" customWidth="1"/>
    <col min="3652" max="3652" width="11.28515625" style="103" customWidth="1"/>
    <col min="3653" max="3653" width="3.5703125" style="103" customWidth="1"/>
    <col min="3654" max="3654" width="11.28515625" style="103" customWidth="1"/>
    <col min="3655" max="3655" width="3.5703125" style="103" customWidth="1"/>
    <col min="3656" max="3656" width="11.28515625" style="103" customWidth="1"/>
    <col min="3657" max="3657" width="3.5703125" style="103" customWidth="1"/>
    <col min="3658" max="3658" width="11.28515625" style="103" customWidth="1"/>
    <col min="3659" max="3659" width="3.5703125" style="103" customWidth="1"/>
    <col min="3660" max="3660" width="11.28515625" style="103" customWidth="1"/>
    <col min="3661" max="3661" width="3.5703125" style="103" customWidth="1"/>
    <col min="3662" max="3662" width="11.28515625" style="103" customWidth="1"/>
    <col min="3663" max="3663" width="3.5703125" style="103" customWidth="1"/>
    <col min="3664" max="3664" width="11.28515625" style="103" customWidth="1"/>
    <col min="3665" max="3665" width="3.5703125" style="103" customWidth="1"/>
    <col min="3666" max="3666" width="11.28515625" style="103" customWidth="1"/>
    <col min="3667" max="3667" width="3.5703125" style="103" customWidth="1"/>
    <col min="3668" max="3668" width="11.28515625" style="103" customWidth="1"/>
    <col min="3669" max="3669" width="3.5703125" style="103" customWidth="1"/>
    <col min="3670" max="3670" width="11.28515625" style="103" customWidth="1"/>
    <col min="3671" max="3671" width="3.5703125" style="103" customWidth="1"/>
    <col min="3672" max="3672" width="11.28515625" style="103" customWidth="1"/>
    <col min="3673" max="3673" width="3.5703125" style="103" customWidth="1"/>
    <col min="3674" max="3674" width="11.28515625" style="103" customWidth="1"/>
    <col min="3675" max="3675" width="3.5703125" style="103" customWidth="1"/>
    <col min="3676" max="3676" width="11.28515625" style="103" customWidth="1"/>
    <col min="3677" max="3677" width="3.5703125" style="103" customWidth="1"/>
    <col min="3678" max="3678" width="11.28515625" style="103" customWidth="1"/>
    <col min="3679" max="3679" width="3.5703125" style="103" customWidth="1"/>
    <col min="3680" max="3680" width="11.28515625" style="103" customWidth="1"/>
    <col min="3681" max="3681" width="3.5703125" style="103" customWidth="1"/>
    <col min="3682" max="3682" width="11.28515625" style="103" customWidth="1"/>
    <col min="3683" max="3683" width="3.5703125" style="103" customWidth="1"/>
    <col min="3684" max="3684" width="11.28515625" style="103" customWidth="1"/>
    <col min="3685" max="3685" width="3.5703125" style="103" customWidth="1"/>
    <col min="3686" max="3686" width="11.28515625" style="103" customWidth="1"/>
    <col min="3687" max="3687" width="3.5703125" style="103" customWidth="1"/>
    <col min="3688" max="3688" width="11.28515625" style="103" customWidth="1"/>
    <col min="3689" max="3689" width="3.5703125" style="103" customWidth="1"/>
    <col min="3690" max="3690" width="11.28515625" style="103" customWidth="1"/>
    <col min="3691" max="3691" width="3.5703125" style="103" customWidth="1"/>
    <col min="3692" max="3692" width="11.28515625" style="103" customWidth="1"/>
    <col min="3693" max="3693" width="3.5703125" style="103" customWidth="1"/>
    <col min="3694" max="3694" width="11.28515625" style="103" customWidth="1"/>
    <col min="3695" max="3695" width="3.5703125" style="103" customWidth="1"/>
    <col min="3696" max="3696" width="11.28515625" style="103" customWidth="1"/>
    <col min="3697" max="3697" width="3.5703125" style="103" customWidth="1"/>
    <col min="3698" max="3698" width="11.28515625" style="103" customWidth="1"/>
    <col min="3699" max="3699" width="3.5703125" style="103" customWidth="1"/>
    <col min="3700" max="3700" width="11.28515625" style="103" customWidth="1"/>
    <col min="3701" max="3701" width="3.5703125" style="103" customWidth="1"/>
    <col min="3702" max="3702" width="11.28515625" style="103" customWidth="1"/>
    <col min="3703" max="3703" width="3.5703125" style="103" customWidth="1"/>
    <col min="3704" max="3704" width="11.28515625" style="103" customWidth="1"/>
    <col min="3705" max="3705" width="3.5703125" style="103" customWidth="1"/>
    <col min="3706" max="3706" width="11.28515625" style="103" customWidth="1"/>
    <col min="3707" max="3707" width="3.5703125" style="103" customWidth="1"/>
    <col min="3708" max="3708" width="11.28515625" style="103" customWidth="1"/>
    <col min="3709" max="3709" width="3.5703125" style="103" customWidth="1"/>
    <col min="3710" max="3710" width="11.28515625" style="103" customWidth="1"/>
    <col min="3711" max="3839" width="12.5703125" style="103"/>
    <col min="3840" max="3840" width="7.140625" style="103" customWidth="1"/>
    <col min="3841" max="3843" width="3.5703125" style="103" customWidth="1"/>
    <col min="3844" max="3844" width="50.5703125" style="103" customWidth="1"/>
    <col min="3845" max="3845" width="6.140625" style="103" customWidth="1"/>
    <col min="3846" max="3846" width="8.7109375" style="103" customWidth="1"/>
    <col min="3847" max="3847" width="12.140625" style="103" customWidth="1"/>
    <col min="3848" max="3848" width="13.140625" style="103" customWidth="1"/>
    <col min="3849" max="3849" width="7.140625" style="103" customWidth="1"/>
    <col min="3850" max="3850" width="11.28515625" style="103" customWidth="1"/>
    <col min="3851" max="3851" width="3.5703125" style="103" customWidth="1"/>
    <col min="3852" max="3852" width="11.28515625" style="103" customWidth="1"/>
    <col min="3853" max="3853" width="3.5703125" style="103" customWidth="1"/>
    <col min="3854" max="3854" width="11.28515625" style="103" customWidth="1"/>
    <col min="3855" max="3855" width="3.5703125" style="103" customWidth="1"/>
    <col min="3856" max="3856" width="11.28515625" style="103" customWidth="1"/>
    <col min="3857" max="3857" width="3.5703125" style="103" customWidth="1"/>
    <col min="3858" max="3858" width="11.28515625" style="103" customWidth="1"/>
    <col min="3859" max="3859" width="3.5703125" style="103" customWidth="1"/>
    <col min="3860" max="3860" width="11.28515625" style="103" customWidth="1"/>
    <col min="3861" max="3861" width="3.5703125" style="103" customWidth="1"/>
    <col min="3862" max="3862" width="11.28515625" style="103" customWidth="1"/>
    <col min="3863" max="3863" width="3.5703125" style="103" customWidth="1"/>
    <col min="3864" max="3864" width="11.28515625" style="103" customWidth="1"/>
    <col min="3865" max="3865" width="3.5703125" style="103" customWidth="1"/>
    <col min="3866" max="3866" width="11.28515625" style="103" customWidth="1"/>
    <col min="3867" max="3867" width="3.5703125" style="103" customWidth="1"/>
    <col min="3868" max="3868" width="11.28515625" style="103" customWidth="1"/>
    <col min="3869" max="3869" width="3.5703125" style="103" customWidth="1"/>
    <col min="3870" max="3870" width="11.28515625" style="103" customWidth="1"/>
    <col min="3871" max="3871" width="3.5703125" style="103" customWidth="1"/>
    <col min="3872" max="3872" width="11.28515625" style="103" customWidth="1"/>
    <col min="3873" max="3873" width="3.5703125" style="103" customWidth="1"/>
    <col min="3874" max="3874" width="11.28515625" style="103" customWidth="1"/>
    <col min="3875" max="3875" width="3.5703125" style="103" customWidth="1"/>
    <col min="3876" max="3876" width="11.28515625" style="103" customWidth="1"/>
    <col min="3877" max="3877" width="3.5703125" style="103" customWidth="1"/>
    <col min="3878" max="3878" width="11.28515625" style="103" customWidth="1"/>
    <col min="3879" max="3879" width="3.5703125" style="103" customWidth="1"/>
    <col min="3880" max="3880" width="11.28515625" style="103" customWidth="1"/>
    <col min="3881" max="3881" width="3.5703125" style="103" customWidth="1"/>
    <col min="3882" max="3882" width="11.28515625" style="103" customWidth="1"/>
    <col min="3883" max="3883" width="3.5703125" style="103" customWidth="1"/>
    <col min="3884" max="3884" width="11.28515625" style="103" customWidth="1"/>
    <col min="3885" max="3885" width="3.5703125" style="103" customWidth="1"/>
    <col min="3886" max="3886" width="11.28515625" style="103" customWidth="1"/>
    <col min="3887" max="3887" width="3.5703125" style="103" customWidth="1"/>
    <col min="3888" max="3888" width="11.28515625" style="103" customWidth="1"/>
    <col min="3889" max="3889" width="3.5703125" style="103" customWidth="1"/>
    <col min="3890" max="3890" width="11.28515625" style="103" customWidth="1"/>
    <col min="3891" max="3891" width="3.5703125" style="103" customWidth="1"/>
    <col min="3892" max="3892" width="11.28515625" style="103" customWidth="1"/>
    <col min="3893" max="3893" width="3.5703125" style="103" customWidth="1"/>
    <col min="3894" max="3894" width="11.28515625" style="103" customWidth="1"/>
    <col min="3895" max="3895" width="3.5703125" style="103" customWidth="1"/>
    <col min="3896" max="3896" width="11.28515625" style="103" customWidth="1"/>
    <col min="3897" max="3897" width="3.5703125" style="103" customWidth="1"/>
    <col min="3898" max="3898" width="11.28515625" style="103" customWidth="1"/>
    <col min="3899" max="3899" width="3.5703125" style="103" customWidth="1"/>
    <col min="3900" max="3900" width="11.28515625" style="103" customWidth="1"/>
    <col min="3901" max="3901" width="3.5703125" style="103" customWidth="1"/>
    <col min="3902" max="3902" width="11.28515625" style="103" customWidth="1"/>
    <col min="3903" max="3903" width="3.5703125" style="103" customWidth="1"/>
    <col min="3904" max="3904" width="11.28515625" style="103" customWidth="1"/>
    <col min="3905" max="3905" width="3.5703125" style="103" customWidth="1"/>
    <col min="3906" max="3906" width="11.28515625" style="103" customWidth="1"/>
    <col min="3907" max="3907" width="3.5703125" style="103" customWidth="1"/>
    <col min="3908" max="3908" width="11.28515625" style="103" customWidth="1"/>
    <col min="3909" max="3909" width="3.5703125" style="103" customWidth="1"/>
    <col min="3910" max="3910" width="11.28515625" style="103" customWidth="1"/>
    <col min="3911" max="3911" width="3.5703125" style="103" customWidth="1"/>
    <col min="3912" max="3912" width="11.28515625" style="103" customWidth="1"/>
    <col min="3913" max="3913" width="3.5703125" style="103" customWidth="1"/>
    <col min="3914" max="3914" width="11.28515625" style="103" customWidth="1"/>
    <col min="3915" max="3915" width="3.5703125" style="103" customWidth="1"/>
    <col min="3916" max="3916" width="11.28515625" style="103" customWidth="1"/>
    <col min="3917" max="3917" width="3.5703125" style="103" customWidth="1"/>
    <col min="3918" max="3918" width="11.28515625" style="103" customWidth="1"/>
    <col min="3919" max="3919" width="3.5703125" style="103" customWidth="1"/>
    <col min="3920" max="3920" width="11.28515625" style="103" customWidth="1"/>
    <col min="3921" max="3921" width="3.5703125" style="103" customWidth="1"/>
    <col min="3922" max="3922" width="11.28515625" style="103" customWidth="1"/>
    <col min="3923" max="3923" width="3.5703125" style="103" customWidth="1"/>
    <col min="3924" max="3924" width="11.28515625" style="103" customWidth="1"/>
    <col min="3925" max="3925" width="3.5703125" style="103" customWidth="1"/>
    <col min="3926" max="3926" width="11.28515625" style="103" customWidth="1"/>
    <col min="3927" max="3927" width="3.5703125" style="103" customWidth="1"/>
    <col min="3928" max="3928" width="11.28515625" style="103" customWidth="1"/>
    <col min="3929" max="3929" width="3.5703125" style="103" customWidth="1"/>
    <col min="3930" max="3930" width="11.28515625" style="103" customWidth="1"/>
    <col min="3931" max="3931" width="3.5703125" style="103" customWidth="1"/>
    <col min="3932" max="3932" width="11.28515625" style="103" customWidth="1"/>
    <col min="3933" max="3933" width="3.5703125" style="103" customWidth="1"/>
    <col min="3934" max="3934" width="11.28515625" style="103" customWidth="1"/>
    <col min="3935" max="3935" width="3.5703125" style="103" customWidth="1"/>
    <col min="3936" max="3936" width="11.28515625" style="103" customWidth="1"/>
    <col min="3937" max="3937" width="3.5703125" style="103" customWidth="1"/>
    <col min="3938" max="3938" width="11.28515625" style="103" customWidth="1"/>
    <col min="3939" max="3939" width="3.5703125" style="103" customWidth="1"/>
    <col min="3940" max="3940" width="11.28515625" style="103" customWidth="1"/>
    <col min="3941" max="3941" width="3.5703125" style="103" customWidth="1"/>
    <col min="3942" max="3942" width="11.28515625" style="103" customWidth="1"/>
    <col min="3943" max="3943" width="3.5703125" style="103" customWidth="1"/>
    <col min="3944" max="3944" width="11.28515625" style="103" customWidth="1"/>
    <col min="3945" max="3945" width="3.5703125" style="103" customWidth="1"/>
    <col min="3946" max="3946" width="11.28515625" style="103" customWidth="1"/>
    <col min="3947" max="3947" width="3.5703125" style="103" customWidth="1"/>
    <col min="3948" max="3948" width="11.28515625" style="103" customWidth="1"/>
    <col min="3949" max="3949" width="3.5703125" style="103" customWidth="1"/>
    <col min="3950" max="3950" width="11.28515625" style="103" customWidth="1"/>
    <col min="3951" max="3951" width="3.5703125" style="103" customWidth="1"/>
    <col min="3952" max="3952" width="11.28515625" style="103" customWidth="1"/>
    <col min="3953" max="3953" width="3.5703125" style="103" customWidth="1"/>
    <col min="3954" max="3954" width="11.28515625" style="103" customWidth="1"/>
    <col min="3955" max="3955" width="3.5703125" style="103" customWidth="1"/>
    <col min="3956" max="3956" width="11.28515625" style="103" customWidth="1"/>
    <col min="3957" max="3957" width="3.5703125" style="103" customWidth="1"/>
    <col min="3958" max="3958" width="11.28515625" style="103" customWidth="1"/>
    <col min="3959" max="3959" width="3.5703125" style="103" customWidth="1"/>
    <col min="3960" max="3960" width="11.28515625" style="103" customWidth="1"/>
    <col min="3961" max="3961" width="3.5703125" style="103" customWidth="1"/>
    <col min="3962" max="3962" width="11.28515625" style="103" customWidth="1"/>
    <col min="3963" max="3963" width="3.5703125" style="103" customWidth="1"/>
    <col min="3964" max="3964" width="11.28515625" style="103" customWidth="1"/>
    <col min="3965" max="3965" width="3.5703125" style="103" customWidth="1"/>
    <col min="3966" max="3966" width="11.28515625" style="103" customWidth="1"/>
    <col min="3967" max="4095" width="12.5703125" style="103"/>
    <col min="4096" max="4096" width="7.140625" style="103" customWidth="1"/>
    <col min="4097" max="4099" width="3.5703125" style="103" customWidth="1"/>
    <col min="4100" max="4100" width="50.5703125" style="103" customWidth="1"/>
    <col min="4101" max="4101" width="6.140625" style="103" customWidth="1"/>
    <col min="4102" max="4102" width="8.7109375" style="103" customWidth="1"/>
    <col min="4103" max="4103" width="12.140625" style="103" customWidth="1"/>
    <col min="4104" max="4104" width="13.140625" style="103" customWidth="1"/>
    <col min="4105" max="4105" width="7.140625" style="103" customWidth="1"/>
    <col min="4106" max="4106" width="11.28515625" style="103" customWidth="1"/>
    <col min="4107" max="4107" width="3.5703125" style="103" customWidth="1"/>
    <col min="4108" max="4108" width="11.28515625" style="103" customWidth="1"/>
    <col min="4109" max="4109" width="3.5703125" style="103" customWidth="1"/>
    <col min="4110" max="4110" width="11.28515625" style="103" customWidth="1"/>
    <col min="4111" max="4111" width="3.5703125" style="103" customWidth="1"/>
    <col min="4112" max="4112" width="11.28515625" style="103" customWidth="1"/>
    <col min="4113" max="4113" width="3.5703125" style="103" customWidth="1"/>
    <col min="4114" max="4114" width="11.28515625" style="103" customWidth="1"/>
    <col min="4115" max="4115" width="3.5703125" style="103" customWidth="1"/>
    <col min="4116" max="4116" width="11.28515625" style="103" customWidth="1"/>
    <col min="4117" max="4117" width="3.5703125" style="103" customWidth="1"/>
    <col min="4118" max="4118" width="11.28515625" style="103" customWidth="1"/>
    <col min="4119" max="4119" width="3.5703125" style="103" customWidth="1"/>
    <col min="4120" max="4120" width="11.28515625" style="103" customWidth="1"/>
    <col min="4121" max="4121" width="3.5703125" style="103" customWidth="1"/>
    <col min="4122" max="4122" width="11.28515625" style="103" customWidth="1"/>
    <col min="4123" max="4123" width="3.5703125" style="103" customWidth="1"/>
    <col min="4124" max="4124" width="11.28515625" style="103" customWidth="1"/>
    <col min="4125" max="4125" width="3.5703125" style="103" customWidth="1"/>
    <col min="4126" max="4126" width="11.28515625" style="103" customWidth="1"/>
    <col min="4127" max="4127" width="3.5703125" style="103" customWidth="1"/>
    <col min="4128" max="4128" width="11.28515625" style="103" customWidth="1"/>
    <col min="4129" max="4129" width="3.5703125" style="103" customWidth="1"/>
    <col min="4130" max="4130" width="11.28515625" style="103" customWidth="1"/>
    <col min="4131" max="4131" width="3.5703125" style="103" customWidth="1"/>
    <col min="4132" max="4132" width="11.28515625" style="103" customWidth="1"/>
    <col min="4133" max="4133" width="3.5703125" style="103" customWidth="1"/>
    <col min="4134" max="4134" width="11.28515625" style="103" customWidth="1"/>
    <col min="4135" max="4135" width="3.5703125" style="103" customWidth="1"/>
    <col min="4136" max="4136" width="11.28515625" style="103" customWidth="1"/>
    <col min="4137" max="4137" width="3.5703125" style="103" customWidth="1"/>
    <col min="4138" max="4138" width="11.28515625" style="103" customWidth="1"/>
    <col min="4139" max="4139" width="3.5703125" style="103" customWidth="1"/>
    <col min="4140" max="4140" width="11.28515625" style="103" customWidth="1"/>
    <col min="4141" max="4141" width="3.5703125" style="103" customWidth="1"/>
    <col min="4142" max="4142" width="11.28515625" style="103" customWidth="1"/>
    <col min="4143" max="4143" width="3.5703125" style="103" customWidth="1"/>
    <col min="4144" max="4144" width="11.28515625" style="103" customWidth="1"/>
    <col min="4145" max="4145" width="3.5703125" style="103" customWidth="1"/>
    <col min="4146" max="4146" width="11.28515625" style="103" customWidth="1"/>
    <col min="4147" max="4147" width="3.5703125" style="103" customWidth="1"/>
    <col min="4148" max="4148" width="11.28515625" style="103" customWidth="1"/>
    <col min="4149" max="4149" width="3.5703125" style="103" customWidth="1"/>
    <col min="4150" max="4150" width="11.28515625" style="103" customWidth="1"/>
    <col min="4151" max="4151" width="3.5703125" style="103" customWidth="1"/>
    <col min="4152" max="4152" width="11.28515625" style="103" customWidth="1"/>
    <col min="4153" max="4153" width="3.5703125" style="103" customWidth="1"/>
    <col min="4154" max="4154" width="11.28515625" style="103" customWidth="1"/>
    <col min="4155" max="4155" width="3.5703125" style="103" customWidth="1"/>
    <col min="4156" max="4156" width="11.28515625" style="103" customWidth="1"/>
    <col min="4157" max="4157" width="3.5703125" style="103" customWidth="1"/>
    <col min="4158" max="4158" width="11.28515625" style="103" customWidth="1"/>
    <col min="4159" max="4159" width="3.5703125" style="103" customWidth="1"/>
    <col min="4160" max="4160" width="11.28515625" style="103" customWidth="1"/>
    <col min="4161" max="4161" width="3.5703125" style="103" customWidth="1"/>
    <col min="4162" max="4162" width="11.28515625" style="103" customWidth="1"/>
    <col min="4163" max="4163" width="3.5703125" style="103" customWidth="1"/>
    <col min="4164" max="4164" width="11.28515625" style="103" customWidth="1"/>
    <col min="4165" max="4165" width="3.5703125" style="103" customWidth="1"/>
    <col min="4166" max="4166" width="11.28515625" style="103" customWidth="1"/>
    <col min="4167" max="4167" width="3.5703125" style="103" customWidth="1"/>
    <col min="4168" max="4168" width="11.28515625" style="103" customWidth="1"/>
    <col min="4169" max="4169" width="3.5703125" style="103" customWidth="1"/>
    <col min="4170" max="4170" width="11.28515625" style="103" customWidth="1"/>
    <col min="4171" max="4171" width="3.5703125" style="103" customWidth="1"/>
    <col min="4172" max="4172" width="11.28515625" style="103" customWidth="1"/>
    <col min="4173" max="4173" width="3.5703125" style="103" customWidth="1"/>
    <col min="4174" max="4174" width="11.28515625" style="103" customWidth="1"/>
    <col min="4175" max="4175" width="3.5703125" style="103" customWidth="1"/>
    <col min="4176" max="4176" width="11.28515625" style="103" customWidth="1"/>
    <col min="4177" max="4177" width="3.5703125" style="103" customWidth="1"/>
    <col min="4178" max="4178" width="11.28515625" style="103" customWidth="1"/>
    <col min="4179" max="4179" width="3.5703125" style="103" customWidth="1"/>
    <col min="4180" max="4180" width="11.28515625" style="103" customWidth="1"/>
    <col min="4181" max="4181" width="3.5703125" style="103" customWidth="1"/>
    <col min="4182" max="4182" width="11.28515625" style="103" customWidth="1"/>
    <col min="4183" max="4183" width="3.5703125" style="103" customWidth="1"/>
    <col min="4184" max="4184" width="11.28515625" style="103" customWidth="1"/>
    <col min="4185" max="4185" width="3.5703125" style="103" customWidth="1"/>
    <col min="4186" max="4186" width="11.28515625" style="103" customWidth="1"/>
    <col min="4187" max="4187" width="3.5703125" style="103" customWidth="1"/>
    <col min="4188" max="4188" width="11.28515625" style="103" customWidth="1"/>
    <col min="4189" max="4189" width="3.5703125" style="103" customWidth="1"/>
    <col min="4190" max="4190" width="11.28515625" style="103" customWidth="1"/>
    <col min="4191" max="4191" width="3.5703125" style="103" customWidth="1"/>
    <col min="4192" max="4192" width="11.28515625" style="103" customWidth="1"/>
    <col min="4193" max="4193" width="3.5703125" style="103" customWidth="1"/>
    <col min="4194" max="4194" width="11.28515625" style="103" customWidth="1"/>
    <col min="4195" max="4195" width="3.5703125" style="103" customWidth="1"/>
    <col min="4196" max="4196" width="11.28515625" style="103" customWidth="1"/>
    <col min="4197" max="4197" width="3.5703125" style="103" customWidth="1"/>
    <col min="4198" max="4198" width="11.28515625" style="103" customWidth="1"/>
    <col min="4199" max="4199" width="3.5703125" style="103" customWidth="1"/>
    <col min="4200" max="4200" width="11.28515625" style="103" customWidth="1"/>
    <col min="4201" max="4201" width="3.5703125" style="103" customWidth="1"/>
    <col min="4202" max="4202" width="11.28515625" style="103" customWidth="1"/>
    <col min="4203" max="4203" width="3.5703125" style="103" customWidth="1"/>
    <col min="4204" max="4204" width="11.28515625" style="103" customWidth="1"/>
    <col min="4205" max="4205" width="3.5703125" style="103" customWidth="1"/>
    <col min="4206" max="4206" width="11.28515625" style="103" customWidth="1"/>
    <col min="4207" max="4207" width="3.5703125" style="103" customWidth="1"/>
    <col min="4208" max="4208" width="11.28515625" style="103" customWidth="1"/>
    <col min="4209" max="4209" width="3.5703125" style="103" customWidth="1"/>
    <col min="4210" max="4210" width="11.28515625" style="103" customWidth="1"/>
    <col min="4211" max="4211" width="3.5703125" style="103" customWidth="1"/>
    <col min="4212" max="4212" width="11.28515625" style="103" customWidth="1"/>
    <col min="4213" max="4213" width="3.5703125" style="103" customWidth="1"/>
    <col min="4214" max="4214" width="11.28515625" style="103" customWidth="1"/>
    <col min="4215" max="4215" width="3.5703125" style="103" customWidth="1"/>
    <col min="4216" max="4216" width="11.28515625" style="103" customWidth="1"/>
    <col min="4217" max="4217" width="3.5703125" style="103" customWidth="1"/>
    <col min="4218" max="4218" width="11.28515625" style="103" customWidth="1"/>
    <col min="4219" max="4219" width="3.5703125" style="103" customWidth="1"/>
    <col min="4220" max="4220" width="11.28515625" style="103" customWidth="1"/>
    <col min="4221" max="4221" width="3.5703125" style="103" customWidth="1"/>
    <col min="4222" max="4222" width="11.28515625" style="103" customWidth="1"/>
    <col min="4223" max="4351" width="12.5703125" style="103"/>
    <col min="4352" max="4352" width="7.140625" style="103" customWidth="1"/>
    <col min="4353" max="4355" width="3.5703125" style="103" customWidth="1"/>
    <col min="4356" max="4356" width="50.5703125" style="103" customWidth="1"/>
    <col min="4357" max="4357" width="6.140625" style="103" customWidth="1"/>
    <col min="4358" max="4358" width="8.7109375" style="103" customWidth="1"/>
    <col min="4359" max="4359" width="12.140625" style="103" customWidth="1"/>
    <col min="4360" max="4360" width="13.140625" style="103" customWidth="1"/>
    <col min="4361" max="4361" width="7.140625" style="103" customWidth="1"/>
    <col min="4362" max="4362" width="11.28515625" style="103" customWidth="1"/>
    <col min="4363" max="4363" width="3.5703125" style="103" customWidth="1"/>
    <col min="4364" max="4364" width="11.28515625" style="103" customWidth="1"/>
    <col min="4365" max="4365" width="3.5703125" style="103" customWidth="1"/>
    <col min="4366" max="4366" width="11.28515625" style="103" customWidth="1"/>
    <col min="4367" max="4367" width="3.5703125" style="103" customWidth="1"/>
    <col min="4368" max="4368" width="11.28515625" style="103" customWidth="1"/>
    <col min="4369" max="4369" width="3.5703125" style="103" customWidth="1"/>
    <col min="4370" max="4370" width="11.28515625" style="103" customWidth="1"/>
    <col min="4371" max="4371" width="3.5703125" style="103" customWidth="1"/>
    <col min="4372" max="4372" width="11.28515625" style="103" customWidth="1"/>
    <col min="4373" max="4373" width="3.5703125" style="103" customWidth="1"/>
    <col min="4374" max="4374" width="11.28515625" style="103" customWidth="1"/>
    <col min="4375" max="4375" width="3.5703125" style="103" customWidth="1"/>
    <col min="4376" max="4376" width="11.28515625" style="103" customWidth="1"/>
    <col min="4377" max="4377" width="3.5703125" style="103" customWidth="1"/>
    <col min="4378" max="4378" width="11.28515625" style="103" customWidth="1"/>
    <col min="4379" max="4379" width="3.5703125" style="103" customWidth="1"/>
    <col min="4380" max="4380" width="11.28515625" style="103" customWidth="1"/>
    <col min="4381" max="4381" width="3.5703125" style="103" customWidth="1"/>
    <col min="4382" max="4382" width="11.28515625" style="103" customWidth="1"/>
    <col min="4383" max="4383" width="3.5703125" style="103" customWidth="1"/>
    <col min="4384" max="4384" width="11.28515625" style="103" customWidth="1"/>
    <col min="4385" max="4385" width="3.5703125" style="103" customWidth="1"/>
    <col min="4386" max="4386" width="11.28515625" style="103" customWidth="1"/>
    <col min="4387" max="4387" width="3.5703125" style="103" customWidth="1"/>
    <col min="4388" max="4388" width="11.28515625" style="103" customWidth="1"/>
    <col min="4389" max="4389" width="3.5703125" style="103" customWidth="1"/>
    <col min="4390" max="4390" width="11.28515625" style="103" customWidth="1"/>
    <col min="4391" max="4391" width="3.5703125" style="103" customWidth="1"/>
    <col min="4392" max="4392" width="11.28515625" style="103" customWidth="1"/>
    <col min="4393" max="4393" width="3.5703125" style="103" customWidth="1"/>
    <col min="4394" max="4394" width="11.28515625" style="103" customWidth="1"/>
    <col min="4395" max="4395" width="3.5703125" style="103" customWidth="1"/>
    <col min="4396" max="4396" width="11.28515625" style="103" customWidth="1"/>
    <col min="4397" max="4397" width="3.5703125" style="103" customWidth="1"/>
    <col min="4398" max="4398" width="11.28515625" style="103" customWidth="1"/>
    <col min="4399" max="4399" width="3.5703125" style="103" customWidth="1"/>
    <col min="4400" max="4400" width="11.28515625" style="103" customWidth="1"/>
    <col min="4401" max="4401" width="3.5703125" style="103" customWidth="1"/>
    <col min="4402" max="4402" width="11.28515625" style="103" customWidth="1"/>
    <col min="4403" max="4403" width="3.5703125" style="103" customWidth="1"/>
    <col min="4404" max="4404" width="11.28515625" style="103" customWidth="1"/>
    <col min="4405" max="4405" width="3.5703125" style="103" customWidth="1"/>
    <col min="4406" max="4406" width="11.28515625" style="103" customWidth="1"/>
    <col min="4407" max="4407" width="3.5703125" style="103" customWidth="1"/>
    <col min="4408" max="4408" width="11.28515625" style="103" customWidth="1"/>
    <col min="4409" max="4409" width="3.5703125" style="103" customWidth="1"/>
    <col min="4410" max="4410" width="11.28515625" style="103" customWidth="1"/>
    <col min="4411" max="4411" width="3.5703125" style="103" customWidth="1"/>
    <col min="4412" max="4412" width="11.28515625" style="103" customWidth="1"/>
    <col min="4413" max="4413" width="3.5703125" style="103" customWidth="1"/>
    <col min="4414" max="4414" width="11.28515625" style="103" customWidth="1"/>
    <col min="4415" max="4415" width="3.5703125" style="103" customWidth="1"/>
    <col min="4416" max="4416" width="11.28515625" style="103" customWidth="1"/>
    <col min="4417" max="4417" width="3.5703125" style="103" customWidth="1"/>
    <col min="4418" max="4418" width="11.28515625" style="103" customWidth="1"/>
    <col min="4419" max="4419" width="3.5703125" style="103" customWidth="1"/>
    <col min="4420" max="4420" width="11.28515625" style="103" customWidth="1"/>
    <col min="4421" max="4421" width="3.5703125" style="103" customWidth="1"/>
    <col min="4422" max="4422" width="11.28515625" style="103" customWidth="1"/>
    <col min="4423" max="4423" width="3.5703125" style="103" customWidth="1"/>
    <col min="4424" max="4424" width="11.28515625" style="103" customWidth="1"/>
    <col min="4425" max="4425" width="3.5703125" style="103" customWidth="1"/>
    <col min="4426" max="4426" width="11.28515625" style="103" customWidth="1"/>
    <col min="4427" max="4427" width="3.5703125" style="103" customWidth="1"/>
    <col min="4428" max="4428" width="11.28515625" style="103" customWidth="1"/>
    <col min="4429" max="4429" width="3.5703125" style="103" customWidth="1"/>
    <col min="4430" max="4430" width="11.28515625" style="103" customWidth="1"/>
    <col min="4431" max="4431" width="3.5703125" style="103" customWidth="1"/>
    <col min="4432" max="4432" width="11.28515625" style="103" customWidth="1"/>
    <col min="4433" max="4433" width="3.5703125" style="103" customWidth="1"/>
    <col min="4434" max="4434" width="11.28515625" style="103" customWidth="1"/>
    <col min="4435" max="4435" width="3.5703125" style="103" customWidth="1"/>
    <col min="4436" max="4436" width="11.28515625" style="103" customWidth="1"/>
    <col min="4437" max="4437" width="3.5703125" style="103" customWidth="1"/>
    <col min="4438" max="4438" width="11.28515625" style="103" customWidth="1"/>
    <col min="4439" max="4439" width="3.5703125" style="103" customWidth="1"/>
    <col min="4440" max="4440" width="11.28515625" style="103" customWidth="1"/>
    <col min="4441" max="4441" width="3.5703125" style="103" customWidth="1"/>
    <col min="4442" max="4442" width="11.28515625" style="103" customWidth="1"/>
    <col min="4443" max="4443" width="3.5703125" style="103" customWidth="1"/>
    <col min="4444" max="4444" width="11.28515625" style="103" customWidth="1"/>
    <col min="4445" max="4445" width="3.5703125" style="103" customWidth="1"/>
    <col min="4446" max="4446" width="11.28515625" style="103" customWidth="1"/>
    <col min="4447" max="4447" width="3.5703125" style="103" customWidth="1"/>
    <col min="4448" max="4448" width="11.28515625" style="103" customWidth="1"/>
    <col min="4449" max="4449" width="3.5703125" style="103" customWidth="1"/>
    <col min="4450" max="4450" width="11.28515625" style="103" customWidth="1"/>
    <col min="4451" max="4451" width="3.5703125" style="103" customWidth="1"/>
    <col min="4452" max="4452" width="11.28515625" style="103" customWidth="1"/>
    <col min="4453" max="4453" width="3.5703125" style="103" customWidth="1"/>
    <col min="4454" max="4454" width="11.28515625" style="103" customWidth="1"/>
    <col min="4455" max="4455" width="3.5703125" style="103" customWidth="1"/>
    <col min="4456" max="4456" width="11.28515625" style="103" customWidth="1"/>
    <col min="4457" max="4457" width="3.5703125" style="103" customWidth="1"/>
    <col min="4458" max="4458" width="11.28515625" style="103" customWidth="1"/>
    <col min="4459" max="4459" width="3.5703125" style="103" customWidth="1"/>
    <col min="4460" max="4460" width="11.28515625" style="103" customWidth="1"/>
    <col min="4461" max="4461" width="3.5703125" style="103" customWidth="1"/>
    <col min="4462" max="4462" width="11.28515625" style="103" customWidth="1"/>
    <col min="4463" max="4463" width="3.5703125" style="103" customWidth="1"/>
    <col min="4464" max="4464" width="11.28515625" style="103" customWidth="1"/>
    <col min="4465" max="4465" width="3.5703125" style="103" customWidth="1"/>
    <col min="4466" max="4466" width="11.28515625" style="103" customWidth="1"/>
    <col min="4467" max="4467" width="3.5703125" style="103" customWidth="1"/>
    <col min="4468" max="4468" width="11.28515625" style="103" customWidth="1"/>
    <col min="4469" max="4469" width="3.5703125" style="103" customWidth="1"/>
    <col min="4470" max="4470" width="11.28515625" style="103" customWidth="1"/>
    <col min="4471" max="4471" width="3.5703125" style="103" customWidth="1"/>
    <col min="4472" max="4472" width="11.28515625" style="103" customWidth="1"/>
    <col min="4473" max="4473" width="3.5703125" style="103" customWidth="1"/>
    <col min="4474" max="4474" width="11.28515625" style="103" customWidth="1"/>
    <col min="4475" max="4475" width="3.5703125" style="103" customWidth="1"/>
    <col min="4476" max="4476" width="11.28515625" style="103" customWidth="1"/>
    <col min="4477" max="4477" width="3.5703125" style="103" customWidth="1"/>
    <col min="4478" max="4478" width="11.28515625" style="103" customWidth="1"/>
    <col min="4479" max="4607" width="12.5703125" style="103"/>
    <col min="4608" max="4608" width="7.140625" style="103" customWidth="1"/>
    <col min="4609" max="4611" width="3.5703125" style="103" customWidth="1"/>
    <col min="4612" max="4612" width="50.5703125" style="103" customWidth="1"/>
    <col min="4613" max="4613" width="6.140625" style="103" customWidth="1"/>
    <col min="4614" max="4614" width="8.7109375" style="103" customWidth="1"/>
    <col min="4615" max="4615" width="12.140625" style="103" customWidth="1"/>
    <col min="4616" max="4616" width="13.140625" style="103" customWidth="1"/>
    <col min="4617" max="4617" width="7.140625" style="103" customWidth="1"/>
    <col min="4618" max="4618" width="11.28515625" style="103" customWidth="1"/>
    <col min="4619" max="4619" width="3.5703125" style="103" customWidth="1"/>
    <col min="4620" max="4620" width="11.28515625" style="103" customWidth="1"/>
    <col min="4621" max="4621" width="3.5703125" style="103" customWidth="1"/>
    <col min="4622" max="4622" width="11.28515625" style="103" customWidth="1"/>
    <col min="4623" max="4623" width="3.5703125" style="103" customWidth="1"/>
    <col min="4624" max="4624" width="11.28515625" style="103" customWidth="1"/>
    <col min="4625" max="4625" width="3.5703125" style="103" customWidth="1"/>
    <col min="4626" max="4626" width="11.28515625" style="103" customWidth="1"/>
    <col min="4627" max="4627" width="3.5703125" style="103" customWidth="1"/>
    <col min="4628" max="4628" width="11.28515625" style="103" customWidth="1"/>
    <col min="4629" max="4629" width="3.5703125" style="103" customWidth="1"/>
    <col min="4630" max="4630" width="11.28515625" style="103" customWidth="1"/>
    <col min="4631" max="4631" width="3.5703125" style="103" customWidth="1"/>
    <col min="4632" max="4632" width="11.28515625" style="103" customWidth="1"/>
    <col min="4633" max="4633" width="3.5703125" style="103" customWidth="1"/>
    <col min="4634" max="4634" width="11.28515625" style="103" customWidth="1"/>
    <col min="4635" max="4635" width="3.5703125" style="103" customWidth="1"/>
    <col min="4636" max="4636" width="11.28515625" style="103" customWidth="1"/>
    <col min="4637" max="4637" width="3.5703125" style="103" customWidth="1"/>
    <col min="4638" max="4638" width="11.28515625" style="103" customWidth="1"/>
    <col min="4639" max="4639" width="3.5703125" style="103" customWidth="1"/>
    <col min="4640" max="4640" width="11.28515625" style="103" customWidth="1"/>
    <col min="4641" max="4641" width="3.5703125" style="103" customWidth="1"/>
    <col min="4642" max="4642" width="11.28515625" style="103" customWidth="1"/>
    <col min="4643" max="4643" width="3.5703125" style="103" customWidth="1"/>
    <col min="4644" max="4644" width="11.28515625" style="103" customWidth="1"/>
    <col min="4645" max="4645" width="3.5703125" style="103" customWidth="1"/>
    <col min="4646" max="4646" width="11.28515625" style="103" customWidth="1"/>
    <col min="4647" max="4647" width="3.5703125" style="103" customWidth="1"/>
    <col min="4648" max="4648" width="11.28515625" style="103" customWidth="1"/>
    <col min="4649" max="4649" width="3.5703125" style="103" customWidth="1"/>
    <col min="4650" max="4650" width="11.28515625" style="103" customWidth="1"/>
    <col min="4651" max="4651" width="3.5703125" style="103" customWidth="1"/>
    <col min="4652" max="4652" width="11.28515625" style="103" customWidth="1"/>
    <col min="4653" max="4653" width="3.5703125" style="103" customWidth="1"/>
    <col min="4654" max="4654" width="11.28515625" style="103" customWidth="1"/>
    <col min="4655" max="4655" width="3.5703125" style="103" customWidth="1"/>
    <col min="4656" max="4656" width="11.28515625" style="103" customWidth="1"/>
    <col min="4657" max="4657" width="3.5703125" style="103" customWidth="1"/>
    <col min="4658" max="4658" width="11.28515625" style="103" customWidth="1"/>
    <col min="4659" max="4659" width="3.5703125" style="103" customWidth="1"/>
    <col min="4660" max="4660" width="11.28515625" style="103" customWidth="1"/>
    <col min="4661" max="4661" width="3.5703125" style="103" customWidth="1"/>
    <col min="4662" max="4662" width="11.28515625" style="103" customWidth="1"/>
    <col min="4663" max="4663" width="3.5703125" style="103" customWidth="1"/>
    <col min="4664" max="4664" width="11.28515625" style="103" customWidth="1"/>
    <col min="4665" max="4665" width="3.5703125" style="103" customWidth="1"/>
    <col min="4666" max="4666" width="11.28515625" style="103" customWidth="1"/>
    <col min="4667" max="4667" width="3.5703125" style="103" customWidth="1"/>
    <col min="4668" max="4668" width="11.28515625" style="103" customWidth="1"/>
    <col min="4669" max="4669" width="3.5703125" style="103" customWidth="1"/>
    <col min="4670" max="4670" width="11.28515625" style="103" customWidth="1"/>
    <col min="4671" max="4671" width="3.5703125" style="103" customWidth="1"/>
    <col min="4672" max="4672" width="11.28515625" style="103" customWidth="1"/>
    <col min="4673" max="4673" width="3.5703125" style="103" customWidth="1"/>
    <col min="4674" max="4674" width="11.28515625" style="103" customWidth="1"/>
    <col min="4675" max="4675" width="3.5703125" style="103" customWidth="1"/>
    <col min="4676" max="4676" width="11.28515625" style="103" customWidth="1"/>
    <col min="4677" max="4677" width="3.5703125" style="103" customWidth="1"/>
    <col min="4678" max="4678" width="11.28515625" style="103" customWidth="1"/>
    <col min="4679" max="4679" width="3.5703125" style="103" customWidth="1"/>
    <col min="4680" max="4680" width="11.28515625" style="103" customWidth="1"/>
    <col min="4681" max="4681" width="3.5703125" style="103" customWidth="1"/>
    <col min="4682" max="4682" width="11.28515625" style="103" customWidth="1"/>
    <col min="4683" max="4683" width="3.5703125" style="103" customWidth="1"/>
    <col min="4684" max="4684" width="11.28515625" style="103" customWidth="1"/>
    <col min="4685" max="4685" width="3.5703125" style="103" customWidth="1"/>
    <col min="4686" max="4686" width="11.28515625" style="103" customWidth="1"/>
    <col min="4687" max="4687" width="3.5703125" style="103" customWidth="1"/>
    <col min="4688" max="4688" width="11.28515625" style="103" customWidth="1"/>
    <col min="4689" max="4689" width="3.5703125" style="103" customWidth="1"/>
    <col min="4690" max="4690" width="11.28515625" style="103" customWidth="1"/>
    <col min="4691" max="4691" width="3.5703125" style="103" customWidth="1"/>
    <col min="4692" max="4692" width="11.28515625" style="103" customWidth="1"/>
    <col min="4693" max="4693" width="3.5703125" style="103" customWidth="1"/>
    <col min="4694" max="4694" width="11.28515625" style="103" customWidth="1"/>
    <col min="4695" max="4695" width="3.5703125" style="103" customWidth="1"/>
    <col min="4696" max="4696" width="11.28515625" style="103" customWidth="1"/>
    <col min="4697" max="4697" width="3.5703125" style="103" customWidth="1"/>
    <col min="4698" max="4698" width="11.28515625" style="103" customWidth="1"/>
    <col min="4699" max="4699" width="3.5703125" style="103" customWidth="1"/>
    <col min="4700" max="4700" width="11.28515625" style="103" customWidth="1"/>
    <col min="4701" max="4701" width="3.5703125" style="103" customWidth="1"/>
    <col min="4702" max="4702" width="11.28515625" style="103" customWidth="1"/>
    <col min="4703" max="4703" width="3.5703125" style="103" customWidth="1"/>
    <col min="4704" max="4704" width="11.28515625" style="103" customWidth="1"/>
    <col min="4705" max="4705" width="3.5703125" style="103" customWidth="1"/>
    <col min="4706" max="4706" width="11.28515625" style="103" customWidth="1"/>
    <col min="4707" max="4707" width="3.5703125" style="103" customWidth="1"/>
    <col min="4708" max="4708" width="11.28515625" style="103" customWidth="1"/>
    <col min="4709" max="4709" width="3.5703125" style="103" customWidth="1"/>
    <col min="4710" max="4710" width="11.28515625" style="103" customWidth="1"/>
    <col min="4711" max="4711" width="3.5703125" style="103" customWidth="1"/>
    <col min="4712" max="4712" width="11.28515625" style="103" customWidth="1"/>
    <col min="4713" max="4713" width="3.5703125" style="103" customWidth="1"/>
    <col min="4714" max="4714" width="11.28515625" style="103" customWidth="1"/>
    <col min="4715" max="4715" width="3.5703125" style="103" customWidth="1"/>
    <col min="4716" max="4716" width="11.28515625" style="103" customWidth="1"/>
    <col min="4717" max="4717" width="3.5703125" style="103" customWidth="1"/>
    <col min="4718" max="4718" width="11.28515625" style="103" customWidth="1"/>
    <col min="4719" max="4719" width="3.5703125" style="103" customWidth="1"/>
    <col min="4720" max="4720" width="11.28515625" style="103" customWidth="1"/>
    <col min="4721" max="4721" width="3.5703125" style="103" customWidth="1"/>
    <col min="4722" max="4722" width="11.28515625" style="103" customWidth="1"/>
    <col min="4723" max="4723" width="3.5703125" style="103" customWidth="1"/>
    <col min="4724" max="4724" width="11.28515625" style="103" customWidth="1"/>
    <col min="4725" max="4725" width="3.5703125" style="103" customWidth="1"/>
    <col min="4726" max="4726" width="11.28515625" style="103" customWidth="1"/>
    <col min="4727" max="4727" width="3.5703125" style="103" customWidth="1"/>
    <col min="4728" max="4728" width="11.28515625" style="103" customWidth="1"/>
    <col min="4729" max="4729" width="3.5703125" style="103" customWidth="1"/>
    <col min="4730" max="4730" width="11.28515625" style="103" customWidth="1"/>
    <col min="4731" max="4731" width="3.5703125" style="103" customWidth="1"/>
    <col min="4732" max="4732" width="11.28515625" style="103" customWidth="1"/>
    <col min="4733" max="4733" width="3.5703125" style="103" customWidth="1"/>
    <col min="4734" max="4734" width="11.28515625" style="103" customWidth="1"/>
    <col min="4735" max="4863" width="12.5703125" style="103"/>
    <col min="4864" max="4864" width="7.140625" style="103" customWidth="1"/>
    <col min="4865" max="4867" width="3.5703125" style="103" customWidth="1"/>
    <col min="4868" max="4868" width="50.5703125" style="103" customWidth="1"/>
    <col min="4869" max="4869" width="6.140625" style="103" customWidth="1"/>
    <col min="4870" max="4870" width="8.7109375" style="103" customWidth="1"/>
    <col min="4871" max="4871" width="12.140625" style="103" customWidth="1"/>
    <col min="4872" max="4872" width="13.140625" style="103" customWidth="1"/>
    <col min="4873" max="4873" width="7.140625" style="103" customWidth="1"/>
    <col min="4874" max="4874" width="11.28515625" style="103" customWidth="1"/>
    <col min="4875" max="4875" width="3.5703125" style="103" customWidth="1"/>
    <col min="4876" max="4876" width="11.28515625" style="103" customWidth="1"/>
    <col min="4877" max="4877" width="3.5703125" style="103" customWidth="1"/>
    <col min="4878" max="4878" width="11.28515625" style="103" customWidth="1"/>
    <col min="4879" max="4879" width="3.5703125" style="103" customWidth="1"/>
    <col min="4880" max="4880" width="11.28515625" style="103" customWidth="1"/>
    <col min="4881" max="4881" width="3.5703125" style="103" customWidth="1"/>
    <col min="4882" max="4882" width="11.28515625" style="103" customWidth="1"/>
    <col min="4883" max="4883" width="3.5703125" style="103" customWidth="1"/>
    <col min="4884" max="4884" width="11.28515625" style="103" customWidth="1"/>
    <col min="4885" max="4885" width="3.5703125" style="103" customWidth="1"/>
    <col min="4886" max="4886" width="11.28515625" style="103" customWidth="1"/>
    <col min="4887" max="4887" width="3.5703125" style="103" customWidth="1"/>
    <col min="4888" max="4888" width="11.28515625" style="103" customWidth="1"/>
    <col min="4889" max="4889" width="3.5703125" style="103" customWidth="1"/>
    <col min="4890" max="4890" width="11.28515625" style="103" customWidth="1"/>
    <col min="4891" max="4891" width="3.5703125" style="103" customWidth="1"/>
    <col min="4892" max="4892" width="11.28515625" style="103" customWidth="1"/>
    <col min="4893" max="4893" width="3.5703125" style="103" customWidth="1"/>
    <col min="4894" max="4894" width="11.28515625" style="103" customWidth="1"/>
    <col min="4895" max="4895" width="3.5703125" style="103" customWidth="1"/>
    <col min="4896" max="4896" width="11.28515625" style="103" customWidth="1"/>
    <col min="4897" max="4897" width="3.5703125" style="103" customWidth="1"/>
    <col min="4898" max="4898" width="11.28515625" style="103" customWidth="1"/>
    <col min="4899" max="4899" width="3.5703125" style="103" customWidth="1"/>
    <col min="4900" max="4900" width="11.28515625" style="103" customWidth="1"/>
    <col min="4901" max="4901" width="3.5703125" style="103" customWidth="1"/>
    <col min="4902" max="4902" width="11.28515625" style="103" customWidth="1"/>
    <col min="4903" max="4903" width="3.5703125" style="103" customWidth="1"/>
    <col min="4904" max="4904" width="11.28515625" style="103" customWidth="1"/>
    <col min="4905" max="4905" width="3.5703125" style="103" customWidth="1"/>
    <col min="4906" max="4906" width="11.28515625" style="103" customWidth="1"/>
    <col min="4907" max="4907" width="3.5703125" style="103" customWidth="1"/>
    <col min="4908" max="4908" width="11.28515625" style="103" customWidth="1"/>
    <col min="4909" max="4909" width="3.5703125" style="103" customWidth="1"/>
    <col min="4910" max="4910" width="11.28515625" style="103" customWidth="1"/>
    <col min="4911" max="4911" width="3.5703125" style="103" customWidth="1"/>
    <col min="4912" max="4912" width="11.28515625" style="103" customWidth="1"/>
    <col min="4913" max="4913" width="3.5703125" style="103" customWidth="1"/>
    <col min="4914" max="4914" width="11.28515625" style="103" customWidth="1"/>
    <col min="4915" max="4915" width="3.5703125" style="103" customWidth="1"/>
    <col min="4916" max="4916" width="11.28515625" style="103" customWidth="1"/>
    <col min="4917" max="4917" width="3.5703125" style="103" customWidth="1"/>
    <col min="4918" max="4918" width="11.28515625" style="103" customWidth="1"/>
    <col min="4919" max="4919" width="3.5703125" style="103" customWidth="1"/>
    <col min="4920" max="4920" width="11.28515625" style="103" customWidth="1"/>
    <col min="4921" max="4921" width="3.5703125" style="103" customWidth="1"/>
    <col min="4922" max="4922" width="11.28515625" style="103" customWidth="1"/>
    <col min="4923" max="4923" width="3.5703125" style="103" customWidth="1"/>
    <col min="4924" max="4924" width="11.28515625" style="103" customWidth="1"/>
    <col min="4925" max="4925" width="3.5703125" style="103" customWidth="1"/>
    <col min="4926" max="4926" width="11.28515625" style="103" customWidth="1"/>
    <col min="4927" max="4927" width="3.5703125" style="103" customWidth="1"/>
    <col min="4928" max="4928" width="11.28515625" style="103" customWidth="1"/>
    <col min="4929" max="4929" width="3.5703125" style="103" customWidth="1"/>
    <col min="4930" max="4930" width="11.28515625" style="103" customWidth="1"/>
    <col min="4931" max="4931" width="3.5703125" style="103" customWidth="1"/>
    <col min="4932" max="4932" width="11.28515625" style="103" customWidth="1"/>
    <col min="4933" max="4933" width="3.5703125" style="103" customWidth="1"/>
    <col min="4934" max="4934" width="11.28515625" style="103" customWidth="1"/>
    <col min="4935" max="4935" width="3.5703125" style="103" customWidth="1"/>
    <col min="4936" max="4936" width="11.28515625" style="103" customWidth="1"/>
    <col min="4937" max="4937" width="3.5703125" style="103" customWidth="1"/>
    <col min="4938" max="4938" width="11.28515625" style="103" customWidth="1"/>
    <col min="4939" max="4939" width="3.5703125" style="103" customWidth="1"/>
    <col min="4940" max="4940" width="11.28515625" style="103" customWidth="1"/>
    <col min="4941" max="4941" width="3.5703125" style="103" customWidth="1"/>
    <col min="4942" max="4942" width="11.28515625" style="103" customWidth="1"/>
    <col min="4943" max="4943" width="3.5703125" style="103" customWidth="1"/>
    <col min="4944" max="4944" width="11.28515625" style="103" customWidth="1"/>
    <col min="4945" max="4945" width="3.5703125" style="103" customWidth="1"/>
    <col min="4946" max="4946" width="11.28515625" style="103" customWidth="1"/>
    <col min="4947" max="4947" width="3.5703125" style="103" customWidth="1"/>
    <col min="4948" max="4948" width="11.28515625" style="103" customWidth="1"/>
    <col min="4949" max="4949" width="3.5703125" style="103" customWidth="1"/>
    <col min="4950" max="4950" width="11.28515625" style="103" customWidth="1"/>
    <col min="4951" max="4951" width="3.5703125" style="103" customWidth="1"/>
    <col min="4952" max="4952" width="11.28515625" style="103" customWidth="1"/>
    <col min="4953" max="4953" width="3.5703125" style="103" customWidth="1"/>
    <col min="4954" max="4954" width="11.28515625" style="103" customWidth="1"/>
    <col min="4955" max="4955" width="3.5703125" style="103" customWidth="1"/>
    <col min="4956" max="4956" width="11.28515625" style="103" customWidth="1"/>
    <col min="4957" max="4957" width="3.5703125" style="103" customWidth="1"/>
    <col min="4958" max="4958" width="11.28515625" style="103" customWidth="1"/>
    <col min="4959" max="4959" width="3.5703125" style="103" customWidth="1"/>
    <col min="4960" max="4960" width="11.28515625" style="103" customWidth="1"/>
    <col min="4961" max="4961" width="3.5703125" style="103" customWidth="1"/>
    <col min="4962" max="4962" width="11.28515625" style="103" customWidth="1"/>
    <col min="4963" max="4963" width="3.5703125" style="103" customWidth="1"/>
    <col min="4964" max="4964" width="11.28515625" style="103" customWidth="1"/>
    <col min="4965" max="4965" width="3.5703125" style="103" customWidth="1"/>
    <col min="4966" max="4966" width="11.28515625" style="103" customWidth="1"/>
    <col min="4967" max="4967" width="3.5703125" style="103" customWidth="1"/>
    <col min="4968" max="4968" width="11.28515625" style="103" customWidth="1"/>
    <col min="4969" max="4969" width="3.5703125" style="103" customWidth="1"/>
    <col min="4970" max="4970" width="11.28515625" style="103" customWidth="1"/>
    <col min="4971" max="4971" width="3.5703125" style="103" customWidth="1"/>
    <col min="4972" max="4972" width="11.28515625" style="103" customWidth="1"/>
    <col min="4973" max="4973" width="3.5703125" style="103" customWidth="1"/>
    <col min="4974" max="4974" width="11.28515625" style="103" customWidth="1"/>
    <col min="4975" max="4975" width="3.5703125" style="103" customWidth="1"/>
    <col min="4976" max="4976" width="11.28515625" style="103" customWidth="1"/>
    <col min="4977" max="4977" width="3.5703125" style="103" customWidth="1"/>
    <col min="4978" max="4978" width="11.28515625" style="103" customWidth="1"/>
    <col min="4979" max="4979" width="3.5703125" style="103" customWidth="1"/>
    <col min="4980" max="4980" width="11.28515625" style="103" customWidth="1"/>
    <col min="4981" max="4981" width="3.5703125" style="103" customWidth="1"/>
    <col min="4982" max="4982" width="11.28515625" style="103" customWidth="1"/>
    <col min="4983" max="4983" width="3.5703125" style="103" customWidth="1"/>
    <col min="4984" max="4984" width="11.28515625" style="103" customWidth="1"/>
    <col min="4985" max="4985" width="3.5703125" style="103" customWidth="1"/>
    <col min="4986" max="4986" width="11.28515625" style="103" customWidth="1"/>
    <col min="4987" max="4987" width="3.5703125" style="103" customWidth="1"/>
    <col min="4988" max="4988" width="11.28515625" style="103" customWidth="1"/>
    <col min="4989" max="4989" width="3.5703125" style="103" customWidth="1"/>
    <col min="4990" max="4990" width="11.28515625" style="103" customWidth="1"/>
    <col min="4991" max="5119" width="12.5703125" style="103"/>
    <col min="5120" max="5120" width="7.140625" style="103" customWidth="1"/>
    <col min="5121" max="5123" width="3.5703125" style="103" customWidth="1"/>
    <col min="5124" max="5124" width="50.5703125" style="103" customWidth="1"/>
    <col min="5125" max="5125" width="6.140625" style="103" customWidth="1"/>
    <col min="5126" max="5126" width="8.7109375" style="103" customWidth="1"/>
    <col min="5127" max="5127" width="12.140625" style="103" customWidth="1"/>
    <col min="5128" max="5128" width="13.140625" style="103" customWidth="1"/>
    <col min="5129" max="5129" width="7.140625" style="103" customWidth="1"/>
    <col min="5130" max="5130" width="11.28515625" style="103" customWidth="1"/>
    <col min="5131" max="5131" width="3.5703125" style="103" customWidth="1"/>
    <col min="5132" max="5132" width="11.28515625" style="103" customWidth="1"/>
    <col min="5133" max="5133" width="3.5703125" style="103" customWidth="1"/>
    <col min="5134" max="5134" width="11.28515625" style="103" customWidth="1"/>
    <col min="5135" max="5135" width="3.5703125" style="103" customWidth="1"/>
    <col min="5136" max="5136" width="11.28515625" style="103" customWidth="1"/>
    <col min="5137" max="5137" width="3.5703125" style="103" customWidth="1"/>
    <col min="5138" max="5138" width="11.28515625" style="103" customWidth="1"/>
    <col min="5139" max="5139" width="3.5703125" style="103" customWidth="1"/>
    <col min="5140" max="5140" width="11.28515625" style="103" customWidth="1"/>
    <col min="5141" max="5141" width="3.5703125" style="103" customWidth="1"/>
    <col min="5142" max="5142" width="11.28515625" style="103" customWidth="1"/>
    <col min="5143" max="5143" width="3.5703125" style="103" customWidth="1"/>
    <col min="5144" max="5144" width="11.28515625" style="103" customWidth="1"/>
    <col min="5145" max="5145" width="3.5703125" style="103" customWidth="1"/>
    <col min="5146" max="5146" width="11.28515625" style="103" customWidth="1"/>
    <col min="5147" max="5147" width="3.5703125" style="103" customWidth="1"/>
    <col min="5148" max="5148" width="11.28515625" style="103" customWidth="1"/>
    <col min="5149" max="5149" width="3.5703125" style="103" customWidth="1"/>
    <col min="5150" max="5150" width="11.28515625" style="103" customWidth="1"/>
    <col min="5151" max="5151" width="3.5703125" style="103" customWidth="1"/>
    <col min="5152" max="5152" width="11.28515625" style="103" customWidth="1"/>
    <col min="5153" max="5153" width="3.5703125" style="103" customWidth="1"/>
    <col min="5154" max="5154" width="11.28515625" style="103" customWidth="1"/>
    <col min="5155" max="5155" width="3.5703125" style="103" customWidth="1"/>
    <col min="5156" max="5156" width="11.28515625" style="103" customWidth="1"/>
    <col min="5157" max="5157" width="3.5703125" style="103" customWidth="1"/>
    <col min="5158" max="5158" width="11.28515625" style="103" customWidth="1"/>
    <col min="5159" max="5159" width="3.5703125" style="103" customWidth="1"/>
    <col min="5160" max="5160" width="11.28515625" style="103" customWidth="1"/>
    <col min="5161" max="5161" width="3.5703125" style="103" customWidth="1"/>
    <col min="5162" max="5162" width="11.28515625" style="103" customWidth="1"/>
    <col min="5163" max="5163" width="3.5703125" style="103" customWidth="1"/>
    <col min="5164" max="5164" width="11.28515625" style="103" customWidth="1"/>
    <col min="5165" max="5165" width="3.5703125" style="103" customWidth="1"/>
    <col min="5166" max="5166" width="11.28515625" style="103" customWidth="1"/>
    <col min="5167" max="5167" width="3.5703125" style="103" customWidth="1"/>
    <col min="5168" max="5168" width="11.28515625" style="103" customWidth="1"/>
    <col min="5169" max="5169" width="3.5703125" style="103" customWidth="1"/>
    <col min="5170" max="5170" width="11.28515625" style="103" customWidth="1"/>
    <col min="5171" max="5171" width="3.5703125" style="103" customWidth="1"/>
    <col min="5172" max="5172" width="11.28515625" style="103" customWidth="1"/>
    <col min="5173" max="5173" width="3.5703125" style="103" customWidth="1"/>
    <col min="5174" max="5174" width="11.28515625" style="103" customWidth="1"/>
    <col min="5175" max="5175" width="3.5703125" style="103" customWidth="1"/>
    <col min="5176" max="5176" width="11.28515625" style="103" customWidth="1"/>
    <col min="5177" max="5177" width="3.5703125" style="103" customWidth="1"/>
    <col min="5178" max="5178" width="11.28515625" style="103" customWidth="1"/>
    <col min="5179" max="5179" width="3.5703125" style="103" customWidth="1"/>
    <col min="5180" max="5180" width="11.28515625" style="103" customWidth="1"/>
    <col min="5181" max="5181" width="3.5703125" style="103" customWidth="1"/>
    <col min="5182" max="5182" width="11.28515625" style="103" customWidth="1"/>
    <col min="5183" max="5183" width="3.5703125" style="103" customWidth="1"/>
    <col min="5184" max="5184" width="11.28515625" style="103" customWidth="1"/>
    <col min="5185" max="5185" width="3.5703125" style="103" customWidth="1"/>
    <col min="5186" max="5186" width="11.28515625" style="103" customWidth="1"/>
    <col min="5187" max="5187" width="3.5703125" style="103" customWidth="1"/>
    <col min="5188" max="5188" width="11.28515625" style="103" customWidth="1"/>
    <col min="5189" max="5189" width="3.5703125" style="103" customWidth="1"/>
    <col min="5190" max="5190" width="11.28515625" style="103" customWidth="1"/>
    <col min="5191" max="5191" width="3.5703125" style="103" customWidth="1"/>
    <col min="5192" max="5192" width="11.28515625" style="103" customWidth="1"/>
    <col min="5193" max="5193" width="3.5703125" style="103" customWidth="1"/>
    <col min="5194" max="5194" width="11.28515625" style="103" customWidth="1"/>
    <col min="5195" max="5195" width="3.5703125" style="103" customWidth="1"/>
    <col min="5196" max="5196" width="11.28515625" style="103" customWidth="1"/>
    <col min="5197" max="5197" width="3.5703125" style="103" customWidth="1"/>
    <col min="5198" max="5198" width="11.28515625" style="103" customWidth="1"/>
    <col min="5199" max="5199" width="3.5703125" style="103" customWidth="1"/>
    <col min="5200" max="5200" width="11.28515625" style="103" customWidth="1"/>
    <col min="5201" max="5201" width="3.5703125" style="103" customWidth="1"/>
    <col min="5202" max="5202" width="11.28515625" style="103" customWidth="1"/>
    <col min="5203" max="5203" width="3.5703125" style="103" customWidth="1"/>
    <col min="5204" max="5204" width="11.28515625" style="103" customWidth="1"/>
    <col min="5205" max="5205" width="3.5703125" style="103" customWidth="1"/>
    <col min="5206" max="5206" width="11.28515625" style="103" customWidth="1"/>
    <col min="5207" max="5207" width="3.5703125" style="103" customWidth="1"/>
    <col min="5208" max="5208" width="11.28515625" style="103" customWidth="1"/>
    <col min="5209" max="5209" width="3.5703125" style="103" customWidth="1"/>
    <col min="5210" max="5210" width="11.28515625" style="103" customWidth="1"/>
    <col min="5211" max="5211" width="3.5703125" style="103" customWidth="1"/>
    <col min="5212" max="5212" width="11.28515625" style="103" customWidth="1"/>
    <col min="5213" max="5213" width="3.5703125" style="103" customWidth="1"/>
    <col min="5214" max="5214" width="11.28515625" style="103" customWidth="1"/>
    <col min="5215" max="5215" width="3.5703125" style="103" customWidth="1"/>
    <col min="5216" max="5216" width="11.28515625" style="103" customWidth="1"/>
    <col min="5217" max="5217" width="3.5703125" style="103" customWidth="1"/>
    <col min="5218" max="5218" width="11.28515625" style="103" customWidth="1"/>
    <col min="5219" max="5219" width="3.5703125" style="103" customWidth="1"/>
    <col min="5220" max="5220" width="11.28515625" style="103" customWidth="1"/>
    <col min="5221" max="5221" width="3.5703125" style="103" customWidth="1"/>
    <col min="5222" max="5222" width="11.28515625" style="103" customWidth="1"/>
    <col min="5223" max="5223" width="3.5703125" style="103" customWidth="1"/>
    <col min="5224" max="5224" width="11.28515625" style="103" customWidth="1"/>
    <col min="5225" max="5225" width="3.5703125" style="103" customWidth="1"/>
    <col min="5226" max="5226" width="11.28515625" style="103" customWidth="1"/>
    <col min="5227" max="5227" width="3.5703125" style="103" customWidth="1"/>
    <col min="5228" max="5228" width="11.28515625" style="103" customWidth="1"/>
    <col min="5229" max="5229" width="3.5703125" style="103" customWidth="1"/>
    <col min="5230" max="5230" width="11.28515625" style="103" customWidth="1"/>
    <col min="5231" max="5231" width="3.5703125" style="103" customWidth="1"/>
    <col min="5232" max="5232" width="11.28515625" style="103" customWidth="1"/>
    <col min="5233" max="5233" width="3.5703125" style="103" customWidth="1"/>
    <col min="5234" max="5234" width="11.28515625" style="103" customWidth="1"/>
    <col min="5235" max="5235" width="3.5703125" style="103" customWidth="1"/>
    <col min="5236" max="5236" width="11.28515625" style="103" customWidth="1"/>
    <col min="5237" max="5237" width="3.5703125" style="103" customWidth="1"/>
    <col min="5238" max="5238" width="11.28515625" style="103" customWidth="1"/>
    <col min="5239" max="5239" width="3.5703125" style="103" customWidth="1"/>
    <col min="5240" max="5240" width="11.28515625" style="103" customWidth="1"/>
    <col min="5241" max="5241" width="3.5703125" style="103" customWidth="1"/>
    <col min="5242" max="5242" width="11.28515625" style="103" customWidth="1"/>
    <col min="5243" max="5243" width="3.5703125" style="103" customWidth="1"/>
    <col min="5244" max="5244" width="11.28515625" style="103" customWidth="1"/>
    <col min="5245" max="5245" width="3.5703125" style="103" customWidth="1"/>
    <col min="5246" max="5246" width="11.28515625" style="103" customWidth="1"/>
    <col min="5247" max="5375" width="12.5703125" style="103"/>
    <col min="5376" max="5376" width="7.140625" style="103" customWidth="1"/>
    <col min="5377" max="5379" width="3.5703125" style="103" customWidth="1"/>
    <col min="5380" max="5380" width="50.5703125" style="103" customWidth="1"/>
    <col min="5381" max="5381" width="6.140625" style="103" customWidth="1"/>
    <col min="5382" max="5382" width="8.7109375" style="103" customWidth="1"/>
    <col min="5383" max="5383" width="12.140625" style="103" customWidth="1"/>
    <col min="5384" max="5384" width="13.140625" style="103" customWidth="1"/>
    <col min="5385" max="5385" width="7.140625" style="103" customWidth="1"/>
    <col min="5386" max="5386" width="11.28515625" style="103" customWidth="1"/>
    <col min="5387" max="5387" width="3.5703125" style="103" customWidth="1"/>
    <col min="5388" max="5388" width="11.28515625" style="103" customWidth="1"/>
    <col min="5389" max="5389" width="3.5703125" style="103" customWidth="1"/>
    <col min="5390" max="5390" width="11.28515625" style="103" customWidth="1"/>
    <col min="5391" max="5391" width="3.5703125" style="103" customWidth="1"/>
    <col min="5392" max="5392" width="11.28515625" style="103" customWidth="1"/>
    <col min="5393" max="5393" width="3.5703125" style="103" customWidth="1"/>
    <col min="5394" max="5394" width="11.28515625" style="103" customWidth="1"/>
    <col min="5395" max="5395" width="3.5703125" style="103" customWidth="1"/>
    <col min="5396" max="5396" width="11.28515625" style="103" customWidth="1"/>
    <col min="5397" max="5397" width="3.5703125" style="103" customWidth="1"/>
    <col min="5398" max="5398" width="11.28515625" style="103" customWidth="1"/>
    <col min="5399" max="5399" width="3.5703125" style="103" customWidth="1"/>
    <col min="5400" max="5400" width="11.28515625" style="103" customWidth="1"/>
    <col min="5401" max="5401" width="3.5703125" style="103" customWidth="1"/>
    <col min="5402" max="5402" width="11.28515625" style="103" customWidth="1"/>
    <col min="5403" max="5403" width="3.5703125" style="103" customWidth="1"/>
    <col min="5404" max="5404" width="11.28515625" style="103" customWidth="1"/>
    <col min="5405" max="5405" width="3.5703125" style="103" customWidth="1"/>
    <col min="5406" max="5406" width="11.28515625" style="103" customWidth="1"/>
    <col min="5407" max="5407" width="3.5703125" style="103" customWidth="1"/>
    <col min="5408" max="5408" width="11.28515625" style="103" customWidth="1"/>
    <col min="5409" max="5409" width="3.5703125" style="103" customWidth="1"/>
    <col min="5410" max="5410" width="11.28515625" style="103" customWidth="1"/>
    <col min="5411" max="5411" width="3.5703125" style="103" customWidth="1"/>
    <col min="5412" max="5412" width="11.28515625" style="103" customWidth="1"/>
    <col min="5413" max="5413" width="3.5703125" style="103" customWidth="1"/>
    <col min="5414" max="5414" width="11.28515625" style="103" customWidth="1"/>
    <col min="5415" max="5415" width="3.5703125" style="103" customWidth="1"/>
    <col min="5416" max="5416" width="11.28515625" style="103" customWidth="1"/>
    <col min="5417" max="5417" width="3.5703125" style="103" customWidth="1"/>
    <col min="5418" max="5418" width="11.28515625" style="103" customWidth="1"/>
    <col min="5419" max="5419" width="3.5703125" style="103" customWidth="1"/>
    <col min="5420" max="5420" width="11.28515625" style="103" customWidth="1"/>
    <col min="5421" max="5421" width="3.5703125" style="103" customWidth="1"/>
    <col min="5422" max="5422" width="11.28515625" style="103" customWidth="1"/>
    <col min="5423" max="5423" width="3.5703125" style="103" customWidth="1"/>
    <col min="5424" max="5424" width="11.28515625" style="103" customWidth="1"/>
    <col min="5425" max="5425" width="3.5703125" style="103" customWidth="1"/>
    <col min="5426" max="5426" width="11.28515625" style="103" customWidth="1"/>
    <col min="5427" max="5427" width="3.5703125" style="103" customWidth="1"/>
    <col min="5428" max="5428" width="11.28515625" style="103" customWidth="1"/>
    <col min="5429" max="5429" width="3.5703125" style="103" customWidth="1"/>
    <col min="5430" max="5430" width="11.28515625" style="103" customWidth="1"/>
    <col min="5431" max="5431" width="3.5703125" style="103" customWidth="1"/>
    <col min="5432" max="5432" width="11.28515625" style="103" customWidth="1"/>
    <col min="5433" max="5433" width="3.5703125" style="103" customWidth="1"/>
    <col min="5434" max="5434" width="11.28515625" style="103" customWidth="1"/>
    <col min="5435" max="5435" width="3.5703125" style="103" customWidth="1"/>
    <col min="5436" max="5436" width="11.28515625" style="103" customWidth="1"/>
    <col min="5437" max="5437" width="3.5703125" style="103" customWidth="1"/>
    <col min="5438" max="5438" width="11.28515625" style="103" customWidth="1"/>
    <col min="5439" max="5439" width="3.5703125" style="103" customWidth="1"/>
    <col min="5440" max="5440" width="11.28515625" style="103" customWidth="1"/>
    <col min="5441" max="5441" width="3.5703125" style="103" customWidth="1"/>
    <col min="5442" max="5442" width="11.28515625" style="103" customWidth="1"/>
    <col min="5443" max="5443" width="3.5703125" style="103" customWidth="1"/>
    <col min="5444" max="5444" width="11.28515625" style="103" customWidth="1"/>
    <col min="5445" max="5445" width="3.5703125" style="103" customWidth="1"/>
    <col min="5446" max="5446" width="11.28515625" style="103" customWidth="1"/>
    <col min="5447" max="5447" width="3.5703125" style="103" customWidth="1"/>
    <col min="5448" max="5448" width="11.28515625" style="103" customWidth="1"/>
    <col min="5449" max="5449" width="3.5703125" style="103" customWidth="1"/>
    <col min="5450" max="5450" width="11.28515625" style="103" customWidth="1"/>
    <col min="5451" max="5451" width="3.5703125" style="103" customWidth="1"/>
    <col min="5452" max="5452" width="11.28515625" style="103" customWidth="1"/>
    <col min="5453" max="5453" width="3.5703125" style="103" customWidth="1"/>
    <col min="5454" max="5454" width="11.28515625" style="103" customWidth="1"/>
    <col min="5455" max="5455" width="3.5703125" style="103" customWidth="1"/>
    <col min="5456" max="5456" width="11.28515625" style="103" customWidth="1"/>
    <col min="5457" max="5457" width="3.5703125" style="103" customWidth="1"/>
    <col min="5458" max="5458" width="11.28515625" style="103" customWidth="1"/>
    <col min="5459" max="5459" width="3.5703125" style="103" customWidth="1"/>
    <col min="5460" max="5460" width="11.28515625" style="103" customWidth="1"/>
    <col min="5461" max="5461" width="3.5703125" style="103" customWidth="1"/>
    <col min="5462" max="5462" width="11.28515625" style="103" customWidth="1"/>
    <col min="5463" max="5463" width="3.5703125" style="103" customWidth="1"/>
    <col min="5464" max="5464" width="11.28515625" style="103" customWidth="1"/>
    <col min="5465" max="5465" width="3.5703125" style="103" customWidth="1"/>
    <col min="5466" max="5466" width="11.28515625" style="103" customWidth="1"/>
    <col min="5467" max="5467" width="3.5703125" style="103" customWidth="1"/>
    <col min="5468" max="5468" width="11.28515625" style="103" customWidth="1"/>
    <col min="5469" max="5469" width="3.5703125" style="103" customWidth="1"/>
    <col min="5470" max="5470" width="11.28515625" style="103" customWidth="1"/>
    <col min="5471" max="5471" width="3.5703125" style="103" customWidth="1"/>
    <col min="5472" max="5472" width="11.28515625" style="103" customWidth="1"/>
    <col min="5473" max="5473" width="3.5703125" style="103" customWidth="1"/>
    <col min="5474" max="5474" width="11.28515625" style="103" customWidth="1"/>
    <col min="5475" max="5475" width="3.5703125" style="103" customWidth="1"/>
    <col min="5476" max="5476" width="11.28515625" style="103" customWidth="1"/>
    <col min="5477" max="5477" width="3.5703125" style="103" customWidth="1"/>
    <col min="5478" max="5478" width="11.28515625" style="103" customWidth="1"/>
    <col min="5479" max="5479" width="3.5703125" style="103" customWidth="1"/>
    <col min="5480" max="5480" width="11.28515625" style="103" customWidth="1"/>
    <col min="5481" max="5481" width="3.5703125" style="103" customWidth="1"/>
    <col min="5482" max="5482" width="11.28515625" style="103" customWidth="1"/>
    <col min="5483" max="5483" width="3.5703125" style="103" customWidth="1"/>
    <col min="5484" max="5484" width="11.28515625" style="103" customWidth="1"/>
    <col min="5485" max="5485" width="3.5703125" style="103" customWidth="1"/>
    <col min="5486" max="5486" width="11.28515625" style="103" customWidth="1"/>
    <col min="5487" max="5487" width="3.5703125" style="103" customWidth="1"/>
    <col min="5488" max="5488" width="11.28515625" style="103" customWidth="1"/>
    <col min="5489" max="5489" width="3.5703125" style="103" customWidth="1"/>
    <col min="5490" max="5490" width="11.28515625" style="103" customWidth="1"/>
    <col min="5491" max="5491" width="3.5703125" style="103" customWidth="1"/>
    <col min="5492" max="5492" width="11.28515625" style="103" customWidth="1"/>
    <col min="5493" max="5493" width="3.5703125" style="103" customWidth="1"/>
    <col min="5494" max="5494" width="11.28515625" style="103" customWidth="1"/>
    <col min="5495" max="5495" width="3.5703125" style="103" customWidth="1"/>
    <col min="5496" max="5496" width="11.28515625" style="103" customWidth="1"/>
    <col min="5497" max="5497" width="3.5703125" style="103" customWidth="1"/>
    <col min="5498" max="5498" width="11.28515625" style="103" customWidth="1"/>
    <col min="5499" max="5499" width="3.5703125" style="103" customWidth="1"/>
    <col min="5500" max="5500" width="11.28515625" style="103" customWidth="1"/>
    <col min="5501" max="5501" width="3.5703125" style="103" customWidth="1"/>
    <col min="5502" max="5502" width="11.28515625" style="103" customWidth="1"/>
    <col min="5503" max="5631" width="12.5703125" style="103"/>
    <col min="5632" max="5632" width="7.140625" style="103" customWidth="1"/>
    <col min="5633" max="5635" width="3.5703125" style="103" customWidth="1"/>
    <col min="5636" max="5636" width="50.5703125" style="103" customWidth="1"/>
    <col min="5637" max="5637" width="6.140625" style="103" customWidth="1"/>
    <col min="5638" max="5638" width="8.7109375" style="103" customWidth="1"/>
    <col min="5639" max="5639" width="12.140625" style="103" customWidth="1"/>
    <col min="5640" max="5640" width="13.140625" style="103" customWidth="1"/>
    <col min="5641" max="5641" width="7.140625" style="103" customWidth="1"/>
    <col min="5642" max="5642" width="11.28515625" style="103" customWidth="1"/>
    <col min="5643" max="5643" width="3.5703125" style="103" customWidth="1"/>
    <col min="5644" max="5644" width="11.28515625" style="103" customWidth="1"/>
    <col min="5645" max="5645" width="3.5703125" style="103" customWidth="1"/>
    <col min="5646" max="5646" width="11.28515625" style="103" customWidth="1"/>
    <col min="5647" max="5647" width="3.5703125" style="103" customWidth="1"/>
    <col min="5648" max="5648" width="11.28515625" style="103" customWidth="1"/>
    <col min="5649" max="5649" width="3.5703125" style="103" customWidth="1"/>
    <col min="5650" max="5650" width="11.28515625" style="103" customWidth="1"/>
    <col min="5651" max="5651" width="3.5703125" style="103" customWidth="1"/>
    <col min="5652" max="5652" width="11.28515625" style="103" customWidth="1"/>
    <col min="5653" max="5653" width="3.5703125" style="103" customWidth="1"/>
    <col min="5654" max="5654" width="11.28515625" style="103" customWidth="1"/>
    <col min="5655" max="5655" width="3.5703125" style="103" customWidth="1"/>
    <col min="5656" max="5656" width="11.28515625" style="103" customWidth="1"/>
    <col min="5657" max="5657" width="3.5703125" style="103" customWidth="1"/>
    <col min="5658" max="5658" width="11.28515625" style="103" customWidth="1"/>
    <col min="5659" max="5659" width="3.5703125" style="103" customWidth="1"/>
    <col min="5660" max="5660" width="11.28515625" style="103" customWidth="1"/>
    <col min="5661" max="5661" width="3.5703125" style="103" customWidth="1"/>
    <col min="5662" max="5662" width="11.28515625" style="103" customWidth="1"/>
    <col min="5663" max="5663" width="3.5703125" style="103" customWidth="1"/>
    <col min="5664" max="5664" width="11.28515625" style="103" customWidth="1"/>
    <col min="5665" max="5665" width="3.5703125" style="103" customWidth="1"/>
    <col min="5666" max="5666" width="11.28515625" style="103" customWidth="1"/>
    <col min="5667" max="5667" width="3.5703125" style="103" customWidth="1"/>
    <col min="5668" max="5668" width="11.28515625" style="103" customWidth="1"/>
    <col min="5669" max="5669" width="3.5703125" style="103" customWidth="1"/>
    <col min="5670" max="5670" width="11.28515625" style="103" customWidth="1"/>
    <col min="5671" max="5671" width="3.5703125" style="103" customWidth="1"/>
    <col min="5672" max="5672" width="11.28515625" style="103" customWidth="1"/>
    <col min="5673" max="5673" width="3.5703125" style="103" customWidth="1"/>
    <col min="5674" max="5674" width="11.28515625" style="103" customWidth="1"/>
    <col min="5675" max="5675" width="3.5703125" style="103" customWidth="1"/>
    <col min="5676" max="5676" width="11.28515625" style="103" customWidth="1"/>
    <col min="5677" max="5677" width="3.5703125" style="103" customWidth="1"/>
    <col min="5678" max="5678" width="11.28515625" style="103" customWidth="1"/>
    <col min="5679" max="5679" width="3.5703125" style="103" customWidth="1"/>
    <col min="5680" max="5680" width="11.28515625" style="103" customWidth="1"/>
    <col min="5681" max="5681" width="3.5703125" style="103" customWidth="1"/>
    <col min="5682" max="5682" width="11.28515625" style="103" customWidth="1"/>
    <col min="5683" max="5683" width="3.5703125" style="103" customWidth="1"/>
    <col min="5684" max="5684" width="11.28515625" style="103" customWidth="1"/>
    <col min="5685" max="5685" width="3.5703125" style="103" customWidth="1"/>
    <col min="5686" max="5686" width="11.28515625" style="103" customWidth="1"/>
    <col min="5687" max="5687" width="3.5703125" style="103" customWidth="1"/>
    <col min="5688" max="5688" width="11.28515625" style="103" customWidth="1"/>
    <col min="5689" max="5689" width="3.5703125" style="103" customWidth="1"/>
    <col min="5690" max="5690" width="11.28515625" style="103" customWidth="1"/>
    <col min="5691" max="5691" width="3.5703125" style="103" customWidth="1"/>
    <col min="5692" max="5692" width="11.28515625" style="103" customWidth="1"/>
    <col min="5693" max="5693" width="3.5703125" style="103" customWidth="1"/>
    <col min="5694" max="5694" width="11.28515625" style="103" customWidth="1"/>
    <col min="5695" max="5695" width="3.5703125" style="103" customWidth="1"/>
    <col min="5696" max="5696" width="11.28515625" style="103" customWidth="1"/>
    <col min="5697" max="5697" width="3.5703125" style="103" customWidth="1"/>
    <col min="5698" max="5698" width="11.28515625" style="103" customWidth="1"/>
    <col min="5699" max="5699" width="3.5703125" style="103" customWidth="1"/>
    <col min="5700" max="5700" width="11.28515625" style="103" customWidth="1"/>
    <col min="5701" max="5701" width="3.5703125" style="103" customWidth="1"/>
    <col min="5702" max="5702" width="11.28515625" style="103" customWidth="1"/>
    <col min="5703" max="5703" width="3.5703125" style="103" customWidth="1"/>
    <col min="5704" max="5704" width="11.28515625" style="103" customWidth="1"/>
    <col min="5705" max="5705" width="3.5703125" style="103" customWidth="1"/>
    <col min="5706" max="5706" width="11.28515625" style="103" customWidth="1"/>
    <col min="5707" max="5707" width="3.5703125" style="103" customWidth="1"/>
    <col min="5708" max="5708" width="11.28515625" style="103" customWidth="1"/>
    <col min="5709" max="5709" width="3.5703125" style="103" customWidth="1"/>
    <col min="5710" max="5710" width="11.28515625" style="103" customWidth="1"/>
    <col min="5711" max="5711" width="3.5703125" style="103" customWidth="1"/>
    <col min="5712" max="5712" width="11.28515625" style="103" customWidth="1"/>
    <col min="5713" max="5713" width="3.5703125" style="103" customWidth="1"/>
    <col min="5714" max="5714" width="11.28515625" style="103" customWidth="1"/>
    <col min="5715" max="5715" width="3.5703125" style="103" customWidth="1"/>
    <col min="5716" max="5716" width="11.28515625" style="103" customWidth="1"/>
    <col min="5717" max="5717" width="3.5703125" style="103" customWidth="1"/>
    <col min="5718" max="5718" width="11.28515625" style="103" customWidth="1"/>
    <col min="5719" max="5719" width="3.5703125" style="103" customWidth="1"/>
    <col min="5720" max="5720" width="11.28515625" style="103" customWidth="1"/>
    <col min="5721" max="5721" width="3.5703125" style="103" customWidth="1"/>
    <col min="5722" max="5722" width="11.28515625" style="103" customWidth="1"/>
    <col min="5723" max="5723" width="3.5703125" style="103" customWidth="1"/>
    <col min="5724" max="5724" width="11.28515625" style="103" customWidth="1"/>
    <col min="5725" max="5725" width="3.5703125" style="103" customWidth="1"/>
    <col min="5726" max="5726" width="11.28515625" style="103" customWidth="1"/>
    <col min="5727" max="5727" width="3.5703125" style="103" customWidth="1"/>
    <col min="5728" max="5728" width="11.28515625" style="103" customWidth="1"/>
    <col min="5729" max="5729" width="3.5703125" style="103" customWidth="1"/>
    <col min="5730" max="5730" width="11.28515625" style="103" customWidth="1"/>
    <col min="5731" max="5731" width="3.5703125" style="103" customWidth="1"/>
    <col min="5732" max="5732" width="11.28515625" style="103" customWidth="1"/>
    <col min="5733" max="5733" width="3.5703125" style="103" customWidth="1"/>
    <col min="5734" max="5734" width="11.28515625" style="103" customWidth="1"/>
    <col min="5735" max="5735" width="3.5703125" style="103" customWidth="1"/>
    <col min="5736" max="5736" width="11.28515625" style="103" customWidth="1"/>
    <col min="5737" max="5737" width="3.5703125" style="103" customWidth="1"/>
    <col min="5738" max="5738" width="11.28515625" style="103" customWidth="1"/>
    <col min="5739" max="5739" width="3.5703125" style="103" customWidth="1"/>
    <col min="5740" max="5740" width="11.28515625" style="103" customWidth="1"/>
    <col min="5741" max="5741" width="3.5703125" style="103" customWidth="1"/>
    <col min="5742" max="5742" width="11.28515625" style="103" customWidth="1"/>
    <col min="5743" max="5743" width="3.5703125" style="103" customWidth="1"/>
    <col min="5744" max="5744" width="11.28515625" style="103" customWidth="1"/>
    <col min="5745" max="5745" width="3.5703125" style="103" customWidth="1"/>
    <col min="5746" max="5746" width="11.28515625" style="103" customWidth="1"/>
    <col min="5747" max="5747" width="3.5703125" style="103" customWidth="1"/>
    <col min="5748" max="5748" width="11.28515625" style="103" customWidth="1"/>
    <col min="5749" max="5749" width="3.5703125" style="103" customWidth="1"/>
    <col min="5750" max="5750" width="11.28515625" style="103" customWidth="1"/>
    <col min="5751" max="5751" width="3.5703125" style="103" customWidth="1"/>
    <col min="5752" max="5752" width="11.28515625" style="103" customWidth="1"/>
    <col min="5753" max="5753" width="3.5703125" style="103" customWidth="1"/>
    <col min="5754" max="5754" width="11.28515625" style="103" customWidth="1"/>
    <col min="5755" max="5755" width="3.5703125" style="103" customWidth="1"/>
    <col min="5756" max="5756" width="11.28515625" style="103" customWidth="1"/>
    <col min="5757" max="5757" width="3.5703125" style="103" customWidth="1"/>
    <col min="5758" max="5758" width="11.28515625" style="103" customWidth="1"/>
    <col min="5759" max="5887" width="12.5703125" style="103"/>
    <col min="5888" max="5888" width="7.140625" style="103" customWidth="1"/>
    <col min="5889" max="5891" width="3.5703125" style="103" customWidth="1"/>
    <col min="5892" max="5892" width="50.5703125" style="103" customWidth="1"/>
    <col min="5893" max="5893" width="6.140625" style="103" customWidth="1"/>
    <col min="5894" max="5894" width="8.7109375" style="103" customWidth="1"/>
    <col min="5895" max="5895" width="12.140625" style="103" customWidth="1"/>
    <col min="5896" max="5896" width="13.140625" style="103" customWidth="1"/>
    <col min="5897" max="5897" width="7.140625" style="103" customWidth="1"/>
    <col min="5898" max="5898" width="11.28515625" style="103" customWidth="1"/>
    <col min="5899" max="5899" width="3.5703125" style="103" customWidth="1"/>
    <col min="5900" max="5900" width="11.28515625" style="103" customWidth="1"/>
    <col min="5901" max="5901" width="3.5703125" style="103" customWidth="1"/>
    <col min="5902" max="5902" width="11.28515625" style="103" customWidth="1"/>
    <col min="5903" max="5903" width="3.5703125" style="103" customWidth="1"/>
    <col min="5904" max="5904" width="11.28515625" style="103" customWidth="1"/>
    <col min="5905" max="5905" width="3.5703125" style="103" customWidth="1"/>
    <col min="5906" max="5906" width="11.28515625" style="103" customWidth="1"/>
    <col min="5907" max="5907" width="3.5703125" style="103" customWidth="1"/>
    <col min="5908" max="5908" width="11.28515625" style="103" customWidth="1"/>
    <col min="5909" max="5909" width="3.5703125" style="103" customWidth="1"/>
    <col min="5910" max="5910" width="11.28515625" style="103" customWidth="1"/>
    <col min="5911" max="5911" width="3.5703125" style="103" customWidth="1"/>
    <col min="5912" max="5912" width="11.28515625" style="103" customWidth="1"/>
    <col min="5913" max="5913" width="3.5703125" style="103" customWidth="1"/>
    <col min="5914" max="5914" width="11.28515625" style="103" customWidth="1"/>
    <col min="5915" max="5915" width="3.5703125" style="103" customWidth="1"/>
    <col min="5916" max="5916" width="11.28515625" style="103" customWidth="1"/>
    <col min="5917" max="5917" width="3.5703125" style="103" customWidth="1"/>
    <col min="5918" max="5918" width="11.28515625" style="103" customWidth="1"/>
    <col min="5919" max="5919" width="3.5703125" style="103" customWidth="1"/>
    <col min="5920" max="5920" width="11.28515625" style="103" customWidth="1"/>
    <col min="5921" max="5921" width="3.5703125" style="103" customWidth="1"/>
    <col min="5922" max="5922" width="11.28515625" style="103" customWidth="1"/>
    <col min="5923" max="5923" width="3.5703125" style="103" customWidth="1"/>
    <col min="5924" max="5924" width="11.28515625" style="103" customWidth="1"/>
    <col min="5925" max="5925" width="3.5703125" style="103" customWidth="1"/>
    <col min="5926" max="5926" width="11.28515625" style="103" customWidth="1"/>
    <col min="5927" max="5927" width="3.5703125" style="103" customWidth="1"/>
    <col min="5928" max="5928" width="11.28515625" style="103" customWidth="1"/>
    <col min="5929" max="5929" width="3.5703125" style="103" customWidth="1"/>
    <col min="5930" max="5930" width="11.28515625" style="103" customWidth="1"/>
    <col min="5931" max="5931" width="3.5703125" style="103" customWidth="1"/>
    <col min="5932" max="5932" width="11.28515625" style="103" customWidth="1"/>
    <col min="5933" max="5933" width="3.5703125" style="103" customWidth="1"/>
    <col min="5934" max="5934" width="11.28515625" style="103" customWidth="1"/>
    <col min="5935" max="5935" width="3.5703125" style="103" customWidth="1"/>
    <col min="5936" max="5936" width="11.28515625" style="103" customWidth="1"/>
    <col min="5937" max="5937" width="3.5703125" style="103" customWidth="1"/>
    <col min="5938" max="5938" width="11.28515625" style="103" customWidth="1"/>
    <col min="5939" max="5939" width="3.5703125" style="103" customWidth="1"/>
    <col min="5940" max="5940" width="11.28515625" style="103" customWidth="1"/>
    <col min="5941" max="5941" width="3.5703125" style="103" customWidth="1"/>
    <col min="5942" max="5942" width="11.28515625" style="103" customWidth="1"/>
    <col min="5943" max="5943" width="3.5703125" style="103" customWidth="1"/>
    <col min="5944" max="5944" width="11.28515625" style="103" customWidth="1"/>
    <col min="5945" max="5945" width="3.5703125" style="103" customWidth="1"/>
    <col min="5946" max="5946" width="11.28515625" style="103" customWidth="1"/>
    <col min="5947" max="5947" width="3.5703125" style="103" customWidth="1"/>
    <col min="5948" max="5948" width="11.28515625" style="103" customWidth="1"/>
    <col min="5949" max="5949" width="3.5703125" style="103" customWidth="1"/>
    <col min="5950" max="5950" width="11.28515625" style="103" customWidth="1"/>
    <col min="5951" max="5951" width="3.5703125" style="103" customWidth="1"/>
    <col min="5952" max="5952" width="11.28515625" style="103" customWidth="1"/>
    <col min="5953" max="5953" width="3.5703125" style="103" customWidth="1"/>
    <col min="5954" max="5954" width="11.28515625" style="103" customWidth="1"/>
    <col min="5955" max="5955" width="3.5703125" style="103" customWidth="1"/>
    <col min="5956" max="5956" width="11.28515625" style="103" customWidth="1"/>
    <col min="5957" max="5957" width="3.5703125" style="103" customWidth="1"/>
    <col min="5958" max="5958" width="11.28515625" style="103" customWidth="1"/>
    <col min="5959" max="5959" width="3.5703125" style="103" customWidth="1"/>
    <col min="5960" max="5960" width="11.28515625" style="103" customWidth="1"/>
    <col min="5961" max="5961" width="3.5703125" style="103" customWidth="1"/>
    <col min="5962" max="5962" width="11.28515625" style="103" customWidth="1"/>
    <col min="5963" max="5963" width="3.5703125" style="103" customWidth="1"/>
    <col min="5964" max="5964" width="11.28515625" style="103" customWidth="1"/>
    <col min="5965" max="5965" width="3.5703125" style="103" customWidth="1"/>
    <col min="5966" max="5966" width="11.28515625" style="103" customWidth="1"/>
    <col min="5967" max="5967" width="3.5703125" style="103" customWidth="1"/>
    <col min="5968" max="5968" width="11.28515625" style="103" customWidth="1"/>
    <col min="5969" max="5969" width="3.5703125" style="103" customWidth="1"/>
    <col min="5970" max="5970" width="11.28515625" style="103" customWidth="1"/>
    <col min="5971" max="5971" width="3.5703125" style="103" customWidth="1"/>
    <col min="5972" max="5972" width="11.28515625" style="103" customWidth="1"/>
    <col min="5973" max="5973" width="3.5703125" style="103" customWidth="1"/>
    <col min="5974" max="5974" width="11.28515625" style="103" customWidth="1"/>
    <col min="5975" max="5975" width="3.5703125" style="103" customWidth="1"/>
    <col min="5976" max="5976" width="11.28515625" style="103" customWidth="1"/>
    <col min="5977" max="5977" width="3.5703125" style="103" customWidth="1"/>
    <col min="5978" max="5978" width="11.28515625" style="103" customWidth="1"/>
    <col min="5979" max="5979" width="3.5703125" style="103" customWidth="1"/>
    <col min="5980" max="5980" width="11.28515625" style="103" customWidth="1"/>
    <col min="5981" max="5981" width="3.5703125" style="103" customWidth="1"/>
    <col min="5982" max="5982" width="11.28515625" style="103" customWidth="1"/>
    <col min="5983" max="5983" width="3.5703125" style="103" customWidth="1"/>
    <col min="5984" max="5984" width="11.28515625" style="103" customWidth="1"/>
    <col min="5985" max="5985" width="3.5703125" style="103" customWidth="1"/>
    <col min="5986" max="5986" width="11.28515625" style="103" customWidth="1"/>
    <col min="5987" max="5987" width="3.5703125" style="103" customWidth="1"/>
    <col min="5988" max="5988" width="11.28515625" style="103" customWidth="1"/>
    <col min="5989" max="5989" width="3.5703125" style="103" customWidth="1"/>
    <col min="5990" max="5990" width="11.28515625" style="103" customWidth="1"/>
    <col min="5991" max="5991" width="3.5703125" style="103" customWidth="1"/>
    <col min="5992" max="5992" width="11.28515625" style="103" customWidth="1"/>
    <col min="5993" max="5993" width="3.5703125" style="103" customWidth="1"/>
    <col min="5994" max="5994" width="11.28515625" style="103" customWidth="1"/>
    <col min="5995" max="5995" width="3.5703125" style="103" customWidth="1"/>
    <col min="5996" max="5996" width="11.28515625" style="103" customWidth="1"/>
    <col min="5997" max="5997" width="3.5703125" style="103" customWidth="1"/>
    <col min="5998" max="5998" width="11.28515625" style="103" customWidth="1"/>
    <col min="5999" max="5999" width="3.5703125" style="103" customWidth="1"/>
    <col min="6000" max="6000" width="11.28515625" style="103" customWidth="1"/>
    <col min="6001" max="6001" width="3.5703125" style="103" customWidth="1"/>
    <col min="6002" max="6002" width="11.28515625" style="103" customWidth="1"/>
    <col min="6003" max="6003" width="3.5703125" style="103" customWidth="1"/>
    <col min="6004" max="6004" width="11.28515625" style="103" customWidth="1"/>
    <col min="6005" max="6005" width="3.5703125" style="103" customWidth="1"/>
    <col min="6006" max="6006" width="11.28515625" style="103" customWidth="1"/>
    <col min="6007" max="6007" width="3.5703125" style="103" customWidth="1"/>
    <col min="6008" max="6008" width="11.28515625" style="103" customWidth="1"/>
    <col min="6009" max="6009" width="3.5703125" style="103" customWidth="1"/>
    <col min="6010" max="6010" width="11.28515625" style="103" customWidth="1"/>
    <col min="6011" max="6011" width="3.5703125" style="103" customWidth="1"/>
    <col min="6012" max="6012" width="11.28515625" style="103" customWidth="1"/>
    <col min="6013" max="6013" width="3.5703125" style="103" customWidth="1"/>
    <col min="6014" max="6014" width="11.28515625" style="103" customWidth="1"/>
    <col min="6015" max="6143" width="12.5703125" style="103"/>
    <col min="6144" max="6144" width="7.140625" style="103" customWidth="1"/>
    <col min="6145" max="6147" width="3.5703125" style="103" customWidth="1"/>
    <col min="6148" max="6148" width="50.5703125" style="103" customWidth="1"/>
    <col min="6149" max="6149" width="6.140625" style="103" customWidth="1"/>
    <col min="6150" max="6150" width="8.7109375" style="103" customWidth="1"/>
    <col min="6151" max="6151" width="12.140625" style="103" customWidth="1"/>
    <col min="6152" max="6152" width="13.140625" style="103" customWidth="1"/>
    <col min="6153" max="6153" width="7.140625" style="103" customWidth="1"/>
    <col min="6154" max="6154" width="11.28515625" style="103" customWidth="1"/>
    <col min="6155" max="6155" width="3.5703125" style="103" customWidth="1"/>
    <col min="6156" max="6156" width="11.28515625" style="103" customWidth="1"/>
    <col min="6157" max="6157" width="3.5703125" style="103" customWidth="1"/>
    <col min="6158" max="6158" width="11.28515625" style="103" customWidth="1"/>
    <col min="6159" max="6159" width="3.5703125" style="103" customWidth="1"/>
    <col min="6160" max="6160" width="11.28515625" style="103" customWidth="1"/>
    <col min="6161" max="6161" width="3.5703125" style="103" customWidth="1"/>
    <col min="6162" max="6162" width="11.28515625" style="103" customWidth="1"/>
    <col min="6163" max="6163" width="3.5703125" style="103" customWidth="1"/>
    <col min="6164" max="6164" width="11.28515625" style="103" customWidth="1"/>
    <col min="6165" max="6165" width="3.5703125" style="103" customWidth="1"/>
    <col min="6166" max="6166" width="11.28515625" style="103" customWidth="1"/>
    <col min="6167" max="6167" width="3.5703125" style="103" customWidth="1"/>
    <col min="6168" max="6168" width="11.28515625" style="103" customWidth="1"/>
    <col min="6169" max="6169" width="3.5703125" style="103" customWidth="1"/>
    <col min="6170" max="6170" width="11.28515625" style="103" customWidth="1"/>
    <col min="6171" max="6171" width="3.5703125" style="103" customWidth="1"/>
    <col min="6172" max="6172" width="11.28515625" style="103" customWidth="1"/>
    <col min="6173" max="6173" width="3.5703125" style="103" customWidth="1"/>
    <col min="6174" max="6174" width="11.28515625" style="103" customWidth="1"/>
    <col min="6175" max="6175" width="3.5703125" style="103" customWidth="1"/>
    <col min="6176" max="6176" width="11.28515625" style="103" customWidth="1"/>
    <col min="6177" max="6177" width="3.5703125" style="103" customWidth="1"/>
    <col min="6178" max="6178" width="11.28515625" style="103" customWidth="1"/>
    <col min="6179" max="6179" width="3.5703125" style="103" customWidth="1"/>
    <col min="6180" max="6180" width="11.28515625" style="103" customWidth="1"/>
    <col min="6181" max="6181" width="3.5703125" style="103" customWidth="1"/>
    <col min="6182" max="6182" width="11.28515625" style="103" customWidth="1"/>
    <col min="6183" max="6183" width="3.5703125" style="103" customWidth="1"/>
    <col min="6184" max="6184" width="11.28515625" style="103" customWidth="1"/>
    <col min="6185" max="6185" width="3.5703125" style="103" customWidth="1"/>
    <col min="6186" max="6186" width="11.28515625" style="103" customWidth="1"/>
    <col min="6187" max="6187" width="3.5703125" style="103" customWidth="1"/>
    <col min="6188" max="6188" width="11.28515625" style="103" customWidth="1"/>
    <col min="6189" max="6189" width="3.5703125" style="103" customWidth="1"/>
    <col min="6190" max="6190" width="11.28515625" style="103" customWidth="1"/>
    <col min="6191" max="6191" width="3.5703125" style="103" customWidth="1"/>
    <col min="6192" max="6192" width="11.28515625" style="103" customWidth="1"/>
    <col min="6193" max="6193" width="3.5703125" style="103" customWidth="1"/>
    <col min="6194" max="6194" width="11.28515625" style="103" customWidth="1"/>
    <col min="6195" max="6195" width="3.5703125" style="103" customWidth="1"/>
    <col min="6196" max="6196" width="11.28515625" style="103" customWidth="1"/>
    <col min="6197" max="6197" width="3.5703125" style="103" customWidth="1"/>
    <col min="6198" max="6198" width="11.28515625" style="103" customWidth="1"/>
    <col min="6199" max="6199" width="3.5703125" style="103" customWidth="1"/>
    <col min="6200" max="6200" width="11.28515625" style="103" customWidth="1"/>
    <col min="6201" max="6201" width="3.5703125" style="103" customWidth="1"/>
    <col min="6202" max="6202" width="11.28515625" style="103" customWidth="1"/>
    <col min="6203" max="6203" width="3.5703125" style="103" customWidth="1"/>
    <col min="6204" max="6204" width="11.28515625" style="103" customWidth="1"/>
    <col min="6205" max="6205" width="3.5703125" style="103" customWidth="1"/>
    <col min="6206" max="6206" width="11.28515625" style="103" customWidth="1"/>
    <col min="6207" max="6207" width="3.5703125" style="103" customWidth="1"/>
    <col min="6208" max="6208" width="11.28515625" style="103" customWidth="1"/>
    <col min="6209" max="6209" width="3.5703125" style="103" customWidth="1"/>
    <col min="6210" max="6210" width="11.28515625" style="103" customWidth="1"/>
    <col min="6211" max="6211" width="3.5703125" style="103" customWidth="1"/>
    <col min="6212" max="6212" width="11.28515625" style="103" customWidth="1"/>
    <col min="6213" max="6213" width="3.5703125" style="103" customWidth="1"/>
    <col min="6214" max="6214" width="11.28515625" style="103" customWidth="1"/>
    <col min="6215" max="6215" width="3.5703125" style="103" customWidth="1"/>
    <col min="6216" max="6216" width="11.28515625" style="103" customWidth="1"/>
    <col min="6217" max="6217" width="3.5703125" style="103" customWidth="1"/>
    <col min="6218" max="6218" width="11.28515625" style="103" customWidth="1"/>
    <col min="6219" max="6219" width="3.5703125" style="103" customWidth="1"/>
    <col min="6220" max="6220" width="11.28515625" style="103" customWidth="1"/>
    <col min="6221" max="6221" width="3.5703125" style="103" customWidth="1"/>
    <col min="6222" max="6222" width="11.28515625" style="103" customWidth="1"/>
    <col min="6223" max="6223" width="3.5703125" style="103" customWidth="1"/>
    <col min="6224" max="6224" width="11.28515625" style="103" customWidth="1"/>
    <col min="6225" max="6225" width="3.5703125" style="103" customWidth="1"/>
    <col min="6226" max="6226" width="11.28515625" style="103" customWidth="1"/>
    <col min="6227" max="6227" width="3.5703125" style="103" customWidth="1"/>
    <col min="6228" max="6228" width="11.28515625" style="103" customWidth="1"/>
    <col min="6229" max="6229" width="3.5703125" style="103" customWidth="1"/>
    <col min="6230" max="6230" width="11.28515625" style="103" customWidth="1"/>
    <col min="6231" max="6231" width="3.5703125" style="103" customWidth="1"/>
    <col min="6232" max="6232" width="11.28515625" style="103" customWidth="1"/>
    <col min="6233" max="6233" width="3.5703125" style="103" customWidth="1"/>
    <col min="6234" max="6234" width="11.28515625" style="103" customWidth="1"/>
    <col min="6235" max="6235" width="3.5703125" style="103" customWidth="1"/>
    <col min="6236" max="6236" width="11.28515625" style="103" customWidth="1"/>
    <col min="6237" max="6237" width="3.5703125" style="103" customWidth="1"/>
    <col min="6238" max="6238" width="11.28515625" style="103" customWidth="1"/>
    <col min="6239" max="6239" width="3.5703125" style="103" customWidth="1"/>
    <col min="6240" max="6240" width="11.28515625" style="103" customWidth="1"/>
    <col min="6241" max="6241" width="3.5703125" style="103" customWidth="1"/>
    <col min="6242" max="6242" width="11.28515625" style="103" customWidth="1"/>
    <col min="6243" max="6243" width="3.5703125" style="103" customWidth="1"/>
    <col min="6244" max="6244" width="11.28515625" style="103" customWidth="1"/>
    <col min="6245" max="6245" width="3.5703125" style="103" customWidth="1"/>
    <col min="6246" max="6246" width="11.28515625" style="103" customWidth="1"/>
    <col min="6247" max="6247" width="3.5703125" style="103" customWidth="1"/>
    <col min="6248" max="6248" width="11.28515625" style="103" customWidth="1"/>
    <col min="6249" max="6249" width="3.5703125" style="103" customWidth="1"/>
    <col min="6250" max="6250" width="11.28515625" style="103" customWidth="1"/>
    <col min="6251" max="6251" width="3.5703125" style="103" customWidth="1"/>
    <col min="6252" max="6252" width="11.28515625" style="103" customWidth="1"/>
    <col min="6253" max="6253" width="3.5703125" style="103" customWidth="1"/>
    <col min="6254" max="6254" width="11.28515625" style="103" customWidth="1"/>
    <col min="6255" max="6255" width="3.5703125" style="103" customWidth="1"/>
    <col min="6256" max="6256" width="11.28515625" style="103" customWidth="1"/>
    <col min="6257" max="6257" width="3.5703125" style="103" customWidth="1"/>
    <col min="6258" max="6258" width="11.28515625" style="103" customWidth="1"/>
    <col min="6259" max="6259" width="3.5703125" style="103" customWidth="1"/>
    <col min="6260" max="6260" width="11.28515625" style="103" customWidth="1"/>
    <col min="6261" max="6261" width="3.5703125" style="103" customWidth="1"/>
    <col min="6262" max="6262" width="11.28515625" style="103" customWidth="1"/>
    <col min="6263" max="6263" width="3.5703125" style="103" customWidth="1"/>
    <col min="6264" max="6264" width="11.28515625" style="103" customWidth="1"/>
    <col min="6265" max="6265" width="3.5703125" style="103" customWidth="1"/>
    <col min="6266" max="6266" width="11.28515625" style="103" customWidth="1"/>
    <col min="6267" max="6267" width="3.5703125" style="103" customWidth="1"/>
    <col min="6268" max="6268" width="11.28515625" style="103" customWidth="1"/>
    <col min="6269" max="6269" width="3.5703125" style="103" customWidth="1"/>
    <col min="6270" max="6270" width="11.28515625" style="103" customWidth="1"/>
    <col min="6271" max="6399" width="12.5703125" style="103"/>
    <col min="6400" max="6400" width="7.140625" style="103" customWidth="1"/>
    <col min="6401" max="6403" width="3.5703125" style="103" customWidth="1"/>
    <col min="6404" max="6404" width="50.5703125" style="103" customWidth="1"/>
    <col min="6405" max="6405" width="6.140625" style="103" customWidth="1"/>
    <col min="6406" max="6406" width="8.7109375" style="103" customWidth="1"/>
    <col min="6407" max="6407" width="12.140625" style="103" customWidth="1"/>
    <col min="6408" max="6408" width="13.140625" style="103" customWidth="1"/>
    <col min="6409" max="6409" width="7.140625" style="103" customWidth="1"/>
    <col min="6410" max="6410" width="11.28515625" style="103" customWidth="1"/>
    <col min="6411" max="6411" width="3.5703125" style="103" customWidth="1"/>
    <col min="6412" max="6412" width="11.28515625" style="103" customWidth="1"/>
    <col min="6413" max="6413" width="3.5703125" style="103" customWidth="1"/>
    <col min="6414" max="6414" width="11.28515625" style="103" customWidth="1"/>
    <col min="6415" max="6415" width="3.5703125" style="103" customWidth="1"/>
    <col min="6416" max="6416" width="11.28515625" style="103" customWidth="1"/>
    <col min="6417" max="6417" width="3.5703125" style="103" customWidth="1"/>
    <col min="6418" max="6418" width="11.28515625" style="103" customWidth="1"/>
    <col min="6419" max="6419" width="3.5703125" style="103" customWidth="1"/>
    <col min="6420" max="6420" width="11.28515625" style="103" customWidth="1"/>
    <col min="6421" max="6421" width="3.5703125" style="103" customWidth="1"/>
    <col min="6422" max="6422" width="11.28515625" style="103" customWidth="1"/>
    <col min="6423" max="6423" width="3.5703125" style="103" customWidth="1"/>
    <col min="6424" max="6424" width="11.28515625" style="103" customWidth="1"/>
    <col min="6425" max="6425" width="3.5703125" style="103" customWidth="1"/>
    <col min="6426" max="6426" width="11.28515625" style="103" customWidth="1"/>
    <col min="6427" max="6427" width="3.5703125" style="103" customWidth="1"/>
    <col min="6428" max="6428" width="11.28515625" style="103" customWidth="1"/>
    <col min="6429" max="6429" width="3.5703125" style="103" customWidth="1"/>
    <col min="6430" max="6430" width="11.28515625" style="103" customWidth="1"/>
    <col min="6431" max="6431" width="3.5703125" style="103" customWidth="1"/>
    <col min="6432" max="6432" width="11.28515625" style="103" customWidth="1"/>
    <col min="6433" max="6433" width="3.5703125" style="103" customWidth="1"/>
    <col min="6434" max="6434" width="11.28515625" style="103" customWidth="1"/>
    <col min="6435" max="6435" width="3.5703125" style="103" customWidth="1"/>
    <col min="6436" max="6436" width="11.28515625" style="103" customWidth="1"/>
    <col min="6437" max="6437" width="3.5703125" style="103" customWidth="1"/>
    <col min="6438" max="6438" width="11.28515625" style="103" customWidth="1"/>
    <col min="6439" max="6439" width="3.5703125" style="103" customWidth="1"/>
    <col min="6440" max="6440" width="11.28515625" style="103" customWidth="1"/>
    <col min="6441" max="6441" width="3.5703125" style="103" customWidth="1"/>
    <col min="6442" max="6442" width="11.28515625" style="103" customWidth="1"/>
    <col min="6443" max="6443" width="3.5703125" style="103" customWidth="1"/>
    <col min="6444" max="6444" width="11.28515625" style="103" customWidth="1"/>
    <col min="6445" max="6445" width="3.5703125" style="103" customWidth="1"/>
    <col min="6446" max="6446" width="11.28515625" style="103" customWidth="1"/>
    <col min="6447" max="6447" width="3.5703125" style="103" customWidth="1"/>
    <col min="6448" max="6448" width="11.28515625" style="103" customWidth="1"/>
    <col min="6449" max="6449" width="3.5703125" style="103" customWidth="1"/>
    <col min="6450" max="6450" width="11.28515625" style="103" customWidth="1"/>
    <col min="6451" max="6451" width="3.5703125" style="103" customWidth="1"/>
    <col min="6452" max="6452" width="11.28515625" style="103" customWidth="1"/>
    <col min="6453" max="6453" width="3.5703125" style="103" customWidth="1"/>
    <col min="6454" max="6454" width="11.28515625" style="103" customWidth="1"/>
    <col min="6455" max="6455" width="3.5703125" style="103" customWidth="1"/>
    <col min="6456" max="6456" width="11.28515625" style="103" customWidth="1"/>
    <col min="6457" max="6457" width="3.5703125" style="103" customWidth="1"/>
    <col min="6458" max="6458" width="11.28515625" style="103" customWidth="1"/>
    <col min="6459" max="6459" width="3.5703125" style="103" customWidth="1"/>
    <col min="6460" max="6460" width="11.28515625" style="103" customWidth="1"/>
    <col min="6461" max="6461" width="3.5703125" style="103" customWidth="1"/>
    <col min="6462" max="6462" width="11.28515625" style="103" customWidth="1"/>
    <col min="6463" max="6463" width="3.5703125" style="103" customWidth="1"/>
    <col min="6464" max="6464" width="11.28515625" style="103" customWidth="1"/>
    <col min="6465" max="6465" width="3.5703125" style="103" customWidth="1"/>
    <col min="6466" max="6466" width="11.28515625" style="103" customWidth="1"/>
    <col min="6467" max="6467" width="3.5703125" style="103" customWidth="1"/>
    <col min="6468" max="6468" width="11.28515625" style="103" customWidth="1"/>
    <col min="6469" max="6469" width="3.5703125" style="103" customWidth="1"/>
    <col min="6470" max="6470" width="11.28515625" style="103" customWidth="1"/>
    <col min="6471" max="6471" width="3.5703125" style="103" customWidth="1"/>
    <col min="6472" max="6472" width="11.28515625" style="103" customWidth="1"/>
    <col min="6473" max="6473" width="3.5703125" style="103" customWidth="1"/>
    <col min="6474" max="6474" width="11.28515625" style="103" customWidth="1"/>
    <col min="6475" max="6475" width="3.5703125" style="103" customWidth="1"/>
    <col min="6476" max="6476" width="11.28515625" style="103" customWidth="1"/>
    <col min="6477" max="6477" width="3.5703125" style="103" customWidth="1"/>
    <col min="6478" max="6478" width="11.28515625" style="103" customWidth="1"/>
    <col min="6479" max="6479" width="3.5703125" style="103" customWidth="1"/>
    <col min="6480" max="6480" width="11.28515625" style="103" customWidth="1"/>
    <col min="6481" max="6481" width="3.5703125" style="103" customWidth="1"/>
    <col min="6482" max="6482" width="11.28515625" style="103" customWidth="1"/>
    <col min="6483" max="6483" width="3.5703125" style="103" customWidth="1"/>
    <col min="6484" max="6484" width="11.28515625" style="103" customWidth="1"/>
    <col min="6485" max="6485" width="3.5703125" style="103" customWidth="1"/>
    <col min="6486" max="6486" width="11.28515625" style="103" customWidth="1"/>
    <col min="6487" max="6487" width="3.5703125" style="103" customWidth="1"/>
    <col min="6488" max="6488" width="11.28515625" style="103" customWidth="1"/>
    <col min="6489" max="6489" width="3.5703125" style="103" customWidth="1"/>
    <col min="6490" max="6490" width="11.28515625" style="103" customWidth="1"/>
    <col min="6491" max="6491" width="3.5703125" style="103" customWidth="1"/>
    <col min="6492" max="6492" width="11.28515625" style="103" customWidth="1"/>
    <col min="6493" max="6493" width="3.5703125" style="103" customWidth="1"/>
    <col min="6494" max="6494" width="11.28515625" style="103" customWidth="1"/>
    <col min="6495" max="6495" width="3.5703125" style="103" customWidth="1"/>
    <col min="6496" max="6496" width="11.28515625" style="103" customWidth="1"/>
    <col min="6497" max="6497" width="3.5703125" style="103" customWidth="1"/>
    <col min="6498" max="6498" width="11.28515625" style="103" customWidth="1"/>
    <col min="6499" max="6499" width="3.5703125" style="103" customWidth="1"/>
    <col min="6500" max="6500" width="11.28515625" style="103" customWidth="1"/>
    <col min="6501" max="6501" width="3.5703125" style="103" customWidth="1"/>
    <col min="6502" max="6502" width="11.28515625" style="103" customWidth="1"/>
    <col min="6503" max="6503" width="3.5703125" style="103" customWidth="1"/>
    <col min="6504" max="6504" width="11.28515625" style="103" customWidth="1"/>
    <col min="6505" max="6505" width="3.5703125" style="103" customWidth="1"/>
    <col min="6506" max="6506" width="11.28515625" style="103" customWidth="1"/>
    <col min="6507" max="6507" width="3.5703125" style="103" customWidth="1"/>
    <col min="6508" max="6508" width="11.28515625" style="103" customWidth="1"/>
    <col min="6509" max="6509" width="3.5703125" style="103" customWidth="1"/>
    <col min="6510" max="6510" width="11.28515625" style="103" customWidth="1"/>
    <col min="6511" max="6511" width="3.5703125" style="103" customWidth="1"/>
    <col min="6512" max="6512" width="11.28515625" style="103" customWidth="1"/>
    <col min="6513" max="6513" width="3.5703125" style="103" customWidth="1"/>
    <col min="6514" max="6514" width="11.28515625" style="103" customWidth="1"/>
    <col min="6515" max="6515" width="3.5703125" style="103" customWidth="1"/>
    <col min="6516" max="6516" width="11.28515625" style="103" customWidth="1"/>
    <col min="6517" max="6517" width="3.5703125" style="103" customWidth="1"/>
    <col min="6518" max="6518" width="11.28515625" style="103" customWidth="1"/>
    <col min="6519" max="6519" width="3.5703125" style="103" customWidth="1"/>
    <col min="6520" max="6520" width="11.28515625" style="103" customWidth="1"/>
    <col min="6521" max="6521" width="3.5703125" style="103" customWidth="1"/>
    <col min="6522" max="6522" width="11.28515625" style="103" customWidth="1"/>
    <col min="6523" max="6523" width="3.5703125" style="103" customWidth="1"/>
    <col min="6524" max="6524" width="11.28515625" style="103" customWidth="1"/>
    <col min="6525" max="6525" width="3.5703125" style="103" customWidth="1"/>
    <col min="6526" max="6526" width="11.28515625" style="103" customWidth="1"/>
    <col min="6527" max="6655" width="12.5703125" style="103"/>
    <col min="6656" max="6656" width="7.140625" style="103" customWidth="1"/>
    <col min="6657" max="6659" width="3.5703125" style="103" customWidth="1"/>
    <col min="6660" max="6660" width="50.5703125" style="103" customWidth="1"/>
    <col min="6661" max="6661" width="6.140625" style="103" customWidth="1"/>
    <col min="6662" max="6662" width="8.7109375" style="103" customWidth="1"/>
    <col min="6663" max="6663" width="12.140625" style="103" customWidth="1"/>
    <col min="6664" max="6664" width="13.140625" style="103" customWidth="1"/>
    <col min="6665" max="6665" width="7.140625" style="103" customWidth="1"/>
    <col min="6666" max="6666" width="11.28515625" style="103" customWidth="1"/>
    <col min="6667" max="6667" width="3.5703125" style="103" customWidth="1"/>
    <col min="6668" max="6668" width="11.28515625" style="103" customWidth="1"/>
    <col min="6669" max="6669" width="3.5703125" style="103" customWidth="1"/>
    <col min="6670" max="6670" width="11.28515625" style="103" customWidth="1"/>
    <col min="6671" max="6671" width="3.5703125" style="103" customWidth="1"/>
    <col min="6672" max="6672" width="11.28515625" style="103" customWidth="1"/>
    <col min="6673" max="6673" width="3.5703125" style="103" customWidth="1"/>
    <col min="6674" max="6674" width="11.28515625" style="103" customWidth="1"/>
    <col min="6675" max="6675" width="3.5703125" style="103" customWidth="1"/>
    <col min="6676" max="6676" width="11.28515625" style="103" customWidth="1"/>
    <col min="6677" max="6677" width="3.5703125" style="103" customWidth="1"/>
    <col min="6678" max="6678" width="11.28515625" style="103" customWidth="1"/>
    <col min="6679" max="6679" width="3.5703125" style="103" customWidth="1"/>
    <col min="6680" max="6680" width="11.28515625" style="103" customWidth="1"/>
    <col min="6681" max="6681" width="3.5703125" style="103" customWidth="1"/>
    <col min="6682" max="6682" width="11.28515625" style="103" customWidth="1"/>
    <col min="6683" max="6683" width="3.5703125" style="103" customWidth="1"/>
    <col min="6684" max="6684" width="11.28515625" style="103" customWidth="1"/>
    <col min="6685" max="6685" width="3.5703125" style="103" customWidth="1"/>
    <col min="6686" max="6686" width="11.28515625" style="103" customWidth="1"/>
    <col min="6687" max="6687" width="3.5703125" style="103" customWidth="1"/>
    <col min="6688" max="6688" width="11.28515625" style="103" customWidth="1"/>
    <col min="6689" max="6689" width="3.5703125" style="103" customWidth="1"/>
    <col min="6690" max="6690" width="11.28515625" style="103" customWidth="1"/>
    <col min="6691" max="6691" width="3.5703125" style="103" customWidth="1"/>
    <col min="6692" max="6692" width="11.28515625" style="103" customWidth="1"/>
    <col min="6693" max="6693" width="3.5703125" style="103" customWidth="1"/>
    <col min="6694" max="6694" width="11.28515625" style="103" customWidth="1"/>
    <col min="6695" max="6695" width="3.5703125" style="103" customWidth="1"/>
    <col min="6696" max="6696" width="11.28515625" style="103" customWidth="1"/>
    <col min="6697" max="6697" width="3.5703125" style="103" customWidth="1"/>
    <col min="6698" max="6698" width="11.28515625" style="103" customWidth="1"/>
    <col min="6699" max="6699" width="3.5703125" style="103" customWidth="1"/>
    <col min="6700" max="6700" width="11.28515625" style="103" customWidth="1"/>
    <col min="6701" max="6701" width="3.5703125" style="103" customWidth="1"/>
    <col min="6702" max="6702" width="11.28515625" style="103" customWidth="1"/>
    <col min="6703" max="6703" width="3.5703125" style="103" customWidth="1"/>
    <col min="6704" max="6704" width="11.28515625" style="103" customWidth="1"/>
    <col min="6705" max="6705" width="3.5703125" style="103" customWidth="1"/>
    <col min="6706" max="6706" width="11.28515625" style="103" customWidth="1"/>
    <col min="6707" max="6707" width="3.5703125" style="103" customWidth="1"/>
    <col min="6708" max="6708" width="11.28515625" style="103" customWidth="1"/>
    <col min="6709" max="6709" width="3.5703125" style="103" customWidth="1"/>
    <col min="6710" max="6710" width="11.28515625" style="103" customWidth="1"/>
    <col min="6711" max="6711" width="3.5703125" style="103" customWidth="1"/>
    <col min="6712" max="6712" width="11.28515625" style="103" customWidth="1"/>
    <col min="6713" max="6713" width="3.5703125" style="103" customWidth="1"/>
    <col min="6714" max="6714" width="11.28515625" style="103" customWidth="1"/>
    <col min="6715" max="6715" width="3.5703125" style="103" customWidth="1"/>
    <col min="6716" max="6716" width="11.28515625" style="103" customWidth="1"/>
    <col min="6717" max="6717" width="3.5703125" style="103" customWidth="1"/>
    <col min="6718" max="6718" width="11.28515625" style="103" customWidth="1"/>
    <col min="6719" max="6719" width="3.5703125" style="103" customWidth="1"/>
    <col min="6720" max="6720" width="11.28515625" style="103" customWidth="1"/>
    <col min="6721" max="6721" width="3.5703125" style="103" customWidth="1"/>
    <col min="6722" max="6722" width="11.28515625" style="103" customWidth="1"/>
    <col min="6723" max="6723" width="3.5703125" style="103" customWidth="1"/>
    <col min="6724" max="6724" width="11.28515625" style="103" customWidth="1"/>
    <col min="6725" max="6725" width="3.5703125" style="103" customWidth="1"/>
    <col min="6726" max="6726" width="11.28515625" style="103" customWidth="1"/>
    <col min="6727" max="6727" width="3.5703125" style="103" customWidth="1"/>
    <col min="6728" max="6728" width="11.28515625" style="103" customWidth="1"/>
    <col min="6729" max="6729" width="3.5703125" style="103" customWidth="1"/>
    <col min="6730" max="6730" width="11.28515625" style="103" customWidth="1"/>
    <col min="6731" max="6731" width="3.5703125" style="103" customWidth="1"/>
    <col min="6732" max="6732" width="11.28515625" style="103" customWidth="1"/>
    <col min="6733" max="6733" width="3.5703125" style="103" customWidth="1"/>
    <col min="6734" max="6734" width="11.28515625" style="103" customWidth="1"/>
    <col min="6735" max="6735" width="3.5703125" style="103" customWidth="1"/>
    <col min="6736" max="6736" width="11.28515625" style="103" customWidth="1"/>
    <col min="6737" max="6737" width="3.5703125" style="103" customWidth="1"/>
    <col min="6738" max="6738" width="11.28515625" style="103" customWidth="1"/>
    <col min="6739" max="6739" width="3.5703125" style="103" customWidth="1"/>
    <col min="6740" max="6740" width="11.28515625" style="103" customWidth="1"/>
    <col min="6741" max="6741" width="3.5703125" style="103" customWidth="1"/>
    <col min="6742" max="6742" width="11.28515625" style="103" customWidth="1"/>
    <col min="6743" max="6743" width="3.5703125" style="103" customWidth="1"/>
    <col min="6744" max="6744" width="11.28515625" style="103" customWidth="1"/>
    <col min="6745" max="6745" width="3.5703125" style="103" customWidth="1"/>
    <col min="6746" max="6746" width="11.28515625" style="103" customWidth="1"/>
    <col min="6747" max="6747" width="3.5703125" style="103" customWidth="1"/>
    <col min="6748" max="6748" width="11.28515625" style="103" customWidth="1"/>
    <col min="6749" max="6749" width="3.5703125" style="103" customWidth="1"/>
    <col min="6750" max="6750" width="11.28515625" style="103" customWidth="1"/>
    <col min="6751" max="6751" width="3.5703125" style="103" customWidth="1"/>
    <col min="6752" max="6752" width="11.28515625" style="103" customWidth="1"/>
    <col min="6753" max="6753" width="3.5703125" style="103" customWidth="1"/>
    <col min="6754" max="6754" width="11.28515625" style="103" customWidth="1"/>
    <col min="6755" max="6755" width="3.5703125" style="103" customWidth="1"/>
    <col min="6756" max="6756" width="11.28515625" style="103" customWidth="1"/>
    <col min="6757" max="6757" width="3.5703125" style="103" customWidth="1"/>
    <col min="6758" max="6758" width="11.28515625" style="103" customWidth="1"/>
    <col min="6759" max="6759" width="3.5703125" style="103" customWidth="1"/>
    <col min="6760" max="6760" width="11.28515625" style="103" customWidth="1"/>
    <col min="6761" max="6761" width="3.5703125" style="103" customWidth="1"/>
    <col min="6762" max="6762" width="11.28515625" style="103" customWidth="1"/>
    <col min="6763" max="6763" width="3.5703125" style="103" customWidth="1"/>
    <col min="6764" max="6764" width="11.28515625" style="103" customWidth="1"/>
    <col min="6765" max="6765" width="3.5703125" style="103" customWidth="1"/>
    <col min="6766" max="6766" width="11.28515625" style="103" customWidth="1"/>
    <col min="6767" max="6767" width="3.5703125" style="103" customWidth="1"/>
    <col min="6768" max="6768" width="11.28515625" style="103" customWidth="1"/>
    <col min="6769" max="6769" width="3.5703125" style="103" customWidth="1"/>
    <col min="6770" max="6770" width="11.28515625" style="103" customWidth="1"/>
    <col min="6771" max="6771" width="3.5703125" style="103" customWidth="1"/>
    <col min="6772" max="6772" width="11.28515625" style="103" customWidth="1"/>
    <col min="6773" max="6773" width="3.5703125" style="103" customWidth="1"/>
    <col min="6774" max="6774" width="11.28515625" style="103" customWidth="1"/>
    <col min="6775" max="6775" width="3.5703125" style="103" customWidth="1"/>
    <col min="6776" max="6776" width="11.28515625" style="103" customWidth="1"/>
    <col min="6777" max="6777" width="3.5703125" style="103" customWidth="1"/>
    <col min="6778" max="6778" width="11.28515625" style="103" customWidth="1"/>
    <col min="6779" max="6779" width="3.5703125" style="103" customWidth="1"/>
    <col min="6780" max="6780" width="11.28515625" style="103" customWidth="1"/>
    <col min="6781" max="6781" width="3.5703125" style="103" customWidth="1"/>
    <col min="6782" max="6782" width="11.28515625" style="103" customWidth="1"/>
    <col min="6783" max="6911" width="12.5703125" style="103"/>
    <col min="6912" max="6912" width="7.140625" style="103" customWidth="1"/>
    <col min="6913" max="6915" width="3.5703125" style="103" customWidth="1"/>
    <col min="6916" max="6916" width="50.5703125" style="103" customWidth="1"/>
    <col min="6917" max="6917" width="6.140625" style="103" customWidth="1"/>
    <col min="6918" max="6918" width="8.7109375" style="103" customWidth="1"/>
    <col min="6919" max="6919" width="12.140625" style="103" customWidth="1"/>
    <col min="6920" max="6920" width="13.140625" style="103" customWidth="1"/>
    <col min="6921" max="6921" width="7.140625" style="103" customWidth="1"/>
    <col min="6922" max="6922" width="11.28515625" style="103" customWidth="1"/>
    <col min="6923" max="6923" width="3.5703125" style="103" customWidth="1"/>
    <col min="6924" max="6924" width="11.28515625" style="103" customWidth="1"/>
    <col min="6925" max="6925" width="3.5703125" style="103" customWidth="1"/>
    <col min="6926" max="6926" width="11.28515625" style="103" customWidth="1"/>
    <col min="6927" max="6927" width="3.5703125" style="103" customWidth="1"/>
    <col min="6928" max="6928" width="11.28515625" style="103" customWidth="1"/>
    <col min="6929" max="6929" width="3.5703125" style="103" customWidth="1"/>
    <col min="6930" max="6930" width="11.28515625" style="103" customWidth="1"/>
    <col min="6931" max="6931" width="3.5703125" style="103" customWidth="1"/>
    <col min="6932" max="6932" width="11.28515625" style="103" customWidth="1"/>
    <col min="6933" max="6933" width="3.5703125" style="103" customWidth="1"/>
    <col min="6934" max="6934" width="11.28515625" style="103" customWidth="1"/>
    <col min="6935" max="6935" width="3.5703125" style="103" customWidth="1"/>
    <col min="6936" max="6936" width="11.28515625" style="103" customWidth="1"/>
    <col min="6937" max="6937" width="3.5703125" style="103" customWidth="1"/>
    <col min="6938" max="6938" width="11.28515625" style="103" customWidth="1"/>
    <col min="6939" max="6939" width="3.5703125" style="103" customWidth="1"/>
    <col min="6940" max="6940" width="11.28515625" style="103" customWidth="1"/>
    <col min="6941" max="6941" width="3.5703125" style="103" customWidth="1"/>
    <col min="6942" max="6942" width="11.28515625" style="103" customWidth="1"/>
    <col min="6943" max="6943" width="3.5703125" style="103" customWidth="1"/>
    <col min="6944" max="6944" width="11.28515625" style="103" customWidth="1"/>
    <col min="6945" max="6945" width="3.5703125" style="103" customWidth="1"/>
    <col min="6946" max="6946" width="11.28515625" style="103" customWidth="1"/>
    <col min="6947" max="6947" width="3.5703125" style="103" customWidth="1"/>
    <col min="6948" max="6948" width="11.28515625" style="103" customWidth="1"/>
    <col min="6949" max="6949" width="3.5703125" style="103" customWidth="1"/>
    <col min="6950" max="6950" width="11.28515625" style="103" customWidth="1"/>
    <col min="6951" max="6951" width="3.5703125" style="103" customWidth="1"/>
    <col min="6952" max="6952" width="11.28515625" style="103" customWidth="1"/>
    <col min="6953" max="6953" width="3.5703125" style="103" customWidth="1"/>
    <col min="6954" max="6954" width="11.28515625" style="103" customWidth="1"/>
    <col min="6955" max="6955" width="3.5703125" style="103" customWidth="1"/>
    <col min="6956" max="6956" width="11.28515625" style="103" customWidth="1"/>
    <col min="6957" max="6957" width="3.5703125" style="103" customWidth="1"/>
    <col min="6958" max="6958" width="11.28515625" style="103" customWidth="1"/>
    <col min="6959" max="6959" width="3.5703125" style="103" customWidth="1"/>
    <col min="6960" max="6960" width="11.28515625" style="103" customWidth="1"/>
    <col min="6961" max="6961" width="3.5703125" style="103" customWidth="1"/>
    <col min="6962" max="6962" width="11.28515625" style="103" customWidth="1"/>
    <col min="6963" max="6963" width="3.5703125" style="103" customWidth="1"/>
    <col min="6964" max="6964" width="11.28515625" style="103" customWidth="1"/>
    <col min="6965" max="6965" width="3.5703125" style="103" customWidth="1"/>
    <col min="6966" max="6966" width="11.28515625" style="103" customWidth="1"/>
    <col min="6967" max="6967" width="3.5703125" style="103" customWidth="1"/>
    <col min="6968" max="6968" width="11.28515625" style="103" customWidth="1"/>
    <col min="6969" max="6969" width="3.5703125" style="103" customWidth="1"/>
    <col min="6970" max="6970" width="11.28515625" style="103" customWidth="1"/>
    <col min="6971" max="6971" width="3.5703125" style="103" customWidth="1"/>
    <col min="6972" max="6972" width="11.28515625" style="103" customWidth="1"/>
    <col min="6973" max="6973" width="3.5703125" style="103" customWidth="1"/>
    <col min="6974" max="6974" width="11.28515625" style="103" customWidth="1"/>
    <col min="6975" max="6975" width="3.5703125" style="103" customWidth="1"/>
    <col min="6976" max="6976" width="11.28515625" style="103" customWidth="1"/>
    <col min="6977" max="6977" width="3.5703125" style="103" customWidth="1"/>
    <col min="6978" max="6978" width="11.28515625" style="103" customWidth="1"/>
    <col min="6979" max="6979" width="3.5703125" style="103" customWidth="1"/>
    <col min="6980" max="6980" width="11.28515625" style="103" customWidth="1"/>
    <col min="6981" max="6981" width="3.5703125" style="103" customWidth="1"/>
    <col min="6982" max="6982" width="11.28515625" style="103" customWidth="1"/>
    <col min="6983" max="6983" width="3.5703125" style="103" customWidth="1"/>
    <col min="6984" max="6984" width="11.28515625" style="103" customWidth="1"/>
    <col min="6985" max="6985" width="3.5703125" style="103" customWidth="1"/>
    <col min="6986" max="6986" width="11.28515625" style="103" customWidth="1"/>
    <col min="6987" max="6987" width="3.5703125" style="103" customWidth="1"/>
    <col min="6988" max="6988" width="11.28515625" style="103" customWidth="1"/>
    <col min="6989" max="6989" width="3.5703125" style="103" customWidth="1"/>
    <col min="6990" max="6990" width="11.28515625" style="103" customWidth="1"/>
    <col min="6991" max="6991" width="3.5703125" style="103" customWidth="1"/>
    <col min="6992" max="6992" width="11.28515625" style="103" customWidth="1"/>
    <col min="6993" max="6993" width="3.5703125" style="103" customWidth="1"/>
    <col min="6994" max="6994" width="11.28515625" style="103" customWidth="1"/>
    <col min="6995" max="6995" width="3.5703125" style="103" customWidth="1"/>
    <col min="6996" max="6996" width="11.28515625" style="103" customWidth="1"/>
    <col min="6997" max="6997" width="3.5703125" style="103" customWidth="1"/>
    <col min="6998" max="6998" width="11.28515625" style="103" customWidth="1"/>
    <col min="6999" max="6999" width="3.5703125" style="103" customWidth="1"/>
    <col min="7000" max="7000" width="11.28515625" style="103" customWidth="1"/>
    <col min="7001" max="7001" width="3.5703125" style="103" customWidth="1"/>
    <col min="7002" max="7002" width="11.28515625" style="103" customWidth="1"/>
    <col min="7003" max="7003" width="3.5703125" style="103" customWidth="1"/>
    <col min="7004" max="7004" width="11.28515625" style="103" customWidth="1"/>
    <col min="7005" max="7005" width="3.5703125" style="103" customWidth="1"/>
    <col min="7006" max="7006" width="11.28515625" style="103" customWidth="1"/>
    <col min="7007" max="7007" width="3.5703125" style="103" customWidth="1"/>
    <col min="7008" max="7008" width="11.28515625" style="103" customWidth="1"/>
    <col min="7009" max="7009" width="3.5703125" style="103" customWidth="1"/>
    <col min="7010" max="7010" width="11.28515625" style="103" customWidth="1"/>
    <col min="7011" max="7011" width="3.5703125" style="103" customWidth="1"/>
    <col min="7012" max="7012" width="11.28515625" style="103" customWidth="1"/>
    <col min="7013" max="7013" width="3.5703125" style="103" customWidth="1"/>
    <col min="7014" max="7014" width="11.28515625" style="103" customWidth="1"/>
    <col min="7015" max="7015" width="3.5703125" style="103" customWidth="1"/>
    <col min="7016" max="7016" width="11.28515625" style="103" customWidth="1"/>
    <col min="7017" max="7017" width="3.5703125" style="103" customWidth="1"/>
    <col min="7018" max="7018" width="11.28515625" style="103" customWidth="1"/>
    <col min="7019" max="7019" width="3.5703125" style="103" customWidth="1"/>
    <col min="7020" max="7020" width="11.28515625" style="103" customWidth="1"/>
    <col min="7021" max="7021" width="3.5703125" style="103" customWidth="1"/>
    <col min="7022" max="7022" width="11.28515625" style="103" customWidth="1"/>
    <col min="7023" max="7023" width="3.5703125" style="103" customWidth="1"/>
    <col min="7024" max="7024" width="11.28515625" style="103" customWidth="1"/>
    <col min="7025" max="7025" width="3.5703125" style="103" customWidth="1"/>
    <col min="7026" max="7026" width="11.28515625" style="103" customWidth="1"/>
    <col min="7027" max="7027" width="3.5703125" style="103" customWidth="1"/>
    <col min="7028" max="7028" width="11.28515625" style="103" customWidth="1"/>
    <col min="7029" max="7029" width="3.5703125" style="103" customWidth="1"/>
    <col min="7030" max="7030" width="11.28515625" style="103" customWidth="1"/>
    <col min="7031" max="7031" width="3.5703125" style="103" customWidth="1"/>
    <col min="7032" max="7032" width="11.28515625" style="103" customWidth="1"/>
    <col min="7033" max="7033" width="3.5703125" style="103" customWidth="1"/>
    <col min="7034" max="7034" width="11.28515625" style="103" customWidth="1"/>
    <col min="7035" max="7035" width="3.5703125" style="103" customWidth="1"/>
    <col min="7036" max="7036" width="11.28515625" style="103" customWidth="1"/>
    <col min="7037" max="7037" width="3.5703125" style="103" customWidth="1"/>
    <col min="7038" max="7038" width="11.28515625" style="103" customWidth="1"/>
    <col min="7039" max="7167" width="12.5703125" style="103"/>
    <col min="7168" max="7168" width="7.140625" style="103" customWidth="1"/>
    <col min="7169" max="7171" width="3.5703125" style="103" customWidth="1"/>
    <col min="7172" max="7172" width="50.5703125" style="103" customWidth="1"/>
    <col min="7173" max="7173" width="6.140625" style="103" customWidth="1"/>
    <col min="7174" max="7174" width="8.7109375" style="103" customWidth="1"/>
    <col min="7175" max="7175" width="12.140625" style="103" customWidth="1"/>
    <col min="7176" max="7176" width="13.140625" style="103" customWidth="1"/>
    <col min="7177" max="7177" width="7.140625" style="103" customWidth="1"/>
    <col min="7178" max="7178" width="11.28515625" style="103" customWidth="1"/>
    <col min="7179" max="7179" width="3.5703125" style="103" customWidth="1"/>
    <col min="7180" max="7180" width="11.28515625" style="103" customWidth="1"/>
    <col min="7181" max="7181" width="3.5703125" style="103" customWidth="1"/>
    <col min="7182" max="7182" width="11.28515625" style="103" customWidth="1"/>
    <col min="7183" max="7183" width="3.5703125" style="103" customWidth="1"/>
    <col min="7184" max="7184" width="11.28515625" style="103" customWidth="1"/>
    <col min="7185" max="7185" width="3.5703125" style="103" customWidth="1"/>
    <col min="7186" max="7186" width="11.28515625" style="103" customWidth="1"/>
    <col min="7187" max="7187" width="3.5703125" style="103" customWidth="1"/>
    <col min="7188" max="7188" width="11.28515625" style="103" customWidth="1"/>
    <col min="7189" max="7189" width="3.5703125" style="103" customWidth="1"/>
    <col min="7190" max="7190" width="11.28515625" style="103" customWidth="1"/>
    <col min="7191" max="7191" width="3.5703125" style="103" customWidth="1"/>
    <col min="7192" max="7192" width="11.28515625" style="103" customWidth="1"/>
    <col min="7193" max="7193" width="3.5703125" style="103" customWidth="1"/>
    <col min="7194" max="7194" width="11.28515625" style="103" customWidth="1"/>
    <col min="7195" max="7195" width="3.5703125" style="103" customWidth="1"/>
    <col min="7196" max="7196" width="11.28515625" style="103" customWidth="1"/>
    <col min="7197" max="7197" width="3.5703125" style="103" customWidth="1"/>
    <col min="7198" max="7198" width="11.28515625" style="103" customWidth="1"/>
    <col min="7199" max="7199" width="3.5703125" style="103" customWidth="1"/>
    <col min="7200" max="7200" width="11.28515625" style="103" customWidth="1"/>
    <col min="7201" max="7201" width="3.5703125" style="103" customWidth="1"/>
    <col min="7202" max="7202" width="11.28515625" style="103" customWidth="1"/>
    <col min="7203" max="7203" width="3.5703125" style="103" customWidth="1"/>
    <col min="7204" max="7204" width="11.28515625" style="103" customWidth="1"/>
    <col min="7205" max="7205" width="3.5703125" style="103" customWidth="1"/>
    <col min="7206" max="7206" width="11.28515625" style="103" customWidth="1"/>
    <col min="7207" max="7207" width="3.5703125" style="103" customWidth="1"/>
    <col min="7208" max="7208" width="11.28515625" style="103" customWidth="1"/>
    <col min="7209" max="7209" width="3.5703125" style="103" customWidth="1"/>
    <col min="7210" max="7210" width="11.28515625" style="103" customWidth="1"/>
    <col min="7211" max="7211" width="3.5703125" style="103" customWidth="1"/>
    <col min="7212" max="7212" width="11.28515625" style="103" customWidth="1"/>
    <col min="7213" max="7213" width="3.5703125" style="103" customWidth="1"/>
    <col min="7214" max="7214" width="11.28515625" style="103" customWidth="1"/>
    <col min="7215" max="7215" width="3.5703125" style="103" customWidth="1"/>
    <col min="7216" max="7216" width="11.28515625" style="103" customWidth="1"/>
    <col min="7217" max="7217" width="3.5703125" style="103" customWidth="1"/>
    <col min="7218" max="7218" width="11.28515625" style="103" customWidth="1"/>
    <col min="7219" max="7219" width="3.5703125" style="103" customWidth="1"/>
    <col min="7220" max="7220" width="11.28515625" style="103" customWidth="1"/>
    <col min="7221" max="7221" width="3.5703125" style="103" customWidth="1"/>
    <col min="7222" max="7222" width="11.28515625" style="103" customWidth="1"/>
    <col min="7223" max="7223" width="3.5703125" style="103" customWidth="1"/>
    <col min="7224" max="7224" width="11.28515625" style="103" customWidth="1"/>
    <col min="7225" max="7225" width="3.5703125" style="103" customWidth="1"/>
    <col min="7226" max="7226" width="11.28515625" style="103" customWidth="1"/>
    <col min="7227" max="7227" width="3.5703125" style="103" customWidth="1"/>
    <col min="7228" max="7228" width="11.28515625" style="103" customWidth="1"/>
    <col min="7229" max="7229" width="3.5703125" style="103" customWidth="1"/>
    <col min="7230" max="7230" width="11.28515625" style="103" customWidth="1"/>
    <col min="7231" max="7231" width="3.5703125" style="103" customWidth="1"/>
    <col min="7232" max="7232" width="11.28515625" style="103" customWidth="1"/>
    <col min="7233" max="7233" width="3.5703125" style="103" customWidth="1"/>
    <col min="7234" max="7234" width="11.28515625" style="103" customWidth="1"/>
    <col min="7235" max="7235" width="3.5703125" style="103" customWidth="1"/>
    <col min="7236" max="7236" width="11.28515625" style="103" customWidth="1"/>
    <col min="7237" max="7237" width="3.5703125" style="103" customWidth="1"/>
    <col min="7238" max="7238" width="11.28515625" style="103" customWidth="1"/>
    <col min="7239" max="7239" width="3.5703125" style="103" customWidth="1"/>
    <col min="7240" max="7240" width="11.28515625" style="103" customWidth="1"/>
    <col min="7241" max="7241" width="3.5703125" style="103" customWidth="1"/>
    <col min="7242" max="7242" width="11.28515625" style="103" customWidth="1"/>
    <col min="7243" max="7243" width="3.5703125" style="103" customWidth="1"/>
    <col min="7244" max="7244" width="11.28515625" style="103" customWidth="1"/>
    <col min="7245" max="7245" width="3.5703125" style="103" customWidth="1"/>
    <col min="7246" max="7246" width="11.28515625" style="103" customWidth="1"/>
    <col min="7247" max="7247" width="3.5703125" style="103" customWidth="1"/>
    <col min="7248" max="7248" width="11.28515625" style="103" customWidth="1"/>
    <col min="7249" max="7249" width="3.5703125" style="103" customWidth="1"/>
    <col min="7250" max="7250" width="11.28515625" style="103" customWidth="1"/>
    <col min="7251" max="7251" width="3.5703125" style="103" customWidth="1"/>
    <col min="7252" max="7252" width="11.28515625" style="103" customWidth="1"/>
    <col min="7253" max="7253" width="3.5703125" style="103" customWidth="1"/>
    <col min="7254" max="7254" width="11.28515625" style="103" customWidth="1"/>
    <col min="7255" max="7255" width="3.5703125" style="103" customWidth="1"/>
    <col min="7256" max="7256" width="11.28515625" style="103" customWidth="1"/>
    <col min="7257" max="7257" width="3.5703125" style="103" customWidth="1"/>
    <col min="7258" max="7258" width="11.28515625" style="103" customWidth="1"/>
    <col min="7259" max="7259" width="3.5703125" style="103" customWidth="1"/>
    <col min="7260" max="7260" width="11.28515625" style="103" customWidth="1"/>
    <col min="7261" max="7261" width="3.5703125" style="103" customWidth="1"/>
    <col min="7262" max="7262" width="11.28515625" style="103" customWidth="1"/>
    <col min="7263" max="7263" width="3.5703125" style="103" customWidth="1"/>
    <col min="7264" max="7264" width="11.28515625" style="103" customWidth="1"/>
    <col min="7265" max="7265" width="3.5703125" style="103" customWidth="1"/>
    <col min="7266" max="7266" width="11.28515625" style="103" customWidth="1"/>
    <col min="7267" max="7267" width="3.5703125" style="103" customWidth="1"/>
    <col min="7268" max="7268" width="11.28515625" style="103" customWidth="1"/>
    <col min="7269" max="7269" width="3.5703125" style="103" customWidth="1"/>
    <col min="7270" max="7270" width="11.28515625" style="103" customWidth="1"/>
    <col min="7271" max="7271" width="3.5703125" style="103" customWidth="1"/>
    <col min="7272" max="7272" width="11.28515625" style="103" customWidth="1"/>
    <col min="7273" max="7273" width="3.5703125" style="103" customWidth="1"/>
    <col min="7274" max="7274" width="11.28515625" style="103" customWidth="1"/>
    <col min="7275" max="7275" width="3.5703125" style="103" customWidth="1"/>
    <col min="7276" max="7276" width="11.28515625" style="103" customWidth="1"/>
    <col min="7277" max="7277" width="3.5703125" style="103" customWidth="1"/>
    <col min="7278" max="7278" width="11.28515625" style="103" customWidth="1"/>
    <col min="7279" max="7279" width="3.5703125" style="103" customWidth="1"/>
    <col min="7280" max="7280" width="11.28515625" style="103" customWidth="1"/>
    <col min="7281" max="7281" width="3.5703125" style="103" customWidth="1"/>
    <col min="7282" max="7282" width="11.28515625" style="103" customWidth="1"/>
    <col min="7283" max="7283" width="3.5703125" style="103" customWidth="1"/>
    <col min="7284" max="7284" width="11.28515625" style="103" customWidth="1"/>
    <col min="7285" max="7285" width="3.5703125" style="103" customWidth="1"/>
    <col min="7286" max="7286" width="11.28515625" style="103" customWidth="1"/>
    <col min="7287" max="7287" width="3.5703125" style="103" customWidth="1"/>
    <col min="7288" max="7288" width="11.28515625" style="103" customWidth="1"/>
    <col min="7289" max="7289" width="3.5703125" style="103" customWidth="1"/>
    <col min="7290" max="7290" width="11.28515625" style="103" customWidth="1"/>
    <col min="7291" max="7291" width="3.5703125" style="103" customWidth="1"/>
    <col min="7292" max="7292" width="11.28515625" style="103" customWidth="1"/>
    <col min="7293" max="7293" width="3.5703125" style="103" customWidth="1"/>
    <col min="7294" max="7294" width="11.28515625" style="103" customWidth="1"/>
    <col min="7295" max="7423" width="12.5703125" style="103"/>
    <col min="7424" max="7424" width="7.140625" style="103" customWidth="1"/>
    <col min="7425" max="7427" width="3.5703125" style="103" customWidth="1"/>
    <col min="7428" max="7428" width="50.5703125" style="103" customWidth="1"/>
    <col min="7429" max="7429" width="6.140625" style="103" customWidth="1"/>
    <col min="7430" max="7430" width="8.7109375" style="103" customWidth="1"/>
    <col min="7431" max="7431" width="12.140625" style="103" customWidth="1"/>
    <col min="7432" max="7432" width="13.140625" style="103" customWidth="1"/>
    <col min="7433" max="7433" width="7.140625" style="103" customWidth="1"/>
    <col min="7434" max="7434" width="11.28515625" style="103" customWidth="1"/>
    <col min="7435" max="7435" width="3.5703125" style="103" customWidth="1"/>
    <col min="7436" max="7436" width="11.28515625" style="103" customWidth="1"/>
    <col min="7437" max="7437" width="3.5703125" style="103" customWidth="1"/>
    <col min="7438" max="7438" width="11.28515625" style="103" customWidth="1"/>
    <col min="7439" max="7439" width="3.5703125" style="103" customWidth="1"/>
    <col min="7440" max="7440" width="11.28515625" style="103" customWidth="1"/>
    <col min="7441" max="7441" width="3.5703125" style="103" customWidth="1"/>
    <col min="7442" max="7442" width="11.28515625" style="103" customWidth="1"/>
    <col min="7443" max="7443" width="3.5703125" style="103" customWidth="1"/>
    <col min="7444" max="7444" width="11.28515625" style="103" customWidth="1"/>
    <col min="7445" max="7445" width="3.5703125" style="103" customWidth="1"/>
    <col min="7446" max="7446" width="11.28515625" style="103" customWidth="1"/>
    <col min="7447" max="7447" width="3.5703125" style="103" customWidth="1"/>
    <col min="7448" max="7448" width="11.28515625" style="103" customWidth="1"/>
    <col min="7449" max="7449" width="3.5703125" style="103" customWidth="1"/>
    <col min="7450" max="7450" width="11.28515625" style="103" customWidth="1"/>
    <col min="7451" max="7451" width="3.5703125" style="103" customWidth="1"/>
    <col min="7452" max="7452" width="11.28515625" style="103" customWidth="1"/>
    <col min="7453" max="7453" width="3.5703125" style="103" customWidth="1"/>
    <col min="7454" max="7454" width="11.28515625" style="103" customWidth="1"/>
    <col min="7455" max="7455" width="3.5703125" style="103" customWidth="1"/>
    <col min="7456" max="7456" width="11.28515625" style="103" customWidth="1"/>
    <col min="7457" max="7457" width="3.5703125" style="103" customWidth="1"/>
    <col min="7458" max="7458" width="11.28515625" style="103" customWidth="1"/>
    <col min="7459" max="7459" width="3.5703125" style="103" customWidth="1"/>
    <col min="7460" max="7460" width="11.28515625" style="103" customWidth="1"/>
    <col min="7461" max="7461" width="3.5703125" style="103" customWidth="1"/>
    <col min="7462" max="7462" width="11.28515625" style="103" customWidth="1"/>
    <col min="7463" max="7463" width="3.5703125" style="103" customWidth="1"/>
    <col min="7464" max="7464" width="11.28515625" style="103" customWidth="1"/>
    <col min="7465" max="7465" width="3.5703125" style="103" customWidth="1"/>
    <col min="7466" max="7466" width="11.28515625" style="103" customWidth="1"/>
    <col min="7467" max="7467" width="3.5703125" style="103" customWidth="1"/>
    <col min="7468" max="7468" width="11.28515625" style="103" customWidth="1"/>
    <col min="7469" max="7469" width="3.5703125" style="103" customWidth="1"/>
    <col min="7470" max="7470" width="11.28515625" style="103" customWidth="1"/>
    <col min="7471" max="7471" width="3.5703125" style="103" customWidth="1"/>
    <col min="7472" max="7472" width="11.28515625" style="103" customWidth="1"/>
    <col min="7473" max="7473" width="3.5703125" style="103" customWidth="1"/>
    <col min="7474" max="7474" width="11.28515625" style="103" customWidth="1"/>
    <col min="7475" max="7475" width="3.5703125" style="103" customWidth="1"/>
    <col min="7476" max="7476" width="11.28515625" style="103" customWidth="1"/>
    <col min="7477" max="7477" width="3.5703125" style="103" customWidth="1"/>
    <col min="7478" max="7478" width="11.28515625" style="103" customWidth="1"/>
    <col min="7479" max="7479" width="3.5703125" style="103" customWidth="1"/>
    <col min="7480" max="7480" width="11.28515625" style="103" customWidth="1"/>
    <col min="7481" max="7481" width="3.5703125" style="103" customWidth="1"/>
    <col min="7482" max="7482" width="11.28515625" style="103" customWidth="1"/>
    <col min="7483" max="7483" width="3.5703125" style="103" customWidth="1"/>
    <col min="7484" max="7484" width="11.28515625" style="103" customWidth="1"/>
    <col min="7485" max="7485" width="3.5703125" style="103" customWidth="1"/>
    <col min="7486" max="7486" width="11.28515625" style="103" customWidth="1"/>
    <col min="7487" max="7487" width="3.5703125" style="103" customWidth="1"/>
    <col min="7488" max="7488" width="11.28515625" style="103" customWidth="1"/>
    <col min="7489" max="7489" width="3.5703125" style="103" customWidth="1"/>
    <col min="7490" max="7490" width="11.28515625" style="103" customWidth="1"/>
    <col min="7491" max="7491" width="3.5703125" style="103" customWidth="1"/>
    <col min="7492" max="7492" width="11.28515625" style="103" customWidth="1"/>
    <col min="7493" max="7493" width="3.5703125" style="103" customWidth="1"/>
    <col min="7494" max="7494" width="11.28515625" style="103" customWidth="1"/>
    <col min="7495" max="7495" width="3.5703125" style="103" customWidth="1"/>
    <col min="7496" max="7496" width="11.28515625" style="103" customWidth="1"/>
    <col min="7497" max="7497" width="3.5703125" style="103" customWidth="1"/>
    <col min="7498" max="7498" width="11.28515625" style="103" customWidth="1"/>
    <col min="7499" max="7499" width="3.5703125" style="103" customWidth="1"/>
    <col min="7500" max="7500" width="11.28515625" style="103" customWidth="1"/>
    <col min="7501" max="7501" width="3.5703125" style="103" customWidth="1"/>
    <col min="7502" max="7502" width="11.28515625" style="103" customWidth="1"/>
    <col min="7503" max="7503" width="3.5703125" style="103" customWidth="1"/>
    <col min="7504" max="7504" width="11.28515625" style="103" customWidth="1"/>
    <col min="7505" max="7505" width="3.5703125" style="103" customWidth="1"/>
    <col min="7506" max="7506" width="11.28515625" style="103" customWidth="1"/>
    <col min="7507" max="7507" width="3.5703125" style="103" customWidth="1"/>
    <col min="7508" max="7508" width="11.28515625" style="103" customWidth="1"/>
    <col min="7509" max="7509" width="3.5703125" style="103" customWidth="1"/>
    <col min="7510" max="7510" width="11.28515625" style="103" customWidth="1"/>
    <col min="7511" max="7511" width="3.5703125" style="103" customWidth="1"/>
    <col min="7512" max="7512" width="11.28515625" style="103" customWidth="1"/>
    <col min="7513" max="7513" width="3.5703125" style="103" customWidth="1"/>
    <col min="7514" max="7514" width="11.28515625" style="103" customWidth="1"/>
    <col min="7515" max="7515" width="3.5703125" style="103" customWidth="1"/>
    <col min="7516" max="7516" width="11.28515625" style="103" customWidth="1"/>
    <col min="7517" max="7517" width="3.5703125" style="103" customWidth="1"/>
    <col min="7518" max="7518" width="11.28515625" style="103" customWidth="1"/>
    <col min="7519" max="7519" width="3.5703125" style="103" customWidth="1"/>
    <col min="7520" max="7520" width="11.28515625" style="103" customWidth="1"/>
    <col min="7521" max="7521" width="3.5703125" style="103" customWidth="1"/>
    <col min="7522" max="7522" width="11.28515625" style="103" customWidth="1"/>
    <col min="7523" max="7523" width="3.5703125" style="103" customWidth="1"/>
    <col min="7524" max="7524" width="11.28515625" style="103" customWidth="1"/>
    <col min="7525" max="7525" width="3.5703125" style="103" customWidth="1"/>
    <col min="7526" max="7526" width="11.28515625" style="103" customWidth="1"/>
    <col min="7527" max="7527" width="3.5703125" style="103" customWidth="1"/>
    <col min="7528" max="7528" width="11.28515625" style="103" customWidth="1"/>
    <col min="7529" max="7529" width="3.5703125" style="103" customWidth="1"/>
    <col min="7530" max="7530" width="11.28515625" style="103" customWidth="1"/>
    <col min="7531" max="7531" width="3.5703125" style="103" customWidth="1"/>
    <col min="7532" max="7532" width="11.28515625" style="103" customWidth="1"/>
    <col min="7533" max="7533" width="3.5703125" style="103" customWidth="1"/>
    <col min="7534" max="7534" width="11.28515625" style="103" customWidth="1"/>
    <col min="7535" max="7535" width="3.5703125" style="103" customWidth="1"/>
    <col min="7536" max="7536" width="11.28515625" style="103" customWidth="1"/>
    <col min="7537" max="7537" width="3.5703125" style="103" customWidth="1"/>
    <col min="7538" max="7538" width="11.28515625" style="103" customWidth="1"/>
    <col min="7539" max="7539" width="3.5703125" style="103" customWidth="1"/>
    <col min="7540" max="7540" width="11.28515625" style="103" customWidth="1"/>
    <col min="7541" max="7541" width="3.5703125" style="103" customWidth="1"/>
    <col min="7542" max="7542" width="11.28515625" style="103" customWidth="1"/>
    <col min="7543" max="7543" width="3.5703125" style="103" customWidth="1"/>
    <col min="7544" max="7544" width="11.28515625" style="103" customWidth="1"/>
    <col min="7545" max="7545" width="3.5703125" style="103" customWidth="1"/>
    <col min="7546" max="7546" width="11.28515625" style="103" customWidth="1"/>
    <col min="7547" max="7547" width="3.5703125" style="103" customWidth="1"/>
    <col min="7548" max="7548" width="11.28515625" style="103" customWidth="1"/>
    <col min="7549" max="7549" width="3.5703125" style="103" customWidth="1"/>
    <col min="7550" max="7550" width="11.28515625" style="103" customWidth="1"/>
    <col min="7551" max="7679" width="12.5703125" style="103"/>
    <col min="7680" max="7680" width="7.140625" style="103" customWidth="1"/>
    <col min="7681" max="7683" width="3.5703125" style="103" customWidth="1"/>
    <col min="7684" max="7684" width="50.5703125" style="103" customWidth="1"/>
    <col min="7685" max="7685" width="6.140625" style="103" customWidth="1"/>
    <col min="7686" max="7686" width="8.7109375" style="103" customWidth="1"/>
    <col min="7687" max="7687" width="12.140625" style="103" customWidth="1"/>
    <col min="7688" max="7688" width="13.140625" style="103" customWidth="1"/>
    <col min="7689" max="7689" width="7.140625" style="103" customWidth="1"/>
    <col min="7690" max="7690" width="11.28515625" style="103" customWidth="1"/>
    <col min="7691" max="7691" width="3.5703125" style="103" customWidth="1"/>
    <col min="7692" max="7692" width="11.28515625" style="103" customWidth="1"/>
    <col min="7693" max="7693" width="3.5703125" style="103" customWidth="1"/>
    <col min="7694" max="7694" width="11.28515625" style="103" customWidth="1"/>
    <col min="7695" max="7695" width="3.5703125" style="103" customWidth="1"/>
    <col min="7696" max="7696" width="11.28515625" style="103" customWidth="1"/>
    <col min="7697" max="7697" width="3.5703125" style="103" customWidth="1"/>
    <col min="7698" max="7698" width="11.28515625" style="103" customWidth="1"/>
    <col min="7699" max="7699" width="3.5703125" style="103" customWidth="1"/>
    <col min="7700" max="7700" width="11.28515625" style="103" customWidth="1"/>
    <col min="7701" max="7701" width="3.5703125" style="103" customWidth="1"/>
    <col min="7702" max="7702" width="11.28515625" style="103" customWidth="1"/>
    <col min="7703" max="7703" width="3.5703125" style="103" customWidth="1"/>
    <col min="7704" max="7704" width="11.28515625" style="103" customWidth="1"/>
    <col min="7705" max="7705" width="3.5703125" style="103" customWidth="1"/>
    <col min="7706" max="7706" width="11.28515625" style="103" customWidth="1"/>
    <col min="7707" max="7707" width="3.5703125" style="103" customWidth="1"/>
    <col min="7708" max="7708" width="11.28515625" style="103" customWidth="1"/>
    <col min="7709" max="7709" width="3.5703125" style="103" customWidth="1"/>
    <col min="7710" max="7710" width="11.28515625" style="103" customWidth="1"/>
    <col min="7711" max="7711" width="3.5703125" style="103" customWidth="1"/>
    <col min="7712" max="7712" width="11.28515625" style="103" customWidth="1"/>
    <col min="7713" max="7713" width="3.5703125" style="103" customWidth="1"/>
    <col min="7714" max="7714" width="11.28515625" style="103" customWidth="1"/>
    <col min="7715" max="7715" width="3.5703125" style="103" customWidth="1"/>
    <col min="7716" max="7716" width="11.28515625" style="103" customWidth="1"/>
    <col min="7717" max="7717" width="3.5703125" style="103" customWidth="1"/>
    <col min="7718" max="7718" width="11.28515625" style="103" customWidth="1"/>
    <col min="7719" max="7719" width="3.5703125" style="103" customWidth="1"/>
    <col min="7720" max="7720" width="11.28515625" style="103" customWidth="1"/>
    <col min="7721" max="7721" width="3.5703125" style="103" customWidth="1"/>
    <col min="7722" max="7722" width="11.28515625" style="103" customWidth="1"/>
    <col min="7723" max="7723" width="3.5703125" style="103" customWidth="1"/>
    <col min="7724" max="7724" width="11.28515625" style="103" customWidth="1"/>
    <col min="7725" max="7725" width="3.5703125" style="103" customWidth="1"/>
    <col min="7726" max="7726" width="11.28515625" style="103" customWidth="1"/>
    <col min="7727" max="7727" width="3.5703125" style="103" customWidth="1"/>
    <col min="7728" max="7728" width="11.28515625" style="103" customWidth="1"/>
    <col min="7729" max="7729" width="3.5703125" style="103" customWidth="1"/>
    <col min="7730" max="7730" width="11.28515625" style="103" customWidth="1"/>
    <col min="7731" max="7731" width="3.5703125" style="103" customWidth="1"/>
    <col min="7732" max="7732" width="11.28515625" style="103" customWidth="1"/>
    <col min="7733" max="7733" width="3.5703125" style="103" customWidth="1"/>
    <col min="7734" max="7734" width="11.28515625" style="103" customWidth="1"/>
    <col min="7735" max="7735" width="3.5703125" style="103" customWidth="1"/>
    <col min="7736" max="7736" width="11.28515625" style="103" customWidth="1"/>
    <col min="7737" max="7737" width="3.5703125" style="103" customWidth="1"/>
    <col min="7738" max="7738" width="11.28515625" style="103" customWidth="1"/>
    <col min="7739" max="7739" width="3.5703125" style="103" customWidth="1"/>
    <col min="7740" max="7740" width="11.28515625" style="103" customWidth="1"/>
    <col min="7741" max="7741" width="3.5703125" style="103" customWidth="1"/>
    <col min="7742" max="7742" width="11.28515625" style="103" customWidth="1"/>
    <col min="7743" max="7743" width="3.5703125" style="103" customWidth="1"/>
    <col min="7744" max="7744" width="11.28515625" style="103" customWidth="1"/>
    <col min="7745" max="7745" width="3.5703125" style="103" customWidth="1"/>
    <col min="7746" max="7746" width="11.28515625" style="103" customWidth="1"/>
    <col min="7747" max="7747" width="3.5703125" style="103" customWidth="1"/>
    <col min="7748" max="7748" width="11.28515625" style="103" customWidth="1"/>
    <col min="7749" max="7749" width="3.5703125" style="103" customWidth="1"/>
    <col min="7750" max="7750" width="11.28515625" style="103" customWidth="1"/>
    <col min="7751" max="7751" width="3.5703125" style="103" customWidth="1"/>
    <col min="7752" max="7752" width="11.28515625" style="103" customWidth="1"/>
    <col min="7753" max="7753" width="3.5703125" style="103" customWidth="1"/>
    <col min="7754" max="7754" width="11.28515625" style="103" customWidth="1"/>
    <col min="7755" max="7755" width="3.5703125" style="103" customWidth="1"/>
    <col min="7756" max="7756" width="11.28515625" style="103" customWidth="1"/>
    <col min="7757" max="7757" width="3.5703125" style="103" customWidth="1"/>
    <col min="7758" max="7758" width="11.28515625" style="103" customWidth="1"/>
    <col min="7759" max="7759" width="3.5703125" style="103" customWidth="1"/>
    <col min="7760" max="7760" width="11.28515625" style="103" customWidth="1"/>
    <col min="7761" max="7761" width="3.5703125" style="103" customWidth="1"/>
    <col min="7762" max="7762" width="11.28515625" style="103" customWidth="1"/>
    <col min="7763" max="7763" width="3.5703125" style="103" customWidth="1"/>
    <col min="7764" max="7764" width="11.28515625" style="103" customWidth="1"/>
    <col min="7765" max="7765" width="3.5703125" style="103" customWidth="1"/>
    <col min="7766" max="7766" width="11.28515625" style="103" customWidth="1"/>
    <col min="7767" max="7767" width="3.5703125" style="103" customWidth="1"/>
    <col min="7768" max="7768" width="11.28515625" style="103" customWidth="1"/>
    <col min="7769" max="7769" width="3.5703125" style="103" customWidth="1"/>
    <col min="7770" max="7770" width="11.28515625" style="103" customWidth="1"/>
    <col min="7771" max="7771" width="3.5703125" style="103" customWidth="1"/>
    <col min="7772" max="7772" width="11.28515625" style="103" customWidth="1"/>
    <col min="7773" max="7773" width="3.5703125" style="103" customWidth="1"/>
    <col min="7774" max="7774" width="11.28515625" style="103" customWidth="1"/>
    <col min="7775" max="7775" width="3.5703125" style="103" customWidth="1"/>
    <col min="7776" max="7776" width="11.28515625" style="103" customWidth="1"/>
    <col min="7777" max="7777" width="3.5703125" style="103" customWidth="1"/>
    <col min="7778" max="7778" width="11.28515625" style="103" customWidth="1"/>
    <col min="7779" max="7779" width="3.5703125" style="103" customWidth="1"/>
    <col min="7780" max="7780" width="11.28515625" style="103" customWidth="1"/>
    <col min="7781" max="7781" width="3.5703125" style="103" customWidth="1"/>
    <col min="7782" max="7782" width="11.28515625" style="103" customWidth="1"/>
    <col min="7783" max="7783" width="3.5703125" style="103" customWidth="1"/>
    <col min="7784" max="7784" width="11.28515625" style="103" customWidth="1"/>
    <col min="7785" max="7785" width="3.5703125" style="103" customWidth="1"/>
    <col min="7786" max="7786" width="11.28515625" style="103" customWidth="1"/>
    <col min="7787" max="7787" width="3.5703125" style="103" customWidth="1"/>
    <col min="7788" max="7788" width="11.28515625" style="103" customWidth="1"/>
    <col min="7789" max="7789" width="3.5703125" style="103" customWidth="1"/>
    <col min="7790" max="7790" width="11.28515625" style="103" customWidth="1"/>
    <col min="7791" max="7791" width="3.5703125" style="103" customWidth="1"/>
    <col min="7792" max="7792" width="11.28515625" style="103" customWidth="1"/>
    <col min="7793" max="7793" width="3.5703125" style="103" customWidth="1"/>
    <col min="7794" max="7794" width="11.28515625" style="103" customWidth="1"/>
    <col min="7795" max="7795" width="3.5703125" style="103" customWidth="1"/>
    <col min="7796" max="7796" width="11.28515625" style="103" customWidth="1"/>
    <col min="7797" max="7797" width="3.5703125" style="103" customWidth="1"/>
    <col min="7798" max="7798" width="11.28515625" style="103" customWidth="1"/>
    <col min="7799" max="7799" width="3.5703125" style="103" customWidth="1"/>
    <col min="7800" max="7800" width="11.28515625" style="103" customWidth="1"/>
    <col min="7801" max="7801" width="3.5703125" style="103" customWidth="1"/>
    <col min="7802" max="7802" width="11.28515625" style="103" customWidth="1"/>
    <col min="7803" max="7803" width="3.5703125" style="103" customWidth="1"/>
    <col min="7804" max="7804" width="11.28515625" style="103" customWidth="1"/>
    <col min="7805" max="7805" width="3.5703125" style="103" customWidth="1"/>
    <col min="7806" max="7806" width="11.28515625" style="103" customWidth="1"/>
    <col min="7807" max="7935" width="12.5703125" style="103"/>
    <col min="7936" max="7936" width="7.140625" style="103" customWidth="1"/>
    <col min="7937" max="7939" width="3.5703125" style="103" customWidth="1"/>
    <col min="7940" max="7940" width="50.5703125" style="103" customWidth="1"/>
    <col min="7941" max="7941" width="6.140625" style="103" customWidth="1"/>
    <col min="7942" max="7942" width="8.7109375" style="103" customWidth="1"/>
    <col min="7943" max="7943" width="12.140625" style="103" customWidth="1"/>
    <col min="7944" max="7944" width="13.140625" style="103" customWidth="1"/>
    <col min="7945" max="7945" width="7.140625" style="103" customWidth="1"/>
    <col min="7946" max="7946" width="11.28515625" style="103" customWidth="1"/>
    <col min="7947" max="7947" width="3.5703125" style="103" customWidth="1"/>
    <col min="7948" max="7948" width="11.28515625" style="103" customWidth="1"/>
    <col min="7949" max="7949" width="3.5703125" style="103" customWidth="1"/>
    <col min="7950" max="7950" width="11.28515625" style="103" customWidth="1"/>
    <col min="7951" max="7951" width="3.5703125" style="103" customWidth="1"/>
    <col min="7952" max="7952" width="11.28515625" style="103" customWidth="1"/>
    <col min="7953" max="7953" width="3.5703125" style="103" customWidth="1"/>
    <col min="7954" max="7954" width="11.28515625" style="103" customWidth="1"/>
    <col min="7955" max="7955" width="3.5703125" style="103" customWidth="1"/>
    <col min="7956" max="7956" width="11.28515625" style="103" customWidth="1"/>
    <col min="7957" max="7957" width="3.5703125" style="103" customWidth="1"/>
    <col min="7958" max="7958" width="11.28515625" style="103" customWidth="1"/>
    <col min="7959" max="7959" width="3.5703125" style="103" customWidth="1"/>
    <col min="7960" max="7960" width="11.28515625" style="103" customWidth="1"/>
    <col min="7961" max="7961" width="3.5703125" style="103" customWidth="1"/>
    <col min="7962" max="7962" width="11.28515625" style="103" customWidth="1"/>
    <col min="7963" max="7963" width="3.5703125" style="103" customWidth="1"/>
    <col min="7964" max="7964" width="11.28515625" style="103" customWidth="1"/>
    <col min="7965" max="7965" width="3.5703125" style="103" customWidth="1"/>
    <col min="7966" max="7966" width="11.28515625" style="103" customWidth="1"/>
    <col min="7967" max="7967" width="3.5703125" style="103" customWidth="1"/>
    <col min="7968" max="7968" width="11.28515625" style="103" customWidth="1"/>
    <col min="7969" max="7969" width="3.5703125" style="103" customWidth="1"/>
    <col min="7970" max="7970" width="11.28515625" style="103" customWidth="1"/>
    <col min="7971" max="7971" width="3.5703125" style="103" customWidth="1"/>
    <col min="7972" max="7972" width="11.28515625" style="103" customWidth="1"/>
    <col min="7973" max="7973" width="3.5703125" style="103" customWidth="1"/>
    <col min="7974" max="7974" width="11.28515625" style="103" customWidth="1"/>
    <col min="7975" max="7975" width="3.5703125" style="103" customWidth="1"/>
    <col min="7976" max="7976" width="11.28515625" style="103" customWidth="1"/>
    <col min="7977" max="7977" width="3.5703125" style="103" customWidth="1"/>
    <col min="7978" max="7978" width="11.28515625" style="103" customWidth="1"/>
    <col min="7979" max="7979" width="3.5703125" style="103" customWidth="1"/>
    <col min="7980" max="7980" width="11.28515625" style="103" customWidth="1"/>
    <col min="7981" max="7981" width="3.5703125" style="103" customWidth="1"/>
    <col min="7982" max="7982" width="11.28515625" style="103" customWidth="1"/>
    <col min="7983" max="7983" width="3.5703125" style="103" customWidth="1"/>
    <col min="7984" max="7984" width="11.28515625" style="103" customWidth="1"/>
    <col min="7985" max="7985" width="3.5703125" style="103" customWidth="1"/>
    <col min="7986" max="7986" width="11.28515625" style="103" customWidth="1"/>
    <col min="7987" max="7987" width="3.5703125" style="103" customWidth="1"/>
    <col min="7988" max="7988" width="11.28515625" style="103" customWidth="1"/>
    <col min="7989" max="7989" width="3.5703125" style="103" customWidth="1"/>
    <col min="7990" max="7990" width="11.28515625" style="103" customWidth="1"/>
    <col min="7991" max="7991" width="3.5703125" style="103" customWidth="1"/>
    <col min="7992" max="7992" width="11.28515625" style="103" customWidth="1"/>
    <col min="7993" max="7993" width="3.5703125" style="103" customWidth="1"/>
    <col min="7994" max="7994" width="11.28515625" style="103" customWidth="1"/>
    <col min="7995" max="7995" width="3.5703125" style="103" customWidth="1"/>
    <col min="7996" max="7996" width="11.28515625" style="103" customWidth="1"/>
    <col min="7997" max="7997" width="3.5703125" style="103" customWidth="1"/>
    <col min="7998" max="7998" width="11.28515625" style="103" customWidth="1"/>
    <col min="7999" max="7999" width="3.5703125" style="103" customWidth="1"/>
    <col min="8000" max="8000" width="11.28515625" style="103" customWidth="1"/>
    <col min="8001" max="8001" width="3.5703125" style="103" customWidth="1"/>
    <col min="8002" max="8002" width="11.28515625" style="103" customWidth="1"/>
    <col min="8003" max="8003" width="3.5703125" style="103" customWidth="1"/>
    <col min="8004" max="8004" width="11.28515625" style="103" customWidth="1"/>
    <col min="8005" max="8005" width="3.5703125" style="103" customWidth="1"/>
    <col min="8006" max="8006" width="11.28515625" style="103" customWidth="1"/>
    <col min="8007" max="8007" width="3.5703125" style="103" customWidth="1"/>
    <col min="8008" max="8008" width="11.28515625" style="103" customWidth="1"/>
    <col min="8009" max="8009" width="3.5703125" style="103" customWidth="1"/>
    <col min="8010" max="8010" width="11.28515625" style="103" customWidth="1"/>
    <col min="8011" max="8011" width="3.5703125" style="103" customWidth="1"/>
    <col min="8012" max="8012" width="11.28515625" style="103" customWidth="1"/>
    <col min="8013" max="8013" width="3.5703125" style="103" customWidth="1"/>
    <col min="8014" max="8014" width="11.28515625" style="103" customWidth="1"/>
    <col min="8015" max="8015" width="3.5703125" style="103" customWidth="1"/>
    <col min="8016" max="8016" width="11.28515625" style="103" customWidth="1"/>
    <col min="8017" max="8017" width="3.5703125" style="103" customWidth="1"/>
    <col min="8018" max="8018" width="11.28515625" style="103" customWidth="1"/>
    <col min="8019" max="8019" width="3.5703125" style="103" customWidth="1"/>
    <col min="8020" max="8020" width="11.28515625" style="103" customWidth="1"/>
    <col min="8021" max="8021" width="3.5703125" style="103" customWidth="1"/>
    <col min="8022" max="8022" width="11.28515625" style="103" customWidth="1"/>
    <col min="8023" max="8023" width="3.5703125" style="103" customWidth="1"/>
    <col min="8024" max="8024" width="11.28515625" style="103" customWidth="1"/>
    <col min="8025" max="8025" width="3.5703125" style="103" customWidth="1"/>
    <col min="8026" max="8026" width="11.28515625" style="103" customWidth="1"/>
    <col min="8027" max="8027" width="3.5703125" style="103" customWidth="1"/>
    <col min="8028" max="8028" width="11.28515625" style="103" customWidth="1"/>
    <col min="8029" max="8029" width="3.5703125" style="103" customWidth="1"/>
    <col min="8030" max="8030" width="11.28515625" style="103" customWidth="1"/>
    <col min="8031" max="8031" width="3.5703125" style="103" customWidth="1"/>
    <col min="8032" max="8032" width="11.28515625" style="103" customWidth="1"/>
    <col min="8033" max="8033" width="3.5703125" style="103" customWidth="1"/>
    <col min="8034" max="8034" width="11.28515625" style="103" customWidth="1"/>
    <col min="8035" max="8035" width="3.5703125" style="103" customWidth="1"/>
    <col min="8036" max="8036" width="11.28515625" style="103" customWidth="1"/>
    <col min="8037" max="8037" width="3.5703125" style="103" customWidth="1"/>
    <col min="8038" max="8038" width="11.28515625" style="103" customWidth="1"/>
    <col min="8039" max="8039" width="3.5703125" style="103" customWidth="1"/>
    <col min="8040" max="8040" width="11.28515625" style="103" customWidth="1"/>
    <col min="8041" max="8041" width="3.5703125" style="103" customWidth="1"/>
    <col min="8042" max="8042" width="11.28515625" style="103" customWidth="1"/>
    <col min="8043" max="8043" width="3.5703125" style="103" customWidth="1"/>
    <col min="8044" max="8044" width="11.28515625" style="103" customWidth="1"/>
    <col min="8045" max="8045" width="3.5703125" style="103" customWidth="1"/>
    <col min="8046" max="8046" width="11.28515625" style="103" customWidth="1"/>
    <col min="8047" max="8047" width="3.5703125" style="103" customWidth="1"/>
    <col min="8048" max="8048" width="11.28515625" style="103" customWidth="1"/>
    <col min="8049" max="8049" width="3.5703125" style="103" customWidth="1"/>
    <col min="8050" max="8050" width="11.28515625" style="103" customWidth="1"/>
    <col min="8051" max="8051" width="3.5703125" style="103" customWidth="1"/>
    <col min="8052" max="8052" width="11.28515625" style="103" customWidth="1"/>
    <col min="8053" max="8053" width="3.5703125" style="103" customWidth="1"/>
    <col min="8054" max="8054" width="11.28515625" style="103" customWidth="1"/>
    <col min="8055" max="8055" width="3.5703125" style="103" customWidth="1"/>
    <col min="8056" max="8056" width="11.28515625" style="103" customWidth="1"/>
    <col min="8057" max="8057" width="3.5703125" style="103" customWidth="1"/>
    <col min="8058" max="8058" width="11.28515625" style="103" customWidth="1"/>
    <col min="8059" max="8059" width="3.5703125" style="103" customWidth="1"/>
    <col min="8060" max="8060" width="11.28515625" style="103" customWidth="1"/>
    <col min="8061" max="8061" width="3.5703125" style="103" customWidth="1"/>
    <col min="8062" max="8062" width="11.28515625" style="103" customWidth="1"/>
    <col min="8063" max="8191" width="12.5703125" style="103"/>
    <col min="8192" max="8192" width="7.140625" style="103" customWidth="1"/>
    <col min="8193" max="8195" width="3.5703125" style="103" customWidth="1"/>
    <col min="8196" max="8196" width="50.5703125" style="103" customWidth="1"/>
    <col min="8197" max="8197" width="6.140625" style="103" customWidth="1"/>
    <col min="8198" max="8198" width="8.7109375" style="103" customWidth="1"/>
    <col min="8199" max="8199" width="12.140625" style="103" customWidth="1"/>
    <col min="8200" max="8200" width="13.140625" style="103" customWidth="1"/>
    <col min="8201" max="8201" width="7.140625" style="103" customWidth="1"/>
    <col min="8202" max="8202" width="11.28515625" style="103" customWidth="1"/>
    <col min="8203" max="8203" width="3.5703125" style="103" customWidth="1"/>
    <col min="8204" max="8204" width="11.28515625" style="103" customWidth="1"/>
    <col min="8205" max="8205" width="3.5703125" style="103" customWidth="1"/>
    <col min="8206" max="8206" width="11.28515625" style="103" customWidth="1"/>
    <col min="8207" max="8207" width="3.5703125" style="103" customWidth="1"/>
    <col min="8208" max="8208" width="11.28515625" style="103" customWidth="1"/>
    <col min="8209" max="8209" width="3.5703125" style="103" customWidth="1"/>
    <col min="8210" max="8210" width="11.28515625" style="103" customWidth="1"/>
    <col min="8211" max="8211" width="3.5703125" style="103" customWidth="1"/>
    <col min="8212" max="8212" width="11.28515625" style="103" customWidth="1"/>
    <col min="8213" max="8213" width="3.5703125" style="103" customWidth="1"/>
    <col min="8214" max="8214" width="11.28515625" style="103" customWidth="1"/>
    <col min="8215" max="8215" width="3.5703125" style="103" customWidth="1"/>
    <col min="8216" max="8216" width="11.28515625" style="103" customWidth="1"/>
    <col min="8217" max="8217" width="3.5703125" style="103" customWidth="1"/>
    <col min="8218" max="8218" width="11.28515625" style="103" customWidth="1"/>
    <col min="8219" max="8219" width="3.5703125" style="103" customWidth="1"/>
    <col min="8220" max="8220" width="11.28515625" style="103" customWidth="1"/>
    <col min="8221" max="8221" width="3.5703125" style="103" customWidth="1"/>
    <col min="8222" max="8222" width="11.28515625" style="103" customWidth="1"/>
    <col min="8223" max="8223" width="3.5703125" style="103" customWidth="1"/>
    <col min="8224" max="8224" width="11.28515625" style="103" customWidth="1"/>
    <col min="8225" max="8225" width="3.5703125" style="103" customWidth="1"/>
    <col min="8226" max="8226" width="11.28515625" style="103" customWidth="1"/>
    <col min="8227" max="8227" width="3.5703125" style="103" customWidth="1"/>
    <col min="8228" max="8228" width="11.28515625" style="103" customWidth="1"/>
    <col min="8229" max="8229" width="3.5703125" style="103" customWidth="1"/>
    <col min="8230" max="8230" width="11.28515625" style="103" customWidth="1"/>
    <col min="8231" max="8231" width="3.5703125" style="103" customWidth="1"/>
    <col min="8232" max="8232" width="11.28515625" style="103" customWidth="1"/>
    <col min="8233" max="8233" width="3.5703125" style="103" customWidth="1"/>
    <col min="8234" max="8234" width="11.28515625" style="103" customWidth="1"/>
    <col min="8235" max="8235" width="3.5703125" style="103" customWidth="1"/>
    <col min="8236" max="8236" width="11.28515625" style="103" customWidth="1"/>
    <col min="8237" max="8237" width="3.5703125" style="103" customWidth="1"/>
    <col min="8238" max="8238" width="11.28515625" style="103" customWidth="1"/>
    <col min="8239" max="8239" width="3.5703125" style="103" customWidth="1"/>
    <col min="8240" max="8240" width="11.28515625" style="103" customWidth="1"/>
    <col min="8241" max="8241" width="3.5703125" style="103" customWidth="1"/>
    <col min="8242" max="8242" width="11.28515625" style="103" customWidth="1"/>
    <col min="8243" max="8243" width="3.5703125" style="103" customWidth="1"/>
    <col min="8244" max="8244" width="11.28515625" style="103" customWidth="1"/>
    <col min="8245" max="8245" width="3.5703125" style="103" customWidth="1"/>
    <col min="8246" max="8246" width="11.28515625" style="103" customWidth="1"/>
    <col min="8247" max="8247" width="3.5703125" style="103" customWidth="1"/>
    <col min="8248" max="8248" width="11.28515625" style="103" customWidth="1"/>
    <col min="8249" max="8249" width="3.5703125" style="103" customWidth="1"/>
    <col min="8250" max="8250" width="11.28515625" style="103" customWidth="1"/>
    <col min="8251" max="8251" width="3.5703125" style="103" customWidth="1"/>
    <col min="8252" max="8252" width="11.28515625" style="103" customWidth="1"/>
    <col min="8253" max="8253" width="3.5703125" style="103" customWidth="1"/>
    <col min="8254" max="8254" width="11.28515625" style="103" customWidth="1"/>
    <col min="8255" max="8255" width="3.5703125" style="103" customWidth="1"/>
    <col min="8256" max="8256" width="11.28515625" style="103" customWidth="1"/>
    <col min="8257" max="8257" width="3.5703125" style="103" customWidth="1"/>
    <col min="8258" max="8258" width="11.28515625" style="103" customWidth="1"/>
    <col min="8259" max="8259" width="3.5703125" style="103" customWidth="1"/>
    <col min="8260" max="8260" width="11.28515625" style="103" customWidth="1"/>
    <col min="8261" max="8261" width="3.5703125" style="103" customWidth="1"/>
    <col min="8262" max="8262" width="11.28515625" style="103" customWidth="1"/>
    <col min="8263" max="8263" width="3.5703125" style="103" customWidth="1"/>
    <col min="8264" max="8264" width="11.28515625" style="103" customWidth="1"/>
    <col min="8265" max="8265" width="3.5703125" style="103" customWidth="1"/>
    <col min="8266" max="8266" width="11.28515625" style="103" customWidth="1"/>
    <col min="8267" max="8267" width="3.5703125" style="103" customWidth="1"/>
    <col min="8268" max="8268" width="11.28515625" style="103" customWidth="1"/>
    <col min="8269" max="8269" width="3.5703125" style="103" customWidth="1"/>
    <col min="8270" max="8270" width="11.28515625" style="103" customWidth="1"/>
    <col min="8271" max="8271" width="3.5703125" style="103" customWidth="1"/>
    <col min="8272" max="8272" width="11.28515625" style="103" customWidth="1"/>
    <col min="8273" max="8273" width="3.5703125" style="103" customWidth="1"/>
    <col min="8274" max="8274" width="11.28515625" style="103" customWidth="1"/>
    <col min="8275" max="8275" width="3.5703125" style="103" customWidth="1"/>
    <col min="8276" max="8276" width="11.28515625" style="103" customWidth="1"/>
    <col min="8277" max="8277" width="3.5703125" style="103" customWidth="1"/>
    <col min="8278" max="8278" width="11.28515625" style="103" customWidth="1"/>
    <col min="8279" max="8279" width="3.5703125" style="103" customWidth="1"/>
    <col min="8280" max="8280" width="11.28515625" style="103" customWidth="1"/>
    <col min="8281" max="8281" width="3.5703125" style="103" customWidth="1"/>
    <col min="8282" max="8282" width="11.28515625" style="103" customWidth="1"/>
    <col min="8283" max="8283" width="3.5703125" style="103" customWidth="1"/>
    <col min="8284" max="8284" width="11.28515625" style="103" customWidth="1"/>
    <col min="8285" max="8285" width="3.5703125" style="103" customWidth="1"/>
    <col min="8286" max="8286" width="11.28515625" style="103" customWidth="1"/>
    <col min="8287" max="8287" width="3.5703125" style="103" customWidth="1"/>
    <col min="8288" max="8288" width="11.28515625" style="103" customWidth="1"/>
    <col min="8289" max="8289" width="3.5703125" style="103" customWidth="1"/>
    <col min="8290" max="8290" width="11.28515625" style="103" customWidth="1"/>
    <col min="8291" max="8291" width="3.5703125" style="103" customWidth="1"/>
    <col min="8292" max="8292" width="11.28515625" style="103" customWidth="1"/>
    <col min="8293" max="8293" width="3.5703125" style="103" customWidth="1"/>
    <col min="8294" max="8294" width="11.28515625" style="103" customWidth="1"/>
    <col min="8295" max="8295" width="3.5703125" style="103" customWidth="1"/>
    <col min="8296" max="8296" width="11.28515625" style="103" customWidth="1"/>
    <col min="8297" max="8297" width="3.5703125" style="103" customWidth="1"/>
    <col min="8298" max="8298" width="11.28515625" style="103" customWidth="1"/>
    <col min="8299" max="8299" width="3.5703125" style="103" customWidth="1"/>
    <col min="8300" max="8300" width="11.28515625" style="103" customWidth="1"/>
    <col min="8301" max="8301" width="3.5703125" style="103" customWidth="1"/>
    <col min="8302" max="8302" width="11.28515625" style="103" customWidth="1"/>
    <col min="8303" max="8303" width="3.5703125" style="103" customWidth="1"/>
    <col min="8304" max="8304" width="11.28515625" style="103" customWidth="1"/>
    <col min="8305" max="8305" width="3.5703125" style="103" customWidth="1"/>
    <col min="8306" max="8306" width="11.28515625" style="103" customWidth="1"/>
    <col min="8307" max="8307" width="3.5703125" style="103" customWidth="1"/>
    <col min="8308" max="8308" width="11.28515625" style="103" customWidth="1"/>
    <col min="8309" max="8309" width="3.5703125" style="103" customWidth="1"/>
    <col min="8310" max="8310" width="11.28515625" style="103" customWidth="1"/>
    <col min="8311" max="8311" width="3.5703125" style="103" customWidth="1"/>
    <col min="8312" max="8312" width="11.28515625" style="103" customWidth="1"/>
    <col min="8313" max="8313" width="3.5703125" style="103" customWidth="1"/>
    <col min="8314" max="8314" width="11.28515625" style="103" customWidth="1"/>
    <col min="8315" max="8315" width="3.5703125" style="103" customWidth="1"/>
    <col min="8316" max="8316" width="11.28515625" style="103" customWidth="1"/>
    <col min="8317" max="8317" width="3.5703125" style="103" customWidth="1"/>
    <col min="8318" max="8318" width="11.28515625" style="103" customWidth="1"/>
    <col min="8319" max="8447" width="12.5703125" style="103"/>
    <col min="8448" max="8448" width="7.140625" style="103" customWidth="1"/>
    <col min="8449" max="8451" width="3.5703125" style="103" customWidth="1"/>
    <col min="8452" max="8452" width="50.5703125" style="103" customWidth="1"/>
    <col min="8453" max="8453" width="6.140625" style="103" customWidth="1"/>
    <col min="8454" max="8454" width="8.7109375" style="103" customWidth="1"/>
    <col min="8455" max="8455" width="12.140625" style="103" customWidth="1"/>
    <col min="8456" max="8456" width="13.140625" style="103" customWidth="1"/>
    <col min="8457" max="8457" width="7.140625" style="103" customWidth="1"/>
    <col min="8458" max="8458" width="11.28515625" style="103" customWidth="1"/>
    <col min="8459" max="8459" width="3.5703125" style="103" customWidth="1"/>
    <col min="8460" max="8460" width="11.28515625" style="103" customWidth="1"/>
    <col min="8461" max="8461" width="3.5703125" style="103" customWidth="1"/>
    <col min="8462" max="8462" width="11.28515625" style="103" customWidth="1"/>
    <col min="8463" max="8463" width="3.5703125" style="103" customWidth="1"/>
    <col min="8464" max="8464" width="11.28515625" style="103" customWidth="1"/>
    <col min="8465" max="8465" width="3.5703125" style="103" customWidth="1"/>
    <col min="8466" max="8466" width="11.28515625" style="103" customWidth="1"/>
    <col min="8467" max="8467" width="3.5703125" style="103" customWidth="1"/>
    <col min="8468" max="8468" width="11.28515625" style="103" customWidth="1"/>
    <col min="8469" max="8469" width="3.5703125" style="103" customWidth="1"/>
    <col min="8470" max="8470" width="11.28515625" style="103" customWidth="1"/>
    <col min="8471" max="8471" width="3.5703125" style="103" customWidth="1"/>
    <col min="8472" max="8472" width="11.28515625" style="103" customWidth="1"/>
    <col min="8473" max="8473" width="3.5703125" style="103" customWidth="1"/>
    <col min="8474" max="8474" width="11.28515625" style="103" customWidth="1"/>
    <col min="8475" max="8475" width="3.5703125" style="103" customWidth="1"/>
    <col min="8476" max="8476" width="11.28515625" style="103" customWidth="1"/>
    <col min="8477" max="8477" width="3.5703125" style="103" customWidth="1"/>
    <col min="8478" max="8478" width="11.28515625" style="103" customWidth="1"/>
    <col min="8479" max="8479" width="3.5703125" style="103" customWidth="1"/>
    <col min="8480" max="8480" width="11.28515625" style="103" customWidth="1"/>
    <col min="8481" max="8481" width="3.5703125" style="103" customWidth="1"/>
    <col min="8482" max="8482" width="11.28515625" style="103" customWidth="1"/>
    <col min="8483" max="8483" width="3.5703125" style="103" customWidth="1"/>
    <col min="8484" max="8484" width="11.28515625" style="103" customWidth="1"/>
    <col min="8485" max="8485" width="3.5703125" style="103" customWidth="1"/>
    <col min="8486" max="8486" width="11.28515625" style="103" customWidth="1"/>
    <col min="8487" max="8487" width="3.5703125" style="103" customWidth="1"/>
    <col min="8488" max="8488" width="11.28515625" style="103" customWidth="1"/>
    <col min="8489" max="8489" width="3.5703125" style="103" customWidth="1"/>
    <col min="8490" max="8490" width="11.28515625" style="103" customWidth="1"/>
    <col min="8491" max="8491" width="3.5703125" style="103" customWidth="1"/>
    <col min="8492" max="8492" width="11.28515625" style="103" customWidth="1"/>
    <col min="8493" max="8493" width="3.5703125" style="103" customWidth="1"/>
    <col min="8494" max="8494" width="11.28515625" style="103" customWidth="1"/>
    <col min="8495" max="8495" width="3.5703125" style="103" customWidth="1"/>
    <col min="8496" max="8496" width="11.28515625" style="103" customWidth="1"/>
    <col min="8497" max="8497" width="3.5703125" style="103" customWidth="1"/>
    <col min="8498" max="8498" width="11.28515625" style="103" customWidth="1"/>
    <col min="8499" max="8499" width="3.5703125" style="103" customWidth="1"/>
    <col min="8500" max="8500" width="11.28515625" style="103" customWidth="1"/>
    <col min="8501" max="8501" width="3.5703125" style="103" customWidth="1"/>
    <col min="8502" max="8502" width="11.28515625" style="103" customWidth="1"/>
    <col min="8503" max="8503" width="3.5703125" style="103" customWidth="1"/>
    <col min="8504" max="8504" width="11.28515625" style="103" customWidth="1"/>
    <col min="8505" max="8505" width="3.5703125" style="103" customWidth="1"/>
    <col min="8506" max="8506" width="11.28515625" style="103" customWidth="1"/>
    <col min="8507" max="8507" width="3.5703125" style="103" customWidth="1"/>
    <col min="8508" max="8508" width="11.28515625" style="103" customWidth="1"/>
    <col min="8509" max="8509" width="3.5703125" style="103" customWidth="1"/>
    <col min="8510" max="8510" width="11.28515625" style="103" customWidth="1"/>
    <col min="8511" max="8511" width="3.5703125" style="103" customWidth="1"/>
    <col min="8512" max="8512" width="11.28515625" style="103" customWidth="1"/>
    <col min="8513" max="8513" width="3.5703125" style="103" customWidth="1"/>
    <col min="8514" max="8514" width="11.28515625" style="103" customWidth="1"/>
    <col min="8515" max="8515" width="3.5703125" style="103" customWidth="1"/>
    <col min="8516" max="8516" width="11.28515625" style="103" customWidth="1"/>
    <col min="8517" max="8517" width="3.5703125" style="103" customWidth="1"/>
    <col min="8518" max="8518" width="11.28515625" style="103" customWidth="1"/>
    <col min="8519" max="8519" width="3.5703125" style="103" customWidth="1"/>
    <col min="8520" max="8520" width="11.28515625" style="103" customWidth="1"/>
    <col min="8521" max="8521" width="3.5703125" style="103" customWidth="1"/>
    <col min="8522" max="8522" width="11.28515625" style="103" customWidth="1"/>
    <col min="8523" max="8523" width="3.5703125" style="103" customWidth="1"/>
    <col min="8524" max="8524" width="11.28515625" style="103" customWidth="1"/>
    <col min="8525" max="8525" width="3.5703125" style="103" customWidth="1"/>
    <col min="8526" max="8526" width="11.28515625" style="103" customWidth="1"/>
    <col min="8527" max="8527" width="3.5703125" style="103" customWidth="1"/>
    <col min="8528" max="8528" width="11.28515625" style="103" customWidth="1"/>
    <col min="8529" max="8529" width="3.5703125" style="103" customWidth="1"/>
    <col min="8530" max="8530" width="11.28515625" style="103" customWidth="1"/>
    <col min="8531" max="8531" width="3.5703125" style="103" customWidth="1"/>
    <col min="8532" max="8532" width="11.28515625" style="103" customWidth="1"/>
    <col min="8533" max="8533" width="3.5703125" style="103" customWidth="1"/>
    <col min="8534" max="8534" width="11.28515625" style="103" customWidth="1"/>
    <col min="8535" max="8535" width="3.5703125" style="103" customWidth="1"/>
    <col min="8536" max="8536" width="11.28515625" style="103" customWidth="1"/>
    <col min="8537" max="8537" width="3.5703125" style="103" customWidth="1"/>
    <col min="8538" max="8538" width="11.28515625" style="103" customWidth="1"/>
    <col min="8539" max="8539" width="3.5703125" style="103" customWidth="1"/>
    <col min="8540" max="8540" width="11.28515625" style="103" customWidth="1"/>
    <col min="8541" max="8541" width="3.5703125" style="103" customWidth="1"/>
    <col min="8542" max="8542" width="11.28515625" style="103" customWidth="1"/>
    <col min="8543" max="8543" width="3.5703125" style="103" customWidth="1"/>
    <col min="8544" max="8544" width="11.28515625" style="103" customWidth="1"/>
    <col min="8545" max="8545" width="3.5703125" style="103" customWidth="1"/>
    <col min="8546" max="8546" width="11.28515625" style="103" customWidth="1"/>
    <col min="8547" max="8547" width="3.5703125" style="103" customWidth="1"/>
    <col min="8548" max="8548" width="11.28515625" style="103" customWidth="1"/>
    <col min="8549" max="8549" width="3.5703125" style="103" customWidth="1"/>
    <col min="8550" max="8550" width="11.28515625" style="103" customWidth="1"/>
    <col min="8551" max="8551" width="3.5703125" style="103" customWidth="1"/>
    <col min="8552" max="8552" width="11.28515625" style="103" customWidth="1"/>
    <col min="8553" max="8553" width="3.5703125" style="103" customWidth="1"/>
    <col min="8554" max="8554" width="11.28515625" style="103" customWidth="1"/>
    <col min="8555" max="8555" width="3.5703125" style="103" customWidth="1"/>
    <col min="8556" max="8556" width="11.28515625" style="103" customWidth="1"/>
    <col min="8557" max="8557" width="3.5703125" style="103" customWidth="1"/>
    <col min="8558" max="8558" width="11.28515625" style="103" customWidth="1"/>
    <col min="8559" max="8559" width="3.5703125" style="103" customWidth="1"/>
    <col min="8560" max="8560" width="11.28515625" style="103" customWidth="1"/>
    <col min="8561" max="8561" width="3.5703125" style="103" customWidth="1"/>
    <col min="8562" max="8562" width="11.28515625" style="103" customWidth="1"/>
    <col min="8563" max="8563" width="3.5703125" style="103" customWidth="1"/>
    <col min="8564" max="8564" width="11.28515625" style="103" customWidth="1"/>
    <col min="8565" max="8565" width="3.5703125" style="103" customWidth="1"/>
    <col min="8566" max="8566" width="11.28515625" style="103" customWidth="1"/>
    <col min="8567" max="8567" width="3.5703125" style="103" customWidth="1"/>
    <col min="8568" max="8568" width="11.28515625" style="103" customWidth="1"/>
    <col min="8569" max="8569" width="3.5703125" style="103" customWidth="1"/>
    <col min="8570" max="8570" width="11.28515625" style="103" customWidth="1"/>
    <col min="8571" max="8571" width="3.5703125" style="103" customWidth="1"/>
    <col min="8572" max="8572" width="11.28515625" style="103" customWidth="1"/>
    <col min="8573" max="8573" width="3.5703125" style="103" customWidth="1"/>
    <col min="8574" max="8574" width="11.28515625" style="103" customWidth="1"/>
    <col min="8575" max="8703" width="12.5703125" style="103"/>
    <col min="8704" max="8704" width="7.140625" style="103" customWidth="1"/>
    <col min="8705" max="8707" width="3.5703125" style="103" customWidth="1"/>
    <col min="8708" max="8708" width="50.5703125" style="103" customWidth="1"/>
    <col min="8709" max="8709" width="6.140625" style="103" customWidth="1"/>
    <col min="8710" max="8710" width="8.7109375" style="103" customWidth="1"/>
    <col min="8711" max="8711" width="12.140625" style="103" customWidth="1"/>
    <col min="8712" max="8712" width="13.140625" style="103" customWidth="1"/>
    <col min="8713" max="8713" width="7.140625" style="103" customWidth="1"/>
    <col min="8714" max="8714" width="11.28515625" style="103" customWidth="1"/>
    <col min="8715" max="8715" width="3.5703125" style="103" customWidth="1"/>
    <col min="8716" max="8716" width="11.28515625" style="103" customWidth="1"/>
    <col min="8717" max="8717" width="3.5703125" style="103" customWidth="1"/>
    <col min="8718" max="8718" width="11.28515625" style="103" customWidth="1"/>
    <col min="8719" max="8719" width="3.5703125" style="103" customWidth="1"/>
    <col min="8720" max="8720" width="11.28515625" style="103" customWidth="1"/>
    <col min="8721" max="8721" width="3.5703125" style="103" customWidth="1"/>
    <col min="8722" max="8722" width="11.28515625" style="103" customWidth="1"/>
    <col min="8723" max="8723" width="3.5703125" style="103" customWidth="1"/>
    <col min="8724" max="8724" width="11.28515625" style="103" customWidth="1"/>
    <col min="8725" max="8725" width="3.5703125" style="103" customWidth="1"/>
    <col min="8726" max="8726" width="11.28515625" style="103" customWidth="1"/>
    <col min="8727" max="8727" width="3.5703125" style="103" customWidth="1"/>
    <col min="8728" max="8728" width="11.28515625" style="103" customWidth="1"/>
    <col min="8729" max="8729" width="3.5703125" style="103" customWidth="1"/>
    <col min="8730" max="8730" width="11.28515625" style="103" customWidth="1"/>
    <col min="8731" max="8731" width="3.5703125" style="103" customWidth="1"/>
    <col min="8732" max="8732" width="11.28515625" style="103" customWidth="1"/>
    <col min="8733" max="8733" width="3.5703125" style="103" customWidth="1"/>
    <col min="8734" max="8734" width="11.28515625" style="103" customWidth="1"/>
    <col min="8735" max="8735" width="3.5703125" style="103" customWidth="1"/>
    <col min="8736" max="8736" width="11.28515625" style="103" customWidth="1"/>
    <col min="8737" max="8737" width="3.5703125" style="103" customWidth="1"/>
    <col min="8738" max="8738" width="11.28515625" style="103" customWidth="1"/>
    <col min="8739" max="8739" width="3.5703125" style="103" customWidth="1"/>
    <col min="8740" max="8740" width="11.28515625" style="103" customWidth="1"/>
    <col min="8741" max="8741" width="3.5703125" style="103" customWidth="1"/>
    <col min="8742" max="8742" width="11.28515625" style="103" customWidth="1"/>
    <col min="8743" max="8743" width="3.5703125" style="103" customWidth="1"/>
    <col min="8744" max="8744" width="11.28515625" style="103" customWidth="1"/>
    <col min="8745" max="8745" width="3.5703125" style="103" customWidth="1"/>
    <col min="8746" max="8746" width="11.28515625" style="103" customWidth="1"/>
    <col min="8747" max="8747" width="3.5703125" style="103" customWidth="1"/>
    <col min="8748" max="8748" width="11.28515625" style="103" customWidth="1"/>
    <col min="8749" max="8749" width="3.5703125" style="103" customWidth="1"/>
    <col min="8750" max="8750" width="11.28515625" style="103" customWidth="1"/>
    <col min="8751" max="8751" width="3.5703125" style="103" customWidth="1"/>
    <col min="8752" max="8752" width="11.28515625" style="103" customWidth="1"/>
    <col min="8753" max="8753" width="3.5703125" style="103" customWidth="1"/>
    <col min="8754" max="8754" width="11.28515625" style="103" customWidth="1"/>
    <col min="8755" max="8755" width="3.5703125" style="103" customWidth="1"/>
    <col min="8756" max="8756" width="11.28515625" style="103" customWidth="1"/>
    <col min="8757" max="8757" width="3.5703125" style="103" customWidth="1"/>
    <col min="8758" max="8758" width="11.28515625" style="103" customWidth="1"/>
    <col min="8759" max="8759" width="3.5703125" style="103" customWidth="1"/>
    <col min="8760" max="8760" width="11.28515625" style="103" customWidth="1"/>
    <col min="8761" max="8761" width="3.5703125" style="103" customWidth="1"/>
    <col min="8762" max="8762" width="11.28515625" style="103" customWidth="1"/>
    <col min="8763" max="8763" width="3.5703125" style="103" customWidth="1"/>
    <col min="8764" max="8764" width="11.28515625" style="103" customWidth="1"/>
    <col min="8765" max="8765" width="3.5703125" style="103" customWidth="1"/>
    <col min="8766" max="8766" width="11.28515625" style="103" customWidth="1"/>
    <col min="8767" max="8767" width="3.5703125" style="103" customWidth="1"/>
    <col min="8768" max="8768" width="11.28515625" style="103" customWidth="1"/>
    <col min="8769" max="8769" width="3.5703125" style="103" customWidth="1"/>
    <col min="8770" max="8770" width="11.28515625" style="103" customWidth="1"/>
    <col min="8771" max="8771" width="3.5703125" style="103" customWidth="1"/>
    <col min="8772" max="8772" width="11.28515625" style="103" customWidth="1"/>
    <col min="8773" max="8773" width="3.5703125" style="103" customWidth="1"/>
    <col min="8774" max="8774" width="11.28515625" style="103" customWidth="1"/>
    <col min="8775" max="8775" width="3.5703125" style="103" customWidth="1"/>
    <col min="8776" max="8776" width="11.28515625" style="103" customWidth="1"/>
    <col min="8777" max="8777" width="3.5703125" style="103" customWidth="1"/>
    <col min="8778" max="8778" width="11.28515625" style="103" customWidth="1"/>
    <col min="8779" max="8779" width="3.5703125" style="103" customWidth="1"/>
    <col min="8780" max="8780" width="11.28515625" style="103" customWidth="1"/>
    <col min="8781" max="8781" width="3.5703125" style="103" customWidth="1"/>
    <col min="8782" max="8782" width="11.28515625" style="103" customWidth="1"/>
    <col min="8783" max="8783" width="3.5703125" style="103" customWidth="1"/>
    <col min="8784" max="8784" width="11.28515625" style="103" customWidth="1"/>
    <col min="8785" max="8785" width="3.5703125" style="103" customWidth="1"/>
    <col min="8786" max="8786" width="11.28515625" style="103" customWidth="1"/>
    <col min="8787" max="8787" width="3.5703125" style="103" customWidth="1"/>
    <col min="8788" max="8788" width="11.28515625" style="103" customWidth="1"/>
    <col min="8789" max="8789" width="3.5703125" style="103" customWidth="1"/>
    <col min="8790" max="8790" width="11.28515625" style="103" customWidth="1"/>
    <col min="8791" max="8791" width="3.5703125" style="103" customWidth="1"/>
    <col min="8792" max="8792" width="11.28515625" style="103" customWidth="1"/>
    <col min="8793" max="8793" width="3.5703125" style="103" customWidth="1"/>
    <col min="8794" max="8794" width="11.28515625" style="103" customWidth="1"/>
    <col min="8795" max="8795" width="3.5703125" style="103" customWidth="1"/>
    <col min="8796" max="8796" width="11.28515625" style="103" customWidth="1"/>
    <col min="8797" max="8797" width="3.5703125" style="103" customWidth="1"/>
    <col min="8798" max="8798" width="11.28515625" style="103" customWidth="1"/>
    <col min="8799" max="8799" width="3.5703125" style="103" customWidth="1"/>
    <col min="8800" max="8800" width="11.28515625" style="103" customWidth="1"/>
    <col min="8801" max="8801" width="3.5703125" style="103" customWidth="1"/>
    <col min="8802" max="8802" width="11.28515625" style="103" customWidth="1"/>
    <col min="8803" max="8803" width="3.5703125" style="103" customWidth="1"/>
    <col min="8804" max="8804" width="11.28515625" style="103" customWidth="1"/>
    <col min="8805" max="8805" width="3.5703125" style="103" customWidth="1"/>
    <col min="8806" max="8806" width="11.28515625" style="103" customWidth="1"/>
    <col min="8807" max="8807" width="3.5703125" style="103" customWidth="1"/>
    <col min="8808" max="8808" width="11.28515625" style="103" customWidth="1"/>
    <col min="8809" max="8809" width="3.5703125" style="103" customWidth="1"/>
    <col min="8810" max="8810" width="11.28515625" style="103" customWidth="1"/>
    <col min="8811" max="8811" width="3.5703125" style="103" customWidth="1"/>
    <col min="8812" max="8812" width="11.28515625" style="103" customWidth="1"/>
    <col min="8813" max="8813" width="3.5703125" style="103" customWidth="1"/>
    <col min="8814" max="8814" width="11.28515625" style="103" customWidth="1"/>
    <col min="8815" max="8815" width="3.5703125" style="103" customWidth="1"/>
    <col min="8816" max="8816" width="11.28515625" style="103" customWidth="1"/>
    <col min="8817" max="8817" width="3.5703125" style="103" customWidth="1"/>
    <col min="8818" max="8818" width="11.28515625" style="103" customWidth="1"/>
    <col min="8819" max="8819" width="3.5703125" style="103" customWidth="1"/>
    <col min="8820" max="8820" width="11.28515625" style="103" customWidth="1"/>
    <col min="8821" max="8821" width="3.5703125" style="103" customWidth="1"/>
    <col min="8822" max="8822" width="11.28515625" style="103" customWidth="1"/>
    <col min="8823" max="8823" width="3.5703125" style="103" customWidth="1"/>
    <col min="8824" max="8824" width="11.28515625" style="103" customWidth="1"/>
    <col min="8825" max="8825" width="3.5703125" style="103" customWidth="1"/>
    <col min="8826" max="8826" width="11.28515625" style="103" customWidth="1"/>
    <col min="8827" max="8827" width="3.5703125" style="103" customWidth="1"/>
    <col min="8828" max="8828" width="11.28515625" style="103" customWidth="1"/>
    <col min="8829" max="8829" width="3.5703125" style="103" customWidth="1"/>
    <col min="8830" max="8830" width="11.28515625" style="103" customWidth="1"/>
    <col min="8831" max="8959" width="12.5703125" style="103"/>
    <col min="8960" max="8960" width="7.140625" style="103" customWidth="1"/>
    <col min="8961" max="8963" width="3.5703125" style="103" customWidth="1"/>
    <col min="8964" max="8964" width="50.5703125" style="103" customWidth="1"/>
    <col min="8965" max="8965" width="6.140625" style="103" customWidth="1"/>
    <col min="8966" max="8966" width="8.7109375" style="103" customWidth="1"/>
    <col min="8967" max="8967" width="12.140625" style="103" customWidth="1"/>
    <col min="8968" max="8968" width="13.140625" style="103" customWidth="1"/>
    <col min="8969" max="8969" width="7.140625" style="103" customWidth="1"/>
    <col min="8970" max="8970" width="11.28515625" style="103" customWidth="1"/>
    <col min="8971" max="8971" width="3.5703125" style="103" customWidth="1"/>
    <col min="8972" max="8972" width="11.28515625" style="103" customWidth="1"/>
    <col min="8973" max="8973" width="3.5703125" style="103" customWidth="1"/>
    <col min="8974" max="8974" width="11.28515625" style="103" customWidth="1"/>
    <col min="8975" max="8975" width="3.5703125" style="103" customWidth="1"/>
    <col min="8976" max="8976" width="11.28515625" style="103" customWidth="1"/>
    <col min="8977" max="8977" width="3.5703125" style="103" customWidth="1"/>
    <col min="8978" max="8978" width="11.28515625" style="103" customWidth="1"/>
    <col min="8979" max="8979" width="3.5703125" style="103" customWidth="1"/>
    <col min="8980" max="8980" width="11.28515625" style="103" customWidth="1"/>
    <col min="8981" max="8981" width="3.5703125" style="103" customWidth="1"/>
    <col min="8982" max="8982" width="11.28515625" style="103" customWidth="1"/>
    <col min="8983" max="8983" width="3.5703125" style="103" customWidth="1"/>
    <col min="8984" max="8984" width="11.28515625" style="103" customWidth="1"/>
    <col min="8985" max="8985" width="3.5703125" style="103" customWidth="1"/>
    <col min="8986" max="8986" width="11.28515625" style="103" customWidth="1"/>
    <col min="8987" max="8987" width="3.5703125" style="103" customWidth="1"/>
    <col min="8988" max="8988" width="11.28515625" style="103" customWidth="1"/>
    <col min="8989" max="8989" width="3.5703125" style="103" customWidth="1"/>
    <col min="8990" max="8990" width="11.28515625" style="103" customWidth="1"/>
    <col min="8991" max="8991" width="3.5703125" style="103" customWidth="1"/>
    <col min="8992" max="8992" width="11.28515625" style="103" customWidth="1"/>
    <col min="8993" max="8993" width="3.5703125" style="103" customWidth="1"/>
    <col min="8994" max="8994" width="11.28515625" style="103" customWidth="1"/>
    <col min="8995" max="8995" width="3.5703125" style="103" customWidth="1"/>
    <col min="8996" max="8996" width="11.28515625" style="103" customWidth="1"/>
    <col min="8997" max="8997" width="3.5703125" style="103" customWidth="1"/>
    <col min="8998" max="8998" width="11.28515625" style="103" customWidth="1"/>
    <col min="8999" max="8999" width="3.5703125" style="103" customWidth="1"/>
    <col min="9000" max="9000" width="11.28515625" style="103" customWidth="1"/>
    <col min="9001" max="9001" width="3.5703125" style="103" customWidth="1"/>
    <col min="9002" max="9002" width="11.28515625" style="103" customWidth="1"/>
    <col min="9003" max="9003" width="3.5703125" style="103" customWidth="1"/>
    <col min="9004" max="9004" width="11.28515625" style="103" customWidth="1"/>
    <col min="9005" max="9005" width="3.5703125" style="103" customWidth="1"/>
    <col min="9006" max="9006" width="11.28515625" style="103" customWidth="1"/>
    <col min="9007" max="9007" width="3.5703125" style="103" customWidth="1"/>
    <col min="9008" max="9008" width="11.28515625" style="103" customWidth="1"/>
    <col min="9009" max="9009" width="3.5703125" style="103" customWidth="1"/>
    <col min="9010" max="9010" width="11.28515625" style="103" customWidth="1"/>
    <col min="9011" max="9011" width="3.5703125" style="103" customWidth="1"/>
    <col min="9012" max="9012" width="11.28515625" style="103" customWidth="1"/>
    <col min="9013" max="9013" width="3.5703125" style="103" customWidth="1"/>
    <col min="9014" max="9014" width="11.28515625" style="103" customWidth="1"/>
    <col min="9015" max="9015" width="3.5703125" style="103" customWidth="1"/>
    <col min="9016" max="9016" width="11.28515625" style="103" customWidth="1"/>
    <col min="9017" max="9017" width="3.5703125" style="103" customWidth="1"/>
    <col min="9018" max="9018" width="11.28515625" style="103" customWidth="1"/>
    <col min="9019" max="9019" width="3.5703125" style="103" customWidth="1"/>
    <col min="9020" max="9020" width="11.28515625" style="103" customWidth="1"/>
    <col min="9021" max="9021" width="3.5703125" style="103" customWidth="1"/>
    <col min="9022" max="9022" width="11.28515625" style="103" customWidth="1"/>
    <col min="9023" max="9023" width="3.5703125" style="103" customWidth="1"/>
    <col min="9024" max="9024" width="11.28515625" style="103" customWidth="1"/>
    <col min="9025" max="9025" width="3.5703125" style="103" customWidth="1"/>
    <col min="9026" max="9026" width="11.28515625" style="103" customWidth="1"/>
    <col min="9027" max="9027" width="3.5703125" style="103" customWidth="1"/>
    <col min="9028" max="9028" width="11.28515625" style="103" customWidth="1"/>
    <col min="9029" max="9029" width="3.5703125" style="103" customWidth="1"/>
    <col min="9030" max="9030" width="11.28515625" style="103" customWidth="1"/>
    <col min="9031" max="9031" width="3.5703125" style="103" customWidth="1"/>
    <col min="9032" max="9032" width="11.28515625" style="103" customWidth="1"/>
    <col min="9033" max="9033" width="3.5703125" style="103" customWidth="1"/>
    <col min="9034" max="9034" width="11.28515625" style="103" customWidth="1"/>
    <col min="9035" max="9035" width="3.5703125" style="103" customWidth="1"/>
    <col min="9036" max="9036" width="11.28515625" style="103" customWidth="1"/>
    <col min="9037" max="9037" width="3.5703125" style="103" customWidth="1"/>
    <col min="9038" max="9038" width="11.28515625" style="103" customWidth="1"/>
    <col min="9039" max="9039" width="3.5703125" style="103" customWidth="1"/>
    <col min="9040" max="9040" width="11.28515625" style="103" customWidth="1"/>
    <col min="9041" max="9041" width="3.5703125" style="103" customWidth="1"/>
    <col min="9042" max="9042" width="11.28515625" style="103" customWidth="1"/>
    <col min="9043" max="9043" width="3.5703125" style="103" customWidth="1"/>
    <col min="9044" max="9044" width="11.28515625" style="103" customWidth="1"/>
    <col min="9045" max="9045" width="3.5703125" style="103" customWidth="1"/>
    <col min="9046" max="9046" width="11.28515625" style="103" customWidth="1"/>
    <col min="9047" max="9047" width="3.5703125" style="103" customWidth="1"/>
    <col min="9048" max="9048" width="11.28515625" style="103" customWidth="1"/>
    <col min="9049" max="9049" width="3.5703125" style="103" customWidth="1"/>
    <col min="9050" max="9050" width="11.28515625" style="103" customWidth="1"/>
    <col min="9051" max="9051" width="3.5703125" style="103" customWidth="1"/>
    <col min="9052" max="9052" width="11.28515625" style="103" customWidth="1"/>
    <col min="9053" max="9053" width="3.5703125" style="103" customWidth="1"/>
    <col min="9054" max="9054" width="11.28515625" style="103" customWidth="1"/>
    <col min="9055" max="9055" width="3.5703125" style="103" customWidth="1"/>
    <col min="9056" max="9056" width="11.28515625" style="103" customWidth="1"/>
    <col min="9057" max="9057" width="3.5703125" style="103" customWidth="1"/>
    <col min="9058" max="9058" width="11.28515625" style="103" customWidth="1"/>
    <col min="9059" max="9059" width="3.5703125" style="103" customWidth="1"/>
    <col min="9060" max="9060" width="11.28515625" style="103" customWidth="1"/>
    <col min="9061" max="9061" width="3.5703125" style="103" customWidth="1"/>
    <col min="9062" max="9062" width="11.28515625" style="103" customWidth="1"/>
    <col min="9063" max="9063" width="3.5703125" style="103" customWidth="1"/>
    <col min="9064" max="9064" width="11.28515625" style="103" customWidth="1"/>
    <col min="9065" max="9065" width="3.5703125" style="103" customWidth="1"/>
    <col min="9066" max="9066" width="11.28515625" style="103" customWidth="1"/>
    <col min="9067" max="9067" width="3.5703125" style="103" customWidth="1"/>
    <col min="9068" max="9068" width="11.28515625" style="103" customWidth="1"/>
    <col min="9069" max="9069" width="3.5703125" style="103" customWidth="1"/>
    <col min="9070" max="9070" width="11.28515625" style="103" customWidth="1"/>
    <col min="9071" max="9071" width="3.5703125" style="103" customWidth="1"/>
    <col min="9072" max="9072" width="11.28515625" style="103" customWidth="1"/>
    <col min="9073" max="9073" width="3.5703125" style="103" customWidth="1"/>
    <col min="9074" max="9074" width="11.28515625" style="103" customWidth="1"/>
    <col min="9075" max="9075" width="3.5703125" style="103" customWidth="1"/>
    <col min="9076" max="9076" width="11.28515625" style="103" customWidth="1"/>
    <col min="9077" max="9077" width="3.5703125" style="103" customWidth="1"/>
    <col min="9078" max="9078" width="11.28515625" style="103" customWidth="1"/>
    <col min="9079" max="9079" width="3.5703125" style="103" customWidth="1"/>
    <col min="9080" max="9080" width="11.28515625" style="103" customWidth="1"/>
    <col min="9081" max="9081" width="3.5703125" style="103" customWidth="1"/>
    <col min="9082" max="9082" width="11.28515625" style="103" customWidth="1"/>
    <col min="9083" max="9083" width="3.5703125" style="103" customWidth="1"/>
    <col min="9084" max="9084" width="11.28515625" style="103" customWidth="1"/>
    <col min="9085" max="9085" width="3.5703125" style="103" customWidth="1"/>
    <col min="9086" max="9086" width="11.28515625" style="103" customWidth="1"/>
    <col min="9087" max="9215" width="12.5703125" style="103"/>
    <col min="9216" max="9216" width="7.140625" style="103" customWidth="1"/>
    <col min="9217" max="9219" width="3.5703125" style="103" customWidth="1"/>
    <col min="9220" max="9220" width="50.5703125" style="103" customWidth="1"/>
    <col min="9221" max="9221" width="6.140625" style="103" customWidth="1"/>
    <col min="9222" max="9222" width="8.7109375" style="103" customWidth="1"/>
    <col min="9223" max="9223" width="12.140625" style="103" customWidth="1"/>
    <col min="9224" max="9224" width="13.140625" style="103" customWidth="1"/>
    <col min="9225" max="9225" width="7.140625" style="103" customWidth="1"/>
    <col min="9226" max="9226" width="11.28515625" style="103" customWidth="1"/>
    <col min="9227" max="9227" width="3.5703125" style="103" customWidth="1"/>
    <col min="9228" max="9228" width="11.28515625" style="103" customWidth="1"/>
    <col min="9229" max="9229" width="3.5703125" style="103" customWidth="1"/>
    <col min="9230" max="9230" width="11.28515625" style="103" customWidth="1"/>
    <col min="9231" max="9231" width="3.5703125" style="103" customWidth="1"/>
    <col min="9232" max="9232" width="11.28515625" style="103" customWidth="1"/>
    <col min="9233" max="9233" width="3.5703125" style="103" customWidth="1"/>
    <col min="9234" max="9234" width="11.28515625" style="103" customWidth="1"/>
    <col min="9235" max="9235" width="3.5703125" style="103" customWidth="1"/>
    <col min="9236" max="9236" width="11.28515625" style="103" customWidth="1"/>
    <col min="9237" max="9237" width="3.5703125" style="103" customWidth="1"/>
    <col min="9238" max="9238" width="11.28515625" style="103" customWidth="1"/>
    <col min="9239" max="9239" width="3.5703125" style="103" customWidth="1"/>
    <col min="9240" max="9240" width="11.28515625" style="103" customWidth="1"/>
    <col min="9241" max="9241" width="3.5703125" style="103" customWidth="1"/>
    <col min="9242" max="9242" width="11.28515625" style="103" customWidth="1"/>
    <col min="9243" max="9243" width="3.5703125" style="103" customWidth="1"/>
    <col min="9244" max="9244" width="11.28515625" style="103" customWidth="1"/>
    <col min="9245" max="9245" width="3.5703125" style="103" customWidth="1"/>
    <col min="9246" max="9246" width="11.28515625" style="103" customWidth="1"/>
    <col min="9247" max="9247" width="3.5703125" style="103" customWidth="1"/>
    <col min="9248" max="9248" width="11.28515625" style="103" customWidth="1"/>
    <col min="9249" max="9249" width="3.5703125" style="103" customWidth="1"/>
    <col min="9250" max="9250" width="11.28515625" style="103" customWidth="1"/>
    <col min="9251" max="9251" width="3.5703125" style="103" customWidth="1"/>
    <col min="9252" max="9252" width="11.28515625" style="103" customWidth="1"/>
    <col min="9253" max="9253" width="3.5703125" style="103" customWidth="1"/>
    <col min="9254" max="9254" width="11.28515625" style="103" customWidth="1"/>
    <col min="9255" max="9255" width="3.5703125" style="103" customWidth="1"/>
    <col min="9256" max="9256" width="11.28515625" style="103" customWidth="1"/>
    <col min="9257" max="9257" width="3.5703125" style="103" customWidth="1"/>
    <col min="9258" max="9258" width="11.28515625" style="103" customWidth="1"/>
    <col min="9259" max="9259" width="3.5703125" style="103" customWidth="1"/>
    <col min="9260" max="9260" width="11.28515625" style="103" customWidth="1"/>
    <col min="9261" max="9261" width="3.5703125" style="103" customWidth="1"/>
    <col min="9262" max="9262" width="11.28515625" style="103" customWidth="1"/>
    <col min="9263" max="9263" width="3.5703125" style="103" customWidth="1"/>
    <col min="9264" max="9264" width="11.28515625" style="103" customWidth="1"/>
    <col min="9265" max="9265" width="3.5703125" style="103" customWidth="1"/>
    <col min="9266" max="9266" width="11.28515625" style="103" customWidth="1"/>
    <col min="9267" max="9267" width="3.5703125" style="103" customWidth="1"/>
    <col min="9268" max="9268" width="11.28515625" style="103" customWidth="1"/>
    <col min="9269" max="9269" width="3.5703125" style="103" customWidth="1"/>
    <col min="9270" max="9270" width="11.28515625" style="103" customWidth="1"/>
    <col min="9271" max="9271" width="3.5703125" style="103" customWidth="1"/>
    <col min="9272" max="9272" width="11.28515625" style="103" customWidth="1"/>
    <col min="9273" max="9273" width="3.5703125" style="103" customWidth="1"/>
    <col min="9274" max="9274" width="11.28515625" style="103" customWidth="1"/>
    <col min="9275" max="9275" width="3.5703125" style="103" customWidth="1"/>
    <col min="9276" max="9276" width="11.28515625" style="103" customWidth="1"/>
    <col min="9277" max="9277" width="3.5703125" style="103" customWidth="1"/>
    <col min="9278" max="9278" width="11.28515625" style="103" customWidth="1"/>
    <col min="9279" max="9279" width="3.5703125" style="103" customWidth="1"/>
    <col min="9280" max="9280" width="11.28515625" style="103" customWidth="1"/>
    <col min="9281" max="9281" width="3.5703125" style="103" customWidth="1"/>
    <col min="9282" max="9282" width="11.28515625" style="103" customWidth="1"/>
    <col min="9283" max="9283" width="3.5703125" style="103" customWidth="1"/>
    <col min="9284" max="9284" width="11.28515625" style="103" customWidth="1"/>
    <col min="9285" max="9285" width="3.5703125" style="103" customWidth="1"/>
    <col min="9286" max="9286" width="11.28515625" style="103" customWidth="1"/>
    <col min="9287" max="9287" width="3.5703125" style="103" customWidth="1"/>
    <col min="9288" max="9288" width="11.28515625" style="103" customWidth="1"/>
    <col min="9289" max="9289" width="3.5703125" style="103" customWidth="1"/>
    <col min="9290" max="9290" width="11.28515625" style="103" customWidth="1"/>
    <col min="9291" max="9291" width="3.5703125" style="103" customWidth="1"/>
    <col min="9292" max="9292" width="11.28515625" style="103" customWidth="1"/>
    <col min="9293" max="9293" width="3.5703125" style="103" customWidth="1"/>
    <col min="9294" max="9294" width="11.28515625" style="103" customWidth="1"/>
    <col min="9295" max="9295" width="3.5703125" style="103" customWidth="1"/>
    <col min="9296" max="9296" width="11.28515625" style="103" customWidth="1"/>
    <col min="9297" max="9297" width="3.5703125" style="103" customWidth="1"/>
    <col min="9298" max="9298" width="11.28515625" style="103" customWidth="1"/>
    <col min="9299" max="9299" width="3.5703125" style="103" customWidth="1"/>
    <col min="9300" max="9300" width="11.28515625" style="103" customWidth="1"/>
    <col min="9301" max="9301" width="3.5703125" style="103" customWidth="1"/>
    <col min="9302" max="9302" width="11.28515625" style="103" customWidth="1"/>
    <col min="9303" max="9303" width="3.5703125" style="103" customWidth="1"/>
    <col min="9304" max="9304" width="11.28515625" style="103" customWidth="1"/>
    <col min="9305" max="9305" width="3.5703125" style="103" customWidth="1"/>
    <col min="9306" max="9306" width="11.28515625" style="103" customWidth="1"/>
    <col min="9307" max="9307" width="3.5703125" style="103" customWidth="1"/>
    <col min="9308" max="9308" width="11.28515625" style="103" customWidth="1"/>
    <col min="9309" max="9309" width="3.5703125" style="103" customWidth="1"/>
    <col min="9310" max="9310" width="11.28515625" style="103" customWidth="1"/>
    <col min="9311" max="9311" width="3.5703125" style="103" customWidth="1"/>
    <col min="9312" max="9312" width="11.28515625" style="103" customWidth="1"/>
    <col min="9313" max="9313" width="3.5703125" style="103" customWidth="1"/>
    <col min="9314" max="9314" width="11.28515625" style="103" customWidth="1"/>
    <col min="9315" max="9315" width="3.5703125" style="103" customWidth="1"/>
    <col min="9316" max="9316" width="11.28515625" style="103" customWidth="1"/>
    <col min="9317" max="9317" width="3.5703125" style="103" customWidth="1"/>
    <col min="9318" max="9318" width="11.28515625" style="103" customWidth="1"/>
    <col min="9319" max="9319" width="3.5703125" style="103" customWidth="1"/>
    <col min="9320" max="9320" width="11.28515625" style="103" customWidth="1"/>
    <col min="9321" max="9321" width="3.5703125" style="103" customWidth="1"/>
    <col min="9322" max="9322" width="11.28515625" style="103" customWidth="1"/>
    <col min="9323" max="9323" width="3.5703125" style="103" customWidth="1"/>
    <col min="9324" max="9324" width="11.28515625" style="103" customWidth="1"/>
    <col min="9325" max="9325" width="3.5703125" style="103" customWidth="1"/>
    <col min="9326" max="9326" width="11.28515625" style="103" customWidth="1"/>
    <col min="9327" max="9327" width="3.5703125" style="103" customWidth="1"/>
    <col min="9328" max="9328" width="11.28515625" style="103" customWidth="1"/>
    <col min="9329" max="9329" width="3.5703125" style="103" customWidth="1"/>
    <col min="9330" max="9330" width="11.28515625" style="103" customWidth="1"/>
    <col min="9331" max="9331" width="3.5703125" style="103" customWidth="1"/>
    <col min="9332" max="9332" width="11.28515625" style="103" customWidth="1"/>
    <col min="9333" max="9333" width="3.5703125" style="103" customWidth="1"/>
    <col min="9334" max="9334" width="11.28515625" style="103" customWidth="1"/>
    <col min="9335" max="9335" width="3.5703125" style="103" customWidth="1"/>
    <col min="9336" max="9336" width="11.28515625" style="103" customWidth="1"/>
    <col min="9337" max="9337" width="3.5703125" style="103" customWidth="1"/>
    <col min="9338" max="9338" width="11.28515625" style="103" customWidth="1"/>
    <col min="9339" max="9339" width="3.5703125" style="103" customWidth="1"/>
    <col min="9340" max="9340" width="11.28515625" style="103" customWidth="1"/>
    <col min="9341" max="9341" width="3.5703125" style="103" customWidth="1"/>
    <col min="9342" max="9342" width="11.28515625" style="103" customWidth="1"/>
    <col min="9343" max="9471" width="12.5703125" style="103"/>
    <col min="9472" max="9472" width="7.140625" style="103" customWidth="1"/>
    <col min="9473" max="9475" width="3.5703125" style="103" customWidth="1"/>
    <col min="9476" max="9476" width="50.5703125" style="103" customWidth="1"/>
    <col min="9477" max="9477" width="6.140625" style="103" customWidth="1"/>
    <col min="9478" max="9478" width="8.7109375" style="103" customWidth="1"/>
    <col min="9479" max="9479" width="12.140625" style="103" customWidth="1"/>
    <col min="9480" max="9480" width="13.140625" style="103" customWidth="1"/>
    <col min="9481" max="9481" width="7.140625" style="103" customWidth="1"/>
    <col min="9482" max="9482" width="11.28515625" style="103" customWidth="1"/>
    <col min="9483" max="9483" width="3.5703125" style="103" customWidth="1"/>
    <col min="9484" max="9484" width="11.28515625" style="103" customWidth="1"/>
    <col min="9485" max="9485" width="3.5703125" style="103" customWidth="1"/>
    <col min="9486" max="9486" width="11.28515625" style="103" customWidth="1"/>
    <col min="9487" max="9487" width="3.5703125" style="103" customWidth="1"/>
    <col min="9488" max="9488" width="11.28515625" style="103" customWidth="1"/>
    <col min="9489" max="9489" width="3.5703125" style="103" customWidth="1"/>
    <col min="9490" max="9490" width="11.28515625" style="103" customWidth="1"/>
    <col min="9491" max="9491" width="3.5703125" style="103" customWidth="1"/>
    <col min="9492" max="9492" width="11.28515625" style="103" customWidth="1"/>
    <col min="9493" max="9493" width="3.5703125" style="103" customWidth="1"/>
    <col min="9494" max="9494" width="11.28515625" style="103" customWidth="1"/>
    <col min="9495" max="9495" width="3.5703125" style="103" customWidth="1"/>
    <col min="9496" max="9496" width="11.28515625" style="103" customWidth="1"/>
    <col min="9497" max="9497" width="3.5703125" style="103" customWidth="1"/>
    <col min="9498" max="9498" width="11.28515625" style="103" customWidth="1"/>
    <col min="9499" max="9499" width="3.5703125" style="103" customWidth="1"/>
    <col min="9500" max="9500" width="11.28515625" style="103" customWidth="1"/>
    <col min="9501" max="9501" width="3.5703125" style="103" customWidth="1"/>
    <col min="9502" max="9502" width="11.28515625" style="103" customWidth="1"/>
    <col min="9503" max="9503" width="3.5703125" style="103" customWidth="1"/>
    <col min="9504" max="9504" width="11.28515625" style="103" customWidth="1"/>
    <col min="9505" max="9505" width="3.5703125" style="103" customWidth="1"/>
    <col min="9506" max="9506" width="11.28515625" style="103" customWidth="1"/>
    <col min="9507" max="9507" width="3.5703125" style="103" customWidth="1"/>
    <col min="9508" max="9508" width="11.28515625" style="103" customWidth="1"/>
    <col min="9509" max="9509" width="3.5703125" style="103" customWidth="1"/>
    <col min="9510" max="9510" width="11.28515625" style="103" customWidth="1"/>
    <col min="9511" max="9511" width="3.5703125" style="103" customWidth="1"/>
    <col min="9512" max="9512" width="11.28515625" style="103" customWidth="1"/>
    <col min="9513" max="9513" width="3.5703125" style="103" customWidth="1"/>
    <col min="9514" max="9514" width="11.28515625" style="103" customWidth="1"/>
    <col min="9515" max="9515" width="3.5703125" style="103" customWidth="1"/>
    <col min="9516" max="9516" width="11.28515625" style="103" customWidth="1"/>
    <col min="9517" max="9517" width="3.5703125" style="103" customWidth="1"/>
    <col min="9518" max="9518" width="11.28515625" style="103" customWidth="1"/>
    <col min="9519" max="9519" width="3.5703125" style="103" customWidth="1"/>
    <col min="9520" max="9520" width="11.28515625" style="103" customWidth="1"/>
    <col min="9521" max="9521" width="3.5703125" style="103" customWidth="1"/>
    <col min="9522" max="9522" width="11.28515625" style="103" customWidth="1"/>
    <col min="9523" max="9523" width="3.5703125" style="103" customWidth="1"/>
    <col min="9524" max="9524" width="11.28515625" style="103" customWidth="1"/>
    <col min="9525" max="9525" width="3.5703125" style="103" customWidth="1"/>
    <col min="9526" max="9526" width="11.28515625" style="103" customWidth="1"/>
    <col min="9527" max="9527" width="3.5703125" style="103" customWidth="1"/>
    <col min="9528" max="9528" width="11.28515625" style="103" customWidth="1"/>
    <col min="9529" max="9529" width="3.5703125" style="103" customWidth="1"/>
    <col min="9530" max="9530" width="11.28515625" style="103" customWidth="1"/>
    <col min="9531" max="9531" width="3.5703125" style="103" customWidth="1"/>
    <col min="9532" max="9532" width="11.28515625" style="103" customWidth="1"/>
    <col min="9533" max="9533" width="3.5703125" style="103" customWidth="1"/>
    <col min="9534" max="9534" width="11.28515625" style="103" customWidth="1"/>
    <col min="9535" max="9535" width="3.5703125" style="103" customWidth="1"/>
    <col min="9536" max="9536" width="11.28515625" style="103" customWidth="1"/>
    <col min="9537" max="9537" width="3.5703125" style="103" customWidth="1"/>
    <col min="9538" max="9538" width="11.28515625" style="103" customWidth="1"/>
    <col min="9539" max="9539" width="3.5703125" style="103" customWidth="1"/>
    <col min="9540" max="9540" width="11.28515625" style="103" customWidth="1"/>
    <col min="9541" max="9541" width="3.5703125" style="103" customWidth="1"/>
    <col min="9542" max="9542" width="11.28515625" style="103" customWidth="1"/>
    <col min="9543" max="9543" width="3.5703125" style="103" customWidth="1"/>
    <col min="9544" max="9544" width="11.28515625" style="103" customWidth="1"/>
    <col min="9545" max="9545" width="3.5703125" style="103" customWidth="1"/>
    <col min="9546" max="9546" width="11.28515625" style="103" customWidth="1"/>
    <col min="9547" max="9547" width="3.5703125" style="103" customWidth="1"/>
    <col min="9548" max="9548" width="11.28515625" style="103" customWidth="1"/>
    <col min="9549" max="9549" width="3.5703125" style="103" customWidth="1"/>
    <col min="9550" max="9550" width="11.28515625" style="103" customWidth="1"/>
    <col min="9551" max="9551" width="3.5703125" style="103" customWidth="1"/>
    <col min="9552" max="9552" width="11.28515625" style="103" customWidth="1"/>
    <col min="9553" max="9553" width="3.5703125" style="103" customWidth="1"/>
    <col min="9554" max="9554" width="11.28515625" style="103" customWidth="1"/>
    <col min="9555" max="9555" width="3.5703125" style="103" customWidth="1"/>
    <col min="9556" max="9556" width="11.28515625" style="103" customWidth="1"/>
    <col min="9557" max="9557" width="3.5703125" style="103" customWidth="1"/>
    <col min="9558" max="9558" width="11.28515625" style="103" customWidth="1"/>
    <col min="9559" max="9559" width="3.5703125" style="103" customWidth="1"/>
    <col min="9560" max="9560" width="11.28515625" style="103" customWidth="1"/>
    <col min="9561" max="9561" width="3.5703125" style="103" customWidth="1"/>
    <col min="9562" max="9562" width="11.28515625" style="103" customWidth="1"/>
    <col min="9563" max="9563" width="3.5703125" style="103" customWidth="1"/>
    <col min="9564" max="9564" width="11.28515625" style="103" customWidth="1"/>
    <col min="9565" max="9565" width="3.5703125" style="103" customWidth="1"/>
    <col min="9566" max="9566" width="11.28515625" style="103" customWidth="1"/>
    <col min="9567" max="9567" width="3.5703125" style="103" customWidth="1"/>
    <col min="9568" max="9568" width="11.28515625" style="103" customWidth="1"/>
    <col min="9569" max="9569" width="3.5703125" style="103" customWidth="1"/>
    <col min="9570" max="9570" width="11.28515625" style="103" customWidth="1"/>
    <col min="9571" max="9571" width="3.5703125" style="103" customWidth="1"/>
    <col min="9572" max="9572" width="11.28515625" style="103" customWidth="1"/>
    <col min="9573" max="9573" width="3.5703125" style="103" customWidth="1"/>
    <col min="9574" max="9574" width="11.28515625" style="103" customWidth="1"/>
    <col min="9575" max="9575" width="3.5703125" style="103" customWidth="1"/>
    <col min="9576" max="9576" width="11.28515625" style="103" customWidth="1"/>
    <col min="9577" max="9577" width="3.5703125" style="103" customWidth="1"/>
    <col min="9578" max="9578" width="11.28515625" style="103" customWidth="1"/>
    <col min="9579" max="9579" width="3.5703125" style="103" customWidth="1"/>
    <col min="9580" max="9580" width="11.28515625" style="103" customWidth="1"/>
    <col min="9581" max="9581" width="3.5703125" style="103" customWidth="1"/>
    <col min="9582" max="9582" width="11.28515625" style="103" customWidth="1"/>
    <col min="9583" max="9583" width="3.5703125" style="103" customWidth="1"/>
    <col min="9584" max="9584" width="11.28515625" style="103" customWidth="1"/>
    <col min="9585" max="9585" width="3.5703125" style="103" customWidth="1"/>
    <col min="9586" max="9586" width="11.28515625" style="103" customWidth="1"/>
    <col min="9587" max="9587" width="3.5703125" style="103" customWidth="1"/>
    <col min="9588" max="9588" width="11.28515625" style="103" customWidth="1"/>
    <col min="9589" max="9589" width="3.5703125" style="103" customWidth="1"/>
    <col min="9590" max="9590" width="11.28515625" style="103" customWidth="1"/>
    <col min="9591" max="9591" width="3.5703125" style="103" customWidth="1"/>
    <col min="9592" max="9592" width="11.28515625" style="103" customWidth="1"/>
    <col min="9593" max="9593" width="3.5703125" style="103" customWidth="1"/>
    <col min="9594" max="9594" width="11.28515625" style="103" customWidth="1"/>
    <col min="9595" max="9595" width="3.5703125" style="103" customWidth="1"/>
    <col min="9596" max="9596" width="11.28515625" style="103" customWidth="1"/>
    <col min="9597" max="9597" width="3.5703125" style="103" customWidth="1"/>
    <col min="9598" max="9598" width="11.28515625" style="103" customWidth="1"/>
    <col min="9599" max="9727" width="12.5703125" style="103"/>
    <col min="9728" max="9728" width="7.140625" style="103" customWidth="1"/>
    <col min="9729" max="9731" width="3.5703125" style="103" customWidth="1"/>
    <col min="9732" max="9732" width="50.5703125" style="103" customWidth="1"/>
    <col min="9733" max="9733" width="6.140625" style="103" customWidth="1"/>
    <col min="9734" max="9734" width="8.7109375" style="103" customWidth="1"/>
    <col min="9735" max="9735" width="12.140625" style="103" customWidth="1"/>
    <col min="9736" max="9736" width="13.140625" style="103" customWidth="1"/>
    <col min="9737" max="9737" width="7.140625" style="103" customWidth="1"/>
    <col min="9738" max="9738" width="11.28515625" style="103" customWidth="1"/>
    <col min="9739" max="9739" width="3.5703125" style="103" customWidth="1"/>
    <col min="9740" max="9740" width="11.28515625" style="103" customWidth="1"/>
    <col min="9741" max="9741" width="3.5703125" style="103" customWidth="1"/>
    <col min="9742" max="9742" width="11.28515625" style="103" customWidth="1"/>
    <col min="9743" max="9743" width="3.5703125" style="103" customWidth="1"/>
    <col min="9744" max="9744" width="11.28515625" style="103" customWidth="1"/>
    <col min="9745" max="9745" width="3.5703125" style="103" customWidth="1"/>
    <col min="9746" max="9746" width="11.28515625" style="103" customWidth="1"/>
    <col min="9747" max="9747" width="3.5703125" style="103" customWidth="1"/>
    <col min="9748" max="9748" width="11.28515625" style="103" customWidth="1"/>
    <col min="9749" max="9749" width="3.5703125" style="103" customWidth="1"/>
    <col min="9750" max="9750" width="11.28515625" style="103" customWidth="1"/>
    <col min="9751" max="9751" width="3.5703125" style="103" customWidth="1"/>
    <col min="9752" max="9752" width="11.28515625" style="103" customWidth="1"/>
    <col min="9753" max="9753" width="3.5703125" style="103" customWidth="1"/>
    <col min="9754" max="9754" width="11.28515625" style="103" customWidth="1"/>
    <col min="9755" max="9755" width="3.5703125" style="103" customWidth="1"/>
    <col min="9756" max="9756" width="11.28515625" style="103" customWidth="1"/>
    <col min="9757" max="9757" width="3.5703125" style="103" customWidth="1"/>
    <col min="9758" max="9758" width="11.28515625" style="103" customWidth="1"/>
    <col min="9759" max="9759" width="3.5703125" style="103" customWidth="1"/>
    <col min="9760" max="9760" width="11.28515625" style="103" customWidth="1"/>
    <col min="9761" max="9761" width="3.5703125" style="103" customWidth="1"/>
    <col min="9762" max="9762" width="11.28515625" style="103" customWidth="1"/>
    <col min="9763" max="9763" width="3.5703125" style="103" customWidth="1"/>
    <col min="9764" max="9764" width="11.28515625" style="103" customWidth="1"/>
    <col min="9765" max="9765" width="3.5703125" style="103" customWidth="1"/>
    <col min="9766" max="9766" width="11.28515625" style="103" customWidth="1"/>
    <col min="9767" max="9767" width="3.5703125" style="103" customWidth="1"/>
    <col min="9768" max="9768" width="11.28515625" style="103" customWidth="1"/>
    <col min="9769" max="9769" width="3.5703125" style="103" customWidth="1"/>
    <col min="9770" max="9770" width="11.28515625" style="103" customWidth="1"/>
    <col min="9771" max="9771" width="3.5703125" style="103" customWidth="1"/>
    <col min="9772" max="9772" width="11.28515625" style="103" customWidth="1"/>
    <col min="9773" max="9773" width="3.5703125" style="103" customWidth="1"/>
    <col min="9774" max="9774" width="11.28515625" style="103" customWidth="1"/>
    <col min="9775" max="9775" width="3.5703125" style="103" customWidth="1"/>
    <col min="9776" max="9776" width="11.28515625" style="103" customWidth="1"/>
    <col min="9777" max="9777" width="3.5703125" style="103" customWidth="1"/>
    <col min="9778" max="9778" width="11.28515625" style="103" customWidth="1"/>
    <col min="9779" max="9779" width="3.5703125" style="103" customWidth="1"/>
    <col min="9780" max="9780" width="11.28515625" style="103" customWidth="1"/>
    <col min="9781" max="9781" width="3.5703125" style="103" customWidth="1"/>
    <col min="9782" max="9782" width="11.28515625" style="103" customWidth="1"/>
    <col min="9783" max="9783" width="3.5703125" style="103" customWidth="1"/>
    <col min="9784" max="9784" width="11.28515625" style="103" customWidth="1"/>
    <col min="9785" max="9785" width="3.5703125" style="103" customWidth="1"/>
    <col min="9786" max="9786" width="11.28515625" style="103" customWidth="1"/>
    <col min="9787" max="9787" width="3.5703125" style="103" customWidth="1"/>
    <col min="9788" max="9788" width="11.28515625" style="103" customWidth="1"/>
    <col min="9789" max="9789" width="3.5703125" style="103" customWidth="1"/>
    <col min="9790" max="9790" width="11.28515625" style="103" customWidth="1"/>
    <col min="9791" max="9791" width="3.5703125" style="103" customWidth="1"/>
    <col min="9792" max="9792" width="11.28515625" style="103" customWidth="1"/>
    <col min="9793" max="9793" width="3.5703125" style="103" customWidth="1"/>
    <col min="9794" max="9794" width="11.28515625" style="103" customWidth="1"/>
    <col min="9795" max="9795" width="3.5703125" style="103" customWidth="1"/>
    <col min="9796" max="9796" width="11.28515625" style="103" customWidth="1"/>
    <col min="9797" max="9797" width="3.5703125" style="103" customWidth="1"/>
    <col min="9798" max="9798" width="11.28515625" style="103" customWidth="1"/>
    <col min="9799" max="9799" width="3.5703125" style="103" customWidth="1"/>
    <col min="9800" max="9800" width="11.28515625" style="103" customWidth="1"/>
    <col min="9801" max="9801" width="3.5703125" style="103" customWidth="1"/>
    <col min="9802" max="9802" width="11.28515625" style="103" customWidth="1"/>
    <col min="9803" max="9803" width="3.5703125" style="103" customWidth="1"/>
    <col min="9804" max="9804" width="11.28515625" style="103" customWidth="1"/>
    <col min="9805" max="9805" width="3.5703125" style="103" customWidth="1"/>
    <col min="9806" max="9806" width="11.28515625" style="103" customWidth="1"/>
    <col min="9807" max="9807" width="3.5703125" style="103" customWidth="1"/>
    <col min="9808" max="9808" width="11.28515625" style="103" customWidth="1"/>
    <col min="9809" max="9809" width="3.5703125" style="103" customWidth="1"/>
    <col min="9810" max="9810" width="11.28515625" style="103" customWidth="1"/>
    <col min="9811" max="9811" width="3.5703125" style="103" customWidth="1"/>
    <col min="9812" max="9812" width="11.28515625" style="103" customWidth="1"/>
    <col min="9813" max="9813" width="3.5703125" style="103" customWidth="1"/>
    <col min="9814" max="9814" width="11.28515625" style="103" customWidth="1"/>
    <col min="9815" max="9815" width="3.5703125" style="103" customWidth="1"/>
    <col min="9816" max="9816" width="11.28515625" style="103" customWidth="1"/>
    <col min="9817" max="9817" width="3.5703125" style="103" customWidth="1"/>
    <col min="9818" max="9818" width="11.28515625" style="103" customWidth="1"/>
    <col min="9819" max="9819" width="3.5703125" style="103" customWidth="1"/>
    <col min="9820" max="9820" width="11.28515625" style="103" customWidth="1"/>
    <col min="9821" max="9821" width="3.5703125" style="103" customWidth="1"/>
    <col min="9822" max="9822" width="11.28515625" style="103" customWidth="1"/>
    <col min="9823" max="9823" width="3.5703125" style="103" customWidth="1"/>
    <col min="9824" max="9824" width="11.28515625" style="103" customWidth="1"/>
    <col min="9825" max="9825" width="3.5703125" style="103" customWidth="1"/>
    <col min="9826" max="9826" width="11.28515625" style="103" customWidth="1"/>
    <col min="9827" max="9827" width="3.5703125" style="103" customWidth="1"/>
    <col min="9828" max="9828" width="11.28515625" style="103" customWidth="1"/>
    <col min="9829" max="9829" width="3.5703125" style="103" customWidth="1"/>
    <col min="9830" max="9830" width="11.28515625" style="103" customWidth="1"/>
    <col min="9831" max="9831" width="3.5703125" style="103" customWidth="1"/>
    <col min="9832" max="9832" width="11.28515625" style="103" customWidth="1"/>
    <col min="9833" max="9833" width="3.5703125" style="103" customWidth="1"/>
    <col min="9834" max="9834" width="11.28515625" style="103" customWidth="1"/>
    <col min="9835" max="9835" width="3.5703125" style="103" customWidth="1"/>
    <col min="9836" max="9836" width="11.28515625" style="103" customWidth="1"/>
    <col min="9837" max="9837" width="3.5703125" style="103" customWidth="1"/>
    <col min="9838" max="9838" width="11.28515625" style="103" customWidth="1"/>
    <col min="9839" max="9839" width="3.5703125" style="103" customWidth="1"/>
    <col min="9840" max="9840" width="11.28515625" style="103" customWidth="1"/>
    <col min="9841" max="9841" width="3.5703125" style="103" customWidth="1"/>
    <col min="9842" max="9842" width="11.28515625" style="103" customWidth="1"/>
    <col min="9843" max="9843" width="3.5703125" style="103" customWidth="1"/>
    <col min="9844" max="9844" width="11.28515625" style="103" customWidth="1"/>
    <col min="9845" max="9845" width="3.5703125" style="103" customWidth="1"/>
    <col min="9846" max="9846" width="11.28515625" style="103" customWidth="1"/>
    <col min="9847" max="9847" width="3.5703125" style="103" customWidth="1"/>
    <col min="9848" max="9848" width="11.28515625" style="103" customWidth="1"/>
    <col min="9849" max="9849" width="3.5703125" style="103" customWidth="1"/>
    <col min="9850" max="9850" width="11.28515625" style="103" customWidth="1"/>
    <col min="9851" max="9851" width="3.5703125" style="103" customWidth="1"/>
    <col min="9852" max="9852" width="11.28515625" style="103" customWidth="1"/>
    <col min="9853" max="9853" width="3.5703125" style="103" customWidth="1"/>
    <col min="9854" max="9854" width="11.28515625" style="103" customWidth="1"/>
    <col min="9855" max="9983" width="12.5703125" style="103"/>
    <col min="9984" max="9984" width="7.140625" style="103" customWidth="1"/>
    <col min="9985" max="9987" width="3.5703125" style="103" customWidth="1"/>
    <col min="9988" max="9988" width="50.5703125" style="103" customWidth="1"/>
    <col min="9989" max="9989" width="6.140625" style="103" customWidth="1"/>
    <col min="9990" max="9990" width="8.7109375" style="103" customWidth="1"/>
    <col min="9991" max="9991" width="12.140625" style="103" customWidth="1"/>
    <col min="9992" max="9992" width="13.140625" style="103" customWidth="1"/>
    <col min="9993" max="9993" width="7.140625" style="103" customWidth="1"/>
    <col min="9994" max="9994" width="11.28515625" style="103" customWidth="1"/>
    <col min="9995" max="9995" width="3.5703125" style="103" customWidth="1"/>
    <col min="9996" max="9996" width="11.28515625" style="103" customWidth="1"/>
    <col min="9997" max="9997" width="3.5703125" style="103" customWidth="1"/>
    <col min="9998" max="9998" width="11.28515625" style="103" customWidth="1"/>
    <col min="9999" max="9999" width="3.5703125" style="103" customWidth="1"/>
    <col min="10000" max="10000" width="11.28515625" style="103" customWidth="1"/>
    <col min="10001" max="10001" width="3.5703125" style="103" customWidth="1"/>
    <col min="10002" max="10002" width="11.28515625" style="103" customWidth="1"/>
    <col min="10003" max="10003" width="3.5703125" style="103" customWidth="1"/>
    <col min="10004" max="10004" width="11.28515625" style="103" customWidth="1"/>
    <col min="10005" max="10005" width="3.5703125" style="103" customWidth="1"/>
    <col min="10006" max="10006" width="11.28515625" style="103" customWidth="1"/>
    <col min="10007" max="10007" width="3.5703125" style="103" customWidth="1"/>
    <col min="10008" max="10008" width="11.28515625" style="103" customWidth="1"/>
    <col min="10009" max="10009" width="3.5703125" style="103" customWidth="1"/>
    <col min="10010" max="10010" width="11.28515625" style="103" customWidth="1"/>
    <col min="10011" max="10011" width="3.5703125" style="103" customWidth="1"/>
    <col min="10012" max="10012" width="11.28515625" style="103" customWidth="1"/>
    <col min="10013" max="10013" width="3.5703125" style="103" customWidth="1"/>
    <col min="10014" max="10014" width="11.28515625" style="103" customWidth="1"/>
    <col min="10015" max="10015" width="3.5703125" style="103" customWidth="1"/>
    <col min="10016" max="10016" width="11.28515625" style="103" customWidth="1"/>
    <col min="10017" max="10017" width="3.5703125" style="103" customWidth="1"/>
    <col min="10018" max="10018" width="11.28515625" style="103" customWidth="1"/>
    <col min="10019" max="10019" width="3.5703125" style="103" customWidth="1"/>
    <col min="10020" max="10020" width="11.28515625" style="103" customWidth="1"/>
    <col min="10021" max="10021" width="3.5703125" style="103" customWidth="1"/>
    <col min="10022" max="10022" width="11.28515625" style="103" customWidth="1"/>
    <col min="10023" max="10023" width="3.5703125" style="103" customWidth="1"/>
    <col min="10024" max="10024" width="11.28515625" style="103" customWidth="1"/>
    <col min="10025" max="10025" width="3.5703125" style="103" customWidth="1"/>
    <col min="10026" max="10026" width="11.28515625" style="103" customWidth="1"/>
    <col min="10027" max="10027" width="3.5703125" style="103" customWidth="1"/>
    <col min="10028" max="10028" width="11.28515625" style="103" customWidth="1"/>
    <col min="10029" max="10029" width="3.5703125" style="103" customWidth="1"/>
    <col min="10030" max="10030" width="11.28515625" style="103" customWidth="1"/>
    <col min="10031" max="10031" width="3.5703125" style="103" customWidth="1"/>
    <col min="10032" max="10032" width="11.28515625" style="103" customWidth="1"/>
    <col min="10033" max="10033" width="3.5703125" style="103" customWidth="1"/>
    <col min="10034" max="10034" width="11.28515625" style="103" customWidth="1"/>
    <col min="10035" max="10035" width="3.5703125" style="103" customWidth="1"/>
    <col min="10036" max="10036" width="11.28515625" style="103" customWidth="1"/>
    <col min="10037" max="10037" width="3.5703125" style="103" customWidth="1"/>
    <col min="10038" max="10038" width="11.28515625" style="103" customWidth="1"/>
    <col min="10039" max="10039" width="3.5703125" style="103" customWidth="1"/>
    <col min="10040" max="10040" width="11.28515625" style="103" customWidth="1"/>
    <col min="10041" max="10041" width="3.5703125" style="103" customWidth="1"/>
    <col min="10042" max="10042" width="11.28515625" style="103" customWidth="1"/>
    <col min="10043" max="10043" width="3.5703125" style="103" customWidth="1"/>
    <col min="10044" max="10044" width="11.28515625" style="103" customWidth="1"/>
    <col min="10045" max="10045" width="3.5703125" style="103" customWidth="1"/>
    <col min="10046" max="10046" width="11.28515625" style="103" customWidth="1"/>
    <col min="10047" max="10047" width="3.5703125" style="103" customWidth="1"/>
    <col min="10048" max="10048" width="11.28515625" style="103" customWidth="1"/>
    <col min="10049" max="10049" width="3.5703125" style="103" customWidth="1"/>
    <col min="10050" max="10050" width="11.28515625" style="103" customWidth="1"/>
    <col min="10051" max="10051" width="3.5703125" style="103" customWidth="1"/>
    <col min="10052" max="10052" width="11.28515625" style="103" customWidth="1"/>
    <col min="10053" max="10053" width="3.5703125" style="103" customWidth="1"/>
    <col min="10054" max="10054" width="11.28515625" style="103" customWidth="1"/>
    <col min="10055" max="10055" width="3.5703125" style="103" customWidth="1"/>
    <col min="10056" max="10056" width="11.28515625" style="103" customWidth="1"/>
    <col min="10057" max="10057" width="3.5703125" style="103" customWidth="1"/>
    <col min="10058" max="10058" width="11.28515625" style="103" customWidth="1"/>
    <col min="10059" max="10059" width="3.5703125" style="103" customWidth="1"/>
    <col min="10060" max="10060" width="11.28515625" style="103" customWidth="1"/>
    <col min="10061" max="10061" width="3.5703125" style="103" customWidth="1"/>
    <col min="10062" max="10062" width="11.28515625" style="103" customWidth="1"/>
    <col min="10063" max="10063" width="3.5703125" style="103" customWidth="1"/>
    <col min="10064" max="10064" width="11.28515625" style="103" customWidth="1"/>
    <col min="10065" max="10065" width="3.5703125" style="103" customWidth="1"/>
    <col min="10066" max="10066" width="11.28515625" style="103" customWidth="1"/>
    <col min="10067" max="10067" width="3.5703125" style="103" customWidth="1"/>
    <col min="10068" max="10068" width="11.28515625" style="103" customWidth="1"/>
    <col min="10069" max="10069" width="3.5703125" style="103" customWidth="1"/>
    <col min="10070" max="10070" width="11.28515625" style="103" customWidth="1"/>
    <col min="10071" max="10071" width="3.5703125" style="103" customWidth="1"/>
    <col min="10072" max="10072" width="11.28515625" style="103" customWidth="1"/>
    <col min="10073" max="10073" width="3.5703125" style="103" customWidth="1"/>
    <col min="10074" max="10074" width="11.28515625" style="103" customWidth="1"/>
    <col min="10075" max="10075" width="3.5703125" style="103" customWidth="1"/>
    <col min="10076" max="10076" width="11.28515625" style="103" customWidth="1"/>
    <col min="10077" max="10077" width="3.5703125" style="103" customWidth="1"/>
    <col min="10078" max="10078" width="11.28515625" style="103" customWidth="1"/>
    <col min="10079" max="10079" width="3.5703125" style="103" customWidth="1"/>
    <col min="10080" max="10080" width="11.28515625" style="103" customWidth="1"/>
    <col min="10081" max="10081" width="3.5703125" style="103" customWidth="1"/>
    <col min="10082" max="10082" width="11.28515625" style="103" customWidth="1"/>
    <col min="10083" max="10083" width="3.5703125" style="103" customWidth="1"/>
    <col min="10084" max="10084" width="11.28515625" style="103" customWidth="1"/>
    <col min="10085" max="10085" width="3.5703125" style="103" customWidth="1"/>
    <col min="10086" max="10086" width="11.28515625" style="103" customWidth="1"/>
    <col min="10087" max="10087" width="3.5703125" style="103" customWidth="1"/>
    <col min="10088" max="10088" width="11.28515625" style="103" customWidth="1"/>
    <col min="10089" max="10089" width="3.5703125" style="103" customWidth="1"/>
    <col min="10090" max="10090" width="11.28515625" style="103" customWidth="1"/>
    <col min="10091" max="10091" width="3.5703125" style="103" customWidth="1"/>
    <col min="10092" max="10092" width="11.28515625" style="103" customWidth="1"/>
    <col min="10093" max="10093" width="3.5703125" style="103" customWidth="1"/>
    <col min="10094" max="10094" width="11.28515625" style="103" customWidth="1"/>
    <col min="10095" max="10095" width="3.5703125" style="103" customWidth="1"/>
    <col min="10096" max="10096" width="11.28515625" style="103" customWidth="1"/>
    <col min="10097" max="10097" width="3.5703125" style="103" customWidth="1"/>
    <col min="10098" max="10098" width="11.28515625" style="103" customWidth="1"/>
    <col min="10099" max="10099" width="3.5703125" style="103" customWidth="1"/>
    <col min="10100" max="10100" width="11.28515625" style="103" customWidth="1"/>
    <col min="10101" max="10101" width="3.5703125" style="103" customWidth="1"/>
    <col min="10102" max="10102" width="11.28515625" style="103" customWidth="1"/>
    <col min="10103" max="10103" width="3.5703125" style="103" customWidth="1"/>
    <col min="10104" max="10104" width="11.28515625" style="103" customWidth="1"/>
    <col min="10105" max="10105" width="3.5703125" style="103" customWidth="1"/>
    <col min="10106" max="10106" width="11.28515625" style="103" customWidth="1"/>
    <col min="10107" max="10107" width="3.5703125" style="103" customWidth="1"/>
    <col min="10108" max="10108" width="11.28515625" style="103" customWidth="1"/>
    <col min="10109" max="10109" width="3.5703125" style="103" customWidth="1"/>
    <col min="10110" max="10110" width="11.28515625" style="103" customWidth="1"/>
    <col min="10111" max="10239" width="12.5703125" style="103"/>
    <col min="10240" max="10240" width="7.140625" style="103" customWidth="1"/>
    <col min="10241" max="10243" width="3.5703125" style="103" customWidth="1"/>
    <col min="10244" max="10244" width="50.5703125" style="103" customWidth="1"/>
    <col min="10245" max="10245" width="6.140625" style="103" customWidth="1"/>
    <col min="10246" max="10246" width="8.7109375" style="103" customWidth="1"/>
    <col min="10247" max="10247" width="12.140625" style="103" customWidth="1"/>
    <col min="10248" max="10248" width="13.140625" style="103" customWidth="1"/>
    <col min="10249" max="10249" width="7.140625" style="103" customWidth="1"/>
    <col min="10250" max="10250" width="11.28515625" style="103" customWidth="1"/>
    <col min="10251" max="10251" width="3.5703125" style="103" customWidth="1"/>
    <col min="10252" max="10252" width="11.28515625" style="103" customWidth="1"/>
    <col min="10253" max="10253" width="3.5703125" style="103" customWidth="1"/>
    <col min="10254" max="10254" width="11.28515625" style="103" customWidth="1"/>
    <col min="10255" max="10255" width="3.5703125" style="103" customWidth="1"/>
    <col min="10256" max="10256" width="11.28515625" style="103" customWidth="1"/>
    <col min="10257" max="10257" width="3.5703125" style="103" customWidth="1"/>
    <col min="10258" max="10258" width="11.28515625" style="103" customWidth="1"/>
    <col min="10259" max="10259" width="3.5703125" style="103" customWidth="1"/>
    <col min="10260" max="10260" width="11.28515625" style="103" customWidth="1"/>
    <col min="10261" max="10261" width="3.5703125" style="103" customWidth="1"/>
    <col min="10262" max="10262" width="11.28515625" style="103" customWidth="1"/>
    <col min="10263" max="10263" width="3.5703125" style="103" customWidth="1"/>
    <col min="10264" max="10264" width="11.28515625" style="103" customWidth="1"/>
    <col min="10265" max="10265" width="3.5703125" style="103" customWidth="1"/>
    <col min="10266" max="10266" width="11.28515625" style="103" customWidth="1"/>
    <col min="10267" max="10267" width="3.5703125" style="103" customWidth="1"/>
    <col min="10268" max="10268" width="11.28515625" style="103" customWidth="1"/>
    <col min="10269" max="10269" width="3.5703125" style="103" customWidth="1"/>
    <col min="10270" max="10270" width="11.28515625" style="103" customWidth="1"/>
    <col min="10271" max="10271" width="3.5703125" style="103" customWidth="1"/>
    <col min="10272" max="10272" width="11.28515625" style="103" customWidth="1"/>
    <col min="10273" max="10273" width="3.5703125" style="103" customWidth="1"/>
    <col min="10274" max="10274" width="11.28515625" style="103" customWidth="1"/>
    <col min="10275" max="10275" width="3.5703125" style="103" customWidth="1"/>
    <col min="10276" max="10276" width="11.28515625" style="103" customWidth="1"/>
    <col min="10277" max="10277" width="3.5703125" style="103" customWidth="1"/>
    <col min="10278" max="10278" width="11.28515625" style="103" customWidth="1"/>
    <col min="10279" max="10279" width="3.5703125" style="103" customWidth="1"/>
    <col min="10280" max="10280" width="11.28515625" style="103" customWidth="1"/>
    <col min="10281" max="10281" width="3.5703125" style="103" customWidth="1"/>
    <col min="10282" max="10282" width="11.28515625" style="103" customWidth="1"/>
    <col min="10283" max="10283" width="3.5703125" style="103" customWidth="1"/>
    <col min="10284" max="10284" width="11.28515625" style="103" customWidth="1"/>
    <col min="10285" max="10285" width="3.5703125" style="103" customWidth="1"/>
    <col min="10286" max="10286" width="11.28515625" style="103" customWidth="1"/>
    <col min="10287" max="10287" width="3.5703125" style="103" customWidth="1"/>
    <col min="10288" max="10288" width="11.28515625" style="103" customWidth="1"/>
    <col min="10289" max="10289" width="3.5703125" style="103" customWidth="1"/>
    <col min="10290" max="10290" width="11.28515625" style="103" customWidth="1"/>
    <col min="10291" max="10291" width="3.5703125" style="103" customWidth="1"/>
    <col min="10292" max="10292" width="11.28515625" style="103" customWidth="1"/>
    <col min="10293" max="10293" width="3.5703125" style="103" customWidth="1"/>
    <col min="10294" max="10294" width="11.28515625" style="103" customWidth="1"/>
    <col min="10295" max="10295" width="3.5703125" style="103" customWidth="1"/>
    <col min="10296" max="10296" width="11.28515625" style="103" customWidth="1"/>
    <col min="10297" max="10297" width="3.5703125" style="103" customWidth="1"/>
    <col min="10298" max="10298" width="11.28515625" style="103" customWidth="1"/>
    <col min="10299" max="10299" width="3.5703125" style="103" customWidth="1"/>
    <col min="10300" max="10300" width="11.28515625" style="103" customWidth="1"/>
    <col min="10301" max="10301" width="3.5703125" style="103" customWidth="1"/>
    <col min="10302" max="10302" width="11.28515625" style="103" customWidth="1"/>
    <col min="10303" max="10303" width="3.5703125" style="103" customWidth="1"/>
    <col min="10304" max="10304" width="11.28515625" style="103" customWidth="1"/>
    <col min="10305" max="10305" width="3.5703125" style="103" customWidth="1"/>
    <col min="10306" max="10306" width="11.28515625" style="103" customWidth="1"/>
    <col min="10307" max="10307" width="3.5703125" style="103" customWidth="1"/>
    <col min="10308" max="10308" width="11.28515625" style="103" customWidth="1"/>
    <col min="10309" max="10309" width="3.5703125" style="103" customWidth="1"/>
    <col min="10310" max="10310" width="11.28515625" style="103" customWidth="1"/>
    <col min="10311" max="10311" width="3.5703125" style="103" customWidth="1"/>
    <col min="10312" max="10312" width="11.28515625" style="103" customWidth="1"/>
    <col min="10313" max="10313" width="3.5703125" style="103" customWidth="1"/>
    <col min="10314" max="10314" width="11.28515625" style="103" customWidth="1"/>
    <col min="10315" max="10315" width="3.5703125" style="103" customWidth="1"/>
    <col min="10316" max="10316" width="11.28515625" style="103" customWidth="1"/>
    <col min="10317" max="10317" width="3.5703125" style="103" customWidth="1"/>
    <col min="10318" max="10318" width="11.28515625" style="103" customWidth="1"/>
    <col min="10319" max="10319" width="3.5703125" style="103" customWidth="1"/>
    <col min="10320" max="10320" width="11.28515625" style="103" customWidth="1"/>
    <col min="10321" max="10321" width="3.5703125" style="103" customWidth="1"/>
    <col min="10322" max="10322" width="11.28515625" style="103" customWidth="1"/>
    <col min="10323" max="10323" width="3.5703125" style="103" customWidth="1"/>
    <col min="10324" max="10324" width="11.28515625" style="103" customWidth="1"/>
    <col min="10325" max="10325" width="3.5703125" style="103" customWidth="1"/>
    <col min="10326" max="10326" width="11.28515625" style="103" customWidth="1"/>
    <col min="10327" max="10327" width="3.5703125" style="103" customWidth="1"/>
    <col min="10328" max="10328" width="11.28515625" style="103" customWidth="1"/>
    <col min="10329" max="10329" width="3.5703125" style="103" customWidth="1"/>
    <col min="10330" max="10330" width="11.28515625" style="103" customWidth="1"/>
    <col min="10331" max="10331" width="3.5703125" style="103" customWidth="1"/>
    <col min="10332" max="10332" width="11.28515625" style="103" customWidth="1"/>
    <col min="10333" max="10333" width="3.5703125" style="103" customWidth="1"/>
    <col min="10334" max="10334" width="11.28515625" style="103" customWidth="1"/>
    <col min="10335" max="10335" width="3.5703125" style="103" customWidth="1"/>
    <col min="10336" max="10336" width="11.28515625" style="103" customWidth="1"/>
    <col min="10337" max="10337" width="3.5703125" style="103" customWidth="1"/>
    <col min="10338" max="10338" width="11.28515625" style="103" customWidth="1"/>
    <col min="10339" max="10339" width="3.5703125" style="103" customWidth="1"/>
    <col min="10340" max="10340" width="11.28515625" style="103" customWidth="1"/>
    <col min="10341" max="10341" width="3.5703125" style="103" customWidth="1"/>
    <col min="10342" max="10342" width="11.28515625" style="103" customWidth="1"/>
    <col min="10343" max="10343" width="3.5703125" style="103" customWidth="1"/>
    <col min="10344" max="10344" width="11.28515625" style="103" customWidth="1"/>
    <col min="10345" max="10345" width="3.5703125" style="103" customWidth="1"/>
    <col min="10346" max="10346" width="11.28515625" style="103" customWidth="1"/>
    <col min="10347" max="10347" width="3.5703125" style="103" customWidth="1"/>
    <col min="10348" max="10348" width="11.28515625" style="103" customWidth="1"/>
    <col min="10349" max="10349" width="3.5703125" style="103" customWidth="1"/>
    <col min="10350" max="10350" width="11.28515625" style="103" customWidth="1"/>
    <col min="10351" max="10351" width="3.5703125" style="103" customWidth="1"/>
    <col min="10352" max="10352" width="11.28515625" style="103" customWidth="1"/>
    <col min="10353" max="10353" width="3.5703125" style="103" customWidth="1"/>
    <col min="10354" max="10354" width="11.28515625" style="103" customWidth="1"/>
    <col min="10355" max="10355" width="3.5703125" style="103" customWidth="1"/>
    <col min="10356" max="10356" width="11.28515625" style="103" customWidth="1"/>
    <col min="10357" max="10357" width="3.5703125" style="103" customWidth="1"/>
    <col min="10358" max="10358" width="11.28515625" style="103" customWidth="1"/>
    <col min="10359" max="10359" width="3.5703125" style="103" customWidth="1"/>
    <col min="10360" max="10360" width="11.28515625" style="103" customWidth="1"/>
    <col min="10361" max="10361" width="3.5703125" style="103" customWidth="1"/>
    <col min="10362" max="10362" width="11.28515625" style="103" customWidth="1"/>
    <col min="10363" max="10363" width="3.5703125" style="103" customWidth="1"/>
    <col min="10364" max="10364" width="11.28515625" style="103" customWidth="1"/>
    <col min="10365" max="10365" width="3.5703125" style="103" customWidth="1"/>
    <col min="10366" max="10366" width="11.28515625" style="103" customWidth="1"/>
    <col min="10367" max="10495" width="12.5703125" style="103"/>
    <col min="10496" max="10496" width="7.140625" style="103" customWidth="1"/>
    <col min="10497" max="10499" width="3.5703125" style="103" customWidth="1"/>
    <col min="10500" max="10500" width="50.5703125" style="103" customWidth="1"/>
    <col min="10501" max="10501" width="6.140625" style="103" customWidth="1"/>
    <col min="10502" max="10502" width="8.7109375" style="103" customWidth="1"/>
    <col min="10503" max="10503" width="12.140625" style="103" customWidth="1"/>
    <col min="10504" max="10504" width="13.140625" style="103" customWidth="1"/>
    <col min="10505" max="10505" width="7.140625" style="103" customWidth="1"/>
    <col min="10506" max="10506" width="11.28515625" style="103" customWidth="1"/>
    <col min="10507" max="10507" width="3.5703125" style="103" customWidth="1"/>
    <col min="10508" max="10508" width="11.28515625" style="103" customWidth="1"/>
    <col min="10509" max="10509" width="3.5703125" style="103" customWidth="1"/>
    <col min="10510" max="10510" width="11.28515625" style="103" customWidth="1"/>
    <col min="10511" max="10511" width="3.5703125" style="103" customWidth="1"/>
    <col min="10512" max="10512" width="11.28515625" style="103" customWidth="1"/>
    <col min="10513" max="10513" width="3.5703125" style="103" customWidth="1"/>
    <col min="10514" max="10514" width="11.28515625" style="103" customWidth="1"/>
    <col min="10515" max="10515" width="3.5703125" style="103" customWidth="1"/>
    <col min="10516" max="10516" width="11.28515625" style="103" customWidth="1"/>
    <col min="10517" max="10517" width="3.5703125" style="103" customWidth="1"/>
    <col min="10518" max="10518" width="11.28515625" style="103" customWidth="1"/>
    <col min="10519" max="10519" width="3.5703125" style="103" customWidth="1"/>
    <col min="10520" max="10520" width="11.28515625" style="103" customWidth="1"/>
    <col min="10521" max="10521" width="3.5703125" style="103" customWidth="1"/>
    <col min="10522" max="10522" width="11.28515625" style="103" customWidth="1"/>
    <col min="10523" max="10523" width="3.5703125" style="103" customWidth="1"/>
    <col min="10524" max="10524" width="11.28515625" style="103" customWidth="1"/>
    <col min="10525" max="10525" width="3.5703125" style="103" customWidth="1"/>
    <col min="10526" max="10526" width="11.28515625" style="103" customWidth="1"/>
    <col min="10527" max="10527" width="3.5703125" style="103" customWidth="1"/>
    <col min="10528" max="10528" width="11.28515625" style="103" customWidth="1"/>
    <col min="10529" max="10529" width="3.5703125" style="103" customWidth="1"/>
    <col min="10530" max="10530" width="11.28515625" style="103" customWidth="1"/>
    <col min="10531" max="10531" width="3.5703125" style="103" customWidth="1"/>
    <col min="10532" max="10532" width="11.28515625" style="103" customWidth="1"/>
    <col min="10533" max="10533" width="3.5703125" style="103" customWidth="1"/>
    <col min="10534" max="10534" width="11.28515625" style="103" customWidth="1"/>
    <col min="10535" max="10535" width="3.5703125" style="103" customWidth="1"/>
    <col min="10536" max="10536" width="11.28515625" style="103" customWidth="1"/>
    <col min="10537" max="10537" width="3.5703125" style="103" customWidth="1"/>
    <col min="10538" max="10538" width="11.28515625" style="103" customWidth="1"/>
    <col min="10539" max="10539" width="3.5703125" style="103" customWidth="1"/>
    <col min="10540" max="10540" width="11.28515625" style="103" customWidth="1"/>
    <col min="10541" max="10541" width="3.5703125" style="103" customWidth="1"/>
    <col min="10542" max="10542" width="11.28515625" style="103" customWidth="1"/>
    <col min="10543" max="10543" width="3.5703125" style="103" customWidth="1"/>
    <col min="10544" max="10544" width="11.28515625" style="103" customWidth="1"/>
    <col min="10545" max="10545" width="3.5703125" style="103" customWidth="1"/>
    <col min="10546" max="10546" width="11.28515625" style="103" customWidth="1"/>
    <col min="10547" max="10547" width="3.5703125" style="103" customWidth="1"/>
    <col min="10548" max="10548" width="11.28515625" style="103" customWidth="1"/>
    <col min="10549" max="10549" width="3.5703125" style="103" customWidth="1"/>
    <col min="10550" max="10550" width="11.28515625" style="103" customWidth="1"/>
    <col min="10551" max="10551" width="3.5703125" style="103" customWidth="1"/>
    <col min="10552" max="10552" width="11.28515625" style="103" customWidth="1"/>
    <col min="10553" max="10553" width="3.5703125" style="103" customWidth="1"/>
    <col min="10554" max="10554" width="11.28515625" style="103" customWidth="1"/>
    <col min="10555" max="10555" width="3.5703125" style="103" customWidth="1"/>
    <col min="10556" max="10556" width="11.28515625" style="103" customWidth="1"/>
    <col min="10557" max="10557" width="3.5703125" style="103" customWidth="1"/>
    <col min="10558" max="10558" width="11.28515625" style="103" customWidth="1"/>
    <col min="10559" max="10559" width="3.5703125" style="103" customWidth="1"/>
    <col min="10560" max="10560" width="11.28515625" style="103" customWidth="1"/>
    <col min="10561" max="10561" width="3.5703125" style="103" customWidth="1"/>
    <col min="10562" max="10562" width="11.28515625" style="103" customWidth="1"/>
    <col min="10563" max="10563" width="3.5703125" style="103" customWidth="1"/>
    <col min="10564" max="10564" width="11.28515625" style="103" customWidth="1"/>
    <col min="10565" max="10565" width="3.5703125" style="103" customWidth="1"/>
    <col min="10566" max="10566" width="11.28515625" style="103" customWidth="1"/>
    <col min="10567" max="10567" width="3.5703125" style="103" customWidth="1"/>
    <col min="10568" max="10568" width="11.28515625" style="103" customWidth="1"/>
    <col min="10569" max="10569" width="3.5703125" style="103" customWidth="1"/>
    <col min="10570" max="10570" width="11.28515625" style="103" customWidth="1"/>
    <col min="10571" max="10571" width="3.5703125" style="103" customWidth="1"/>
    <col min="10572" max="10572" width="11.28515625" style="103" customWidth="1"/>
    <col min="10573" max="10573" width="3.5703125" style="103" customWidth="1"/>
    <col min="10574" max="10574" width="11.28515625" style="103" customWidth="1"/>
    <col min="10575" max="10575" width="3.5703125" style="103" customWidth="1"/>
    <col min="10576" max="10576" width="11.28515625" style="103" customWidth="1"/>
    <col min="10577" max="10577" width="3.5703125" style="103" customWidth="1"/>
    <col min="10578" max="10578" width="11.28515625" style="103" customWidth="1"/>
    <col min="10579" max="10579" width="3.5703125" style="103" customWidth="1"/>
    <col min="10580" max="10580" width="11.28515625" style="103" customWidth="1"/>
    <col min="10581" max="10581" width="3.5703125" style="103" customWidth="1"/>
    <col min="10582" max="10582" width="11.28515625" style="103" customWidth="1"/>
    <col min="10583" max="10583" width="3.5703125" style="103" customWidth="1"/>
    <col min="10584" max="10584" width="11.28515625" style="103" customWidth="1"/>
    <col min="10585" max="10585" width="3.5703125" style="103" customWidth="1"/>
    <col min="10586" max="10586" width="11.28515625" style="103" customWidth="1"/>
    <col min="10587" max="10587" width="3.5703125" style="103" customWidth="1"/>
    <col min="10588" max="10588" width="11.28515625" style="103" customWidth="1"/>
    <col min="10589" max="10589" width="3.5703125" style="103" customWidth="1"/>
    <col min="10590" max="10590" width="11.28515625" style="103" customWidth="1"/>
    <col min="10591" max="10591" width="3.5703125" style="103" customWidth="1"/>
    <col min="10592" max="10592" width="11.28515625" style="103" customWidth="1"/>
    <col min="10593" max="10593" width="3.5703125" style="103" customWidth="1"/>
    <col min="10594" max="10594" width="11.28515625" style="103" customWidth="1"/>
    <col min="10595" max="10595" width="3.5703125" style="103" customWidth="1"/>
    <col min="10596" max="10596" width="11.28515625" style="103" customWidth="1"/>
    <col min="10597" max="10597" width="3.5703125" style="103" customWidth="1"/>
    <col min="10598" max="10598" width="11.28515625" style="103" customWidth="1"/>
    <col min="10599" max="10599" width="3.5703125" style="103" customWidth="1"/>
    <col min="10600" max="10600" width="11.28515625" style="103" customWidth="1"/>
    <col min="10601" max="10601" width="3.5703125" style="103" customWidth="1"/>
    <col min="10602" max="10602" width="11.28515625" style="103" customWidth="1"/>
    <col min="10603" max="10603" width="3.5703125" style="103" customWidth="1"/>
    <col min="10604" max="10604" width="11.28515625" style="103" customWidth="1"/>
    <col min="10605" max="10605" width="3.5703125" style="103" customWidth="1"/>
    <col min="10606" max="10606" width="11.28515625" style="103" customWidth="1"/>
    <col min="10607" max="10607" width="3.5703125" style="103" customWidth="1"/>
    <col min="10608" max="10608" width="11.28515625" style="103" customWidth="1"/>
    <col min="10609" max="10609" width="3.5703125" style="103" customWidth="1"/>
    <col min="10610" max="10610" width="11.28515625" style="103" customWidth="1"/>
    <col min="10611" max="10611" width="3.5703125" style="103" customWidth="1"/>
    <col min="10612" max="10612" width="11.28515625" style="103" customWidth="1"/>
    <col min="10613" max="10613" width="3.5703125" style="103" customWidth="1"/>
    <col min="10614" max="10614" width="11.28515625" style="103" customWidth="1"/>
    <col min="10615" max="10615" width="3.5703125" style="103" customWidth="1"/>
    <col min="10616" max="10616" width="11.28515625" style="103" customWidth="1"/>
    <col min="10617" max="10617" width="3.5703125" style="103" customWidth="1"/>
    <col min="10618" max="10618" width="11.28515625" style="103" customWidth="1"/>
    <col min="10619" max="10619" width="3.5703125" style="103" customWidth="1"/>
    <col min="10620" max="10620" width="11.28515625" style="103" customWidth="1"/>
    <col min="10621" max="10621" width="3.5703125" style="103" customWidth="1"/>
    <col min="10622" max="10622" width="11.28515625" style="103" customWidth="1"/>
    <col min="10623" max="10751" width="12.5703125" style="103"/>
    <col min="10752" max="10752" width="7.140625" style="103" customWidth="1"/>
    <col min="10753" max="10755" width="3.5703125" style="103" customWidth="1"/>
    <col min="10756" max="10756" width="50.5703125" style="103" customWidth="1"/>
    <col min="10757" max="10757" width="6.140625" style="103" customWidth="1"/>
    <col min="10758" max="10758" width="8.7109375" style="103" customWidth="1"/>
    <col min="10759" max="10759" width="12.140625" style="103" customWidth="1"/>
    <col min="10760" max="10760" width="13.140625" style="103" customWidth="1"/>
    <col min="10761" max="10761" width="7.140625" style="103" customWidth="1"/>
    <col min="10762" max="10762" width="11.28515625" style="103" customWidth="1"/>
    <col min="10763" max="10763" width="3.5703125" style="103" customWidth="1"/>
    <col min="10764" max="10764" width="11.28515625" style="103" customWidth="1"/>
    <col min="10765" max="10765" width="3.5703125" style="103" customWidth="1"/>
    <col min="10766" max="10766" width="11.28515625" style="103" customWidth="1"/>
    <col min="10767" max="10767" width="3.5703125" style="103" customWidth="1"/>
    <col min="10768" max="10768" width="11.28515625" style="103" customWidth="1"/>
    <col min="10769" max="10769" width="3.5703125" style="103" customWidth="1"/>
    <col min="10770" max="10770" width="11.28515625" style="103" customWidth="1"/>
    <col min="10771" max="10771" width="3.5703125" style="103" customWidth="1"/>
    <col min="10772" max="10772" width="11.28515625" style="103" customWidth="1"/>
    <col min="10773" max="10773" width="3.5703125" style="103" customWidth="1"/>
    <col min="10774" max="10774" width="11.28515625" style="103" customWidth="1"/>
    <col min="10775" max="10775" width="3.5703125" style="103" customWidth="1"/>
    <col min="10776" max="10776" width="11.28515625" style="103" customWidth="1"/>
    <col min="10777" max="10777" width="3.5703125" style="103" customWidth="1"/>
    <col min="10778" max="10778" width="11.28515625" style="103" customWidth="1"/>
    <col min="10779" max="10779" width="3.5703125" style="103" customWidth="1"/>
    <col min="10780" max="10780" width="11.28515625" style="103" customWidth="1"/>
    <col min="10781" max="10781" width="3.5703125" style="103" customWidth="1"/>
    <col min="10782" max="10782" width="11.28515625" style="103" customWidth="1"/>
    <col min="10783" max="10783" width="3.5703125" style="103" customWidth="1"/>
    <col min="10784" max="10784" width="11.28515625" style="103" customWidth="1"/>
    <col min="10785" max="10785" width="3.5703125" style="103" customWidth="1"/>
    <col min="10786" max="10786" width="11.28515625" style="103" customWidth="1"/>
    <col min="10787" max="10787" width="3.5703125" style="103" customWidth="1"/>
    <col min="10788" max="10788" width="11.28515625" style="103" customWidth="1"/>
    <col min="10789" max="10789" width="3.5703125" style="103" customWidth="1"/>
    <col min="10790" max="10790" width="11.28515625" style="103" customWidth="1"/>
    <col min="10791" max="10791" width="3.5703125" style="103" customWidth="1"/>
    <col min="10792" max="10792" width="11.28515625" style="103" customWidth="1"/>
    <col min="10793" max="10793" width="3.5703125" style="103" customWidth="1"/>
    <col min="10794" max="10794" width="11.28515625" style="103" customWidth="1"/>
    <col min="10795" max="10795" width="3.5703125" style="103" customWidth="1"/>
    <col min="10796" max="10796" width="11.28515625" style="103" customWidth="1"/>
    <col min="10797" max="10797" width="3.5703125" style="103" customWidth="1"/>
    <col min="10798" max="10798" width="11.28515625" style="103" customWidth="1"/>
    <col min="10799" max="10799" width="3.5703125" style="103" customWidth="1"/>
    <col min="10800" max="10800" width="11.28515625" style="103" customWidth="1"/>
    <col min="10801" max="10801" width="3.5703125" style="103" customWidth="1"/>
    <col min="10802" max="10802" width="11.28515625" style="103" customWidth="1"/>
    <col min="10803" max="10803" width="3.5703125" style="103" customWidth="1"/>
    <col min="10804" max="10804" width="11.28515625" style="103" customWidth="1"/>
    <col min="10805" max="10805" width="3.5703125" style="103" customWidth="1"/>
    <col min="10806" max="10806" width="11.28515625" style="103" customWidth="1"/>
    <col min="10807" max="10807" width="3.5703125" style="103" customWidth="1"/>
    <col min="10808" max="10808" width="11.28515625" style="103" customWidth="1"/>
    <col min="10809" max="10809" width="3.5703125" style="103" customWidth="1"/>
    <col min="10810" max="10810" width="11.28515625" style="103" customWidth="1"/>
    <col min="10811" max="10811" width="3.5703125" style="103" customWidth="1"/>
    <col min="10812" max="10812" width="11.28515625" style="103" customWidth="1"/>
    <col min="10813" max="10813" width="3.5703125" style="103" customWidth="1"/>
    <col min="10814" max="10814" width="11.28515625" style="103" customWidth="1"/>
    <col min="10815" max="10815" width="3.5703125" style="103" customWidth="1"/>
    <col min="10816" max="10816" width="11.28515625" style="103" customWidth="1"/>
    <col min="10817" max="10817" width="3.5703125" style="103" customWidth="1"/>
    <col min="10818" max="10818" width="11.28515625" style="103" customWidth="1"/>
    <col min="10819" max="10819" width="3.5703125" style="103" customWidth="1"/>
    <col min="10820" max="10820" width="11.28515625" style="103" customWidth="1"/>
    <col min="10821" max="10821" width="3.5703125" style="103" customWidth="1"/>
    <col min="10822" max="10822" width="11.28515625" style="103" customWidth="1"/>
    <col min="10823" max="10823" width="3.5703125" style="103" customWidth="1"/>
    <col min="10824" max="10824" width="11.28515625" style="103" customWidth="1"/>
    <col min="10825" max="10825" width="3.5703125" style="103" customWidth="1"/>
    <col min="10826" max="10826" width="11.28515625" style="103" customWidth="1"/>
    <col min="10827" max="10827" width="3.5703125" style="103" customWidth="1"/>
    <col min="10828" max="10828" width="11.28515625" style="103" customWidth="1"/>
    <col min="10829" max="10829" width="3.5703125" style="103" customWidth="1"/>
    <col min="10830" max="10830" width="11.28515625" style="103" customWidth="1"/>
    <col min="10831" max="10831" width="3.5703125" style="103" customWidth="1"/>
    <col min="10832" max="10832" width="11.28515625" style="103" customWidth="1"/>
    <col min="10833" max="10833" width="3.5703125" style="103" customWidth="1"/>
    <col min="10834" max="10834" width="11.28515625" style="103" customWidth="1"/>
    <col min="10835" max="10835" width="3.5703125" style="103" customWidth="1"/>
    <col min="10836" max="10836" width="11.28515625" style="103" customWidth="1"/>
    <col min="10837" max="10837" width="3.5703125" style="103" customWidth="1"/>
    <col min="10838" max="10838" width="11.28515625" style="103" customWidth="1"/>
    <col min="10839" max="10839" width="3.5703125" style="103" customWidth="1"/>
    <col min="10840" max="10840" width="11.28515625" style="103" customWidth="1"/>
    <col min="10841" max="10841" width="3.5703125" style="103" customWidth="1"/>
    <col min="10842" max="10842" width="11.28515625" style="103" customWidth="1"/>
    <col min="10843" max="10843" width="3.5703125" style="103" customWidth="1"/>
    <col min="10844" max="10844" width="11.28515625" style="103" customWidth="1"/>
    <col min="10845" max="10845" width="3.5703125" style="103" customWidth="1"/>
    <col min="10846" max="10846" width="11.28515625" style="103" customWidth="1"/>
    <col min="10847" max="10847" width="3.5703125" style="103" customWidth="1"/>
    <col min="10848" max="10848" width="11.28515625" style="103" customWidth="1"/>
    <col min="10849" max="10849" width="3.5703125" style="103" customWidth="1"/>
    <col min="10850" max="10850" width="11.28515625" style="103" customWidth="1"/>
    <col min="10851" max="10851" width="3.5703125" style="103" customWidth="1"/>
    <col min="10852" max="10852" width="11.28515625" style="103" customWidth="1"/>
    <col min="10853" max="10853" width="3.5703125" style="103" customWidth="1"/>
    <col min="10854" max="10854" width="11.28515625" style="103" customWidth="1"/>
    <col min="10855" max="10855" width="3.5703125" style="103" customWidth="1"/>
    <col min="10856" max="10856" width="11.28515625" style="103" customWidth="1"/>
    <col min="10857" max="10857" width="3.5703125" style="103" customWidth="1"/>
    <col min="10858" max="10858" width="11.28515625" style="103" customWidth="1"/>
    <col min="10859" max="10859" width="3.5703125" style="103" customWidth="1"/>
    <col min="10860" max="10860" width="11.28515625" style="103" customWidth="1"/>
    <col min="10861" max="10861" width="3.5703125" style="103" customWidth="1"/>
    <col min="10862" max="10862" width="11.28515625" style="103" customWidth="1"/>
    <col min="10863" max="10863" width="3.5703125" style="103" customWidth="1"/>
    <col min="10864" max="10864" width="11.28515625" style="103" customWidth="1"/>
    <col min="10865" max="10865" width="3.5703125" style="103" customWidth="1"/>
    <col min="10866" max="10866" width="11.28515625" style="103" customWidth="1"/>
    <col min="10867" max="10867" width="3.5703125" style="103" customWidth="1"/>
    <col min="10868" max="10868" width="11.28515625" style="103" customWidth="1"/>
    <col min="10869" max="10869" width="3.5703125" style="103" customWidth="1"/>
    <col min="10870" max="10870" width="11.28515625" style="103" customWidth="1"/>
    <col min="10871" max="10871" width="3.5703125" style="103" customWidth="1"/>
    <col min="10872" max="10872" width="11.28515625" style="103" customWidth="1"/>
    <col min="10873" max="10873" width="3.5703125" style="103" customWidth="1"/>
    <col min="10874" max="10874" width="11.28515625" style="103" customWidth="1"/>
    <col min="10875" max="10875" width="3.5703125" style="103" customWidth="1"/>
    <col min="10876" max="10876" width="11.28515625" style="103" customWidth="1"/>
    <col min="10877" max="10877" width="3.5703125" style="103" customWidth="1"/>
    <col min="10878" max="10878" width="11.28515625" style="103" customWidth="1"/>
    <col min="10879" max="11007" width="12.5703125" style="103"/>
    <col min="11008" max="11008" width="7.140625" style="103" customWidth="1"/>
    <col min="11009" max="11011" width="3.5703125" style="103" customWidth="1"/>
    <col min="11012" max="11012" width="50.5703125" style="103" customWidth="1"/>
    <col min="11013" max="11013" width="6.140625" style="103" customWidth="1"/>
    <col min="11014" max="11014" width="8.7109375" style="103" customWidth="1"/>
    <col min="11015" max="11015" width="12.140625" style="103" customWidth="1"/>
    <col min="11016" max="11016" width="13.140625" style="103" customWidth="1"/>
    <col min="11017" max="11017" width="7.140625" style="103" customWidth="1"/>
    <col min="11018" max="11018" width="11.28515625" style="103" customWidth="1"/>
    <col min="11019" max="11019" width="3.5703125" style="103" customWidth="1"/>
    <col min="11020" max="11020" width="11.28515625" style="103" customWidth="1"/>
    <col min="11021" max="11021" width="3.5703125" style="103" customWidth="1"/>
    <col min="11022" max="11022" width="11.28515625" style="103" customWidth="1"/>
    <col min="11023" max="11023" width="3.5703125" style="103" customWidth="1"/>
    <col min="11024" max="11024" width="11.28515625" style="103" customWidth="1"/>
    <col min="11025" max="11025" width="3.5703125" style="103" customWidth="1"/>
    <col min="11026" max="11026" width="11.28515625" style="103" customWidth="1"/>
    <col min="11027" max="11027" width="3.5703125" style="103" customWidth="1"/>
    <col min="11028" max="11028" width="11.28515625" style="103" customWidth="1"/>
    <col min="11029" max="11029" width="3.5703125" style="103" customWidth="1"/>
    <col min="11030" max="11030" width="11.28515625" style="103" customWidth="1"/>
    <col min="11031" max="11031" width="3.5703125" style="103" customWidth="1"/>
    <col min="11032" max="11032" width="11.28515625" style="103" customWidth="1"/>
    <col min="11033" max="11033" width="3.5703125" style="103" customWidth="1"/>
    <col min="11034" max="11034" width="11.28515625" style="103" customWidth="1"/>
    <col min="11035" max="11035" width="3.5703125" style="103" customWidth="1"/>
    <col min="11036" max="11036" width="11.28515625" style="103" customWidth="1"/>
    <col min="11037" max="11037" width="3.5703125" style="103" customWidth="1"/>
    <col min="11038" max="11038" width="11.28515625" style="103" customWidth="1"/>
    <col min="11039" max="11039" width="3.5703125" style="103" customWidth="1"/>
    <col min="11040" max="11040" width="11.28515625" style="103" customWidth="1"/>
    <col min="11041" max="11041" width="3.5703125" style="103" customWidth="1"/>
    <col min="11042" max="11042" width="11.28515625" style="103" customWidth="1"/>
    <col min="11043" max="11043" width="3.5703125" style="103" customWidth="1"/>
    <col min="11044" max="11044" width="11.28515625" style="103" customWidth="1"/>
    <col min="11045" max="11045" width="3.5703125" style="103" customWidth="1"/>
    <col min="11046" max="11046" width="11.28515625" style="103" customWidth="1"/>
    <col min="11047" max="11047" width="3.5703125" style="103" customWidth="1"/>
    <col min="11048" max="11048" width="11.28515625" style="103" customWidth="1"/>
    <col min="11049" max="11049" width="3.5703125" style="103" customWidth="1"/>
    <col min="11050" max="11050" width="11.28515625" style="103" customWidth="1"/>
    <col min="11051" max="11051" width="3.5703125" style="103" customWidth="1"/>
    <col min="11052" max="11052" width="11.28515625" style="103" customWidth="1"/>
    <col min="11053" max="11053" width="3.5703125" style="103" customWidth="1"/>
    <col min="11054" max="11054" width="11.28515625" style="103" customWidth="1"/>
    <col min="11055" max="11055" width="3.5703125" style="103" customWidth="1"/>
    <col min="11056" max="11056" width="11.28515625" style="103" customWidth="1"/>
    <col min="11057" max="11057" width="3.5703125" style="103" customWidth="1"/>
    <col min="11058" max="11058" width="11.28515625" style="103" customWidth="1"/>
    <col min="11059" max="11059" width="3.5703125" style="103" customWidth="1"/>
    <col min="11060" max="11060" width="11.28515625" style="103" customWidth="1"/>
    <col min="11061" max="11061" width="3.5703125" style="103" customWidth="1"/>
    <col min="11062" max="11062" width="11.28515625" style="103" customWidth="1"/>
    <col min="11063" max="11063" width="3.5703125" style="103" customWidth="1"/>
    <col min="11064" max="11064" width="11.28515625" style="103" customWidth="1"/>
    <col min="11065" max="11065" width="3.5703125" style="103" customWidth="1"/>
    <col min="11066" max="11066" width="11.28515625" style="103" customWidth="1"/>
    <col min="11067" max="11067" width="3.5703125" style="103" customWidth="1"/>
    <col min="11068" max="11068" width="11.28515625" style="103" customWidth="1"/>
    <col min="11069" max="11069" width="3.5703125" style="103" customWidth="1"/>
    <col min="11070" max="11070" width="11.28515625" style="103" customWidth="1"/>
    <col min="11071" max="11071" width="3.5703125" style="103" customWidth="1"/>
    <col min="11072" max="11072" width="11.28515625" style="103" customWidth="1"/>
    <col min="11073" max="11073" width="3.5703125" style="103" customWidth="1"/>
    <col min="11074" max="11074" width="11.28515625" style="103" customWidth="1"/>
    <col min="11075" max="11075" width="3.5703125" style="103" customWidth="1"/>
    <col min="11076" max="11076" width="11.28515625" style="103" customWidth="1"/>
    <col min="11077" max="11077" width="3.5703125" style="103" customWidth="1"/>
    <col min="11078" max="11078" width="11.28515625" style="103" customWidth="1"/>
    <col min="11079" max="11079" width="3.5703125" style="103" customWidth="1"/>
    <col min="11080" max="11080" width="11.28515625" style="103" customWidth="1"/>
    <col min="11081" max="11081" width="3.5703125" style="103" customWidth="1"/>
    <col min="11082" max="11082" width="11.28515625" style="103" customWidth="1"/>
    <col min="11083" max="11083" width="3.5703125" style="103" customWidth="1"/>
    <col min="11084" max="11084" width="11.28515625" style="103" customWidth="1"/>
    <col min="11085" max="11085" width="3.5703125" style="103" customWidth="1"/>
    <col min="11086" max="11086" width="11.28515625" style="103" customWidth="1"/>
    <col min="11087" max="11087" width="3.5703125" style="103" customWidth="1"/>
    <col min="11088" max="11088" width="11.28515625" style="103" customWidth="1"/>
    <col min="11089" max="11089" width="3.5703125" style="103" customWidth="1"/>
    <col min="11090" max="11090" width="11.28515625" style="103" customWidth="1"/>
    <col min="11091" max="11091" width="3.5703125" style="103" customWidth="1"/>
    <col min="11092" max="11092" width="11.28515625" style="103" customWidth="1"/>
    <col min="11093" max="11093" width="3.5703125" style="103" customWidth="1"/>
    <col min="11094" max="11094" width="11.28515625" style="103" customWidth="1"/>
    <col min="11095" max="11095" width="3.5703125" style="103" customWidth="1"/>
    <col min="11096" max="11096" width="11.28515625" style="103" customWidth="1"/>
    <col min="11097" max="11097" width="3.5703125" style="103" customWidth="1"/>
    <col min="11098" max="11098" width="11.28515625" style="103" customWidth="1"/>
    <col min="11099" max="11099" width="3.5703125" style="103" customWidth="1"/>
    <col min="11100" max="11100" width="11.28515625" style="103" customWidth="1"/>
    <col min="11101" max="11101" width="3.5703125" style="103" customWidth="1"/>
    <col min="11102" max="11102" width="11.28515625" style="103" customWidth="1"/>
    <col min="11103" max="11103" width="3.5703125" style="103" customWidth="1"/>
    <col min="11104" max="11104" width="11.28515625" style="103" customWidth="1"/>
    <col min="11105" max="11105" width="3.5703125" style="103" customWidth="1"/>
    <col min="11106" max="11106" width="11.28515625" style="103" customWidth="1"/>
    <col min="11107" max="11107" width="3.5703125" style="103" customWidth="1"/>
    <col min="11108" max="11108" width="11.28515625" style="103" customWidth="1"/>
    <col min="11109" max="11109" width="3.5703125" style="103" customWidth="1"/>
    <col min="11110" max="11110" width="11.28515625" style="103" customWidth="1"/>
    <col min="11111" max="11111" width="3.5703125" style="103" customWidth="1"/>
    <col min="11112" max="11112" width="11.28515625" style="103" customWidth="1"/>
    <col min="11113" max="11113" width="3.5703125" style="103" customWidth="1"/>
    <col min="11114" max="11114" width="11.28515625" style="103" customWidth="1"/>
    <col min="11115" max="11115" width="3.5703125" style="103" customWidth="1"/>
    <col min="11116" max="11116" width="11.28515625" style="103" customWidth="1"/>
    <col min="11117" max="11117" width="3.5703125" style="103" customWidth="1"/>
    <col min="11118" max="11118" width="11.28515625" style="103" customWidth="1"/>
    <col min="11119" max="11119" width="3.5703125" style="103" customWidth="1"/>
    <col min="11120" max="11120" width="11.28515625" style="103" customWidth="1"/>
    <col min="11121" max="11121" width="3.5703125" style="103" customWidth="1"/>
    <col min="11122" max="11122" width="11.28515625" style="103" customWidth="1"/>
    <col min="11123" max="11123" width="3.5703125" style="103" customWidth="1"/>
    <col min="11124" max="11124" width="11.28515625" style="103" customWidth="1"/>
    <col min="11125" max="11125" width="3.5703125" style="103" customWidth="1"/>
    <col min="11126" max="11126" width="11.28515625" style="103" customWidth="1"/>
    <col min="11127" max="11127" width="3.5703125" style="103" customWidth="1"/>
    <col min="11128" max="11128" width="11.28515625" style="103" customWidth="1"/>
    <col min="11129" max="11129" width="3.5703125" style="103" customWidth="1"/>
    <col min="11130" max="11130" width="11.28515625" style="103" customWidth="1"/>
    <col min="11131" max="11131" width="3.5703125" style="103" customWidth="1"/>
    <col min="11132" max="11132" width="11.28515625" style="103" customWidth="1"/>
    <col min="11133" max="11133" width="3.5703125" style="103" customWidth="1"/>
    <col min="11134" max="11134" width="11.28515625" style="103" customWidth="1"/>
    <col min="11135" max="11263" width="12.5703125" style="103"/>
    <col min="11264" max="11264" width="7.140625" style="103" customWidth="1"/>
    <col min="11265" max="11267" width="3.5703125" style="103" customWidth="1"/>
    <col min="11268" max="11268" width="50.5703125" style="103" customWidth="1"/>
    <col min="11269" max="11269" width="6.140625" style="103" customWidth="1"/>
    <col min="11270" max="11270" width="8.7109375" style="103" customWidth="1"/>
    <col min="11271" max="11271" width="12.140625" style="103" customWidth="1"/>
    <col min="11272" max="11272" width="13.140625" style="103" customWidth="1"/>
    <col min="11273" max="11273" width="7.140625" style="103" customWidth="1"/>
    <col min="11274" max="11274" width="11.28515625" style="103" customWidth="1"/>
    <col min="11275" max="11275" width="3.5703125" style="103" customWidth="1"/>
    <col min="11276" max="11276" width="11.28515625" style="103" customWidth="1"/>
    <col min="11277" max="11277" width="3.5703125" style="103" customWidth="1"/>
    <col min="11278" max="11278" width="11.28515625" style="103" customWidth="1"/>
    <col min="11279" max="11279" width="3.5703125" style="103" customWidth="1"/>
    <col min="11280" max="11280" width="11.28515625" style="103" customWidth="1"/>
    <col min="11281" max="11281" width="3.5703125" style="103" customWidth="1"/>
    <col min="11282" max="11282" width="11.28515625" style="103" customWidth="1"/>
    <col min="11283" max="11283" width="3.5703125" style="103" customWidth="1"/>
    <col min="11284" max="11284" width="11.28515625" style="103" customWidth="1"/>
    <col min="11285" max="11285" width="3.5703125" style="103" customWidth="1"/>
    <col min="11286" max="11286" width="11.28515625" style="103" customWidth="1"/>
    <col min="11287" max="11287" width="3.5703125" style="103" customWidth="1"/>
    <col min="11288" max="11288" width="11.28515625" style="103" customWidth="1"/>
    <col min="11289" max="11289" width="3.5703125" style="103" customWidth="1"/>
    <col min="11290" max="11290" width="11.28515625" style="103" customWidth="1"/>
    <col min="11291" max="11291" width="3.5703125" style="103" customWidth="1"/>
    <col min="11292" max="11292" width="11.28515625" style="103" customWidth="1"/>
    <col min="11293" max="11293" width="3.5703125" style="103" customWidth="1"/>
    <col min="11294" max="11294" width="11.28515625" style="103" customWidth="1"/>
    <col min="11295" max="11295" width="3.5703125" style="103" customWidth="1"/>
    <col min="11296" max="11296" width="11.28515625" style="103" customWidth="1"/>
    <col min="11297" max="11297" width="3.5703125" style="103" customWidth="1"/>
    <col min="11298" max="11298" width="11.28515625" style="103" customWidth="1"/>
    <col min="11299" max="11299" width="3.5703125" style="103" customWidth="1"/>
    <col min="11300" max="11300" width="11.28515625" style="103" customWidth="1"/>
    <col min="11301" max="11301" width="3.5703125" style="103" customWidth="1"/>
    <col min="11302" max="11302" width="11.28515625" style="103" customWidth="1"/>
    <col min="11303" max="11303" width="3.5703125" style="103" customWidth="1"/>
    <col min="11304" max="11304" width="11.28515625" style="103" customWidth="1"/>
    <col min="11305" max="11305" width="3.5703125" style="103" customWidth="1"/>
    <col min="11306" max="11306" width="11.28515625" style="103" customWidth="1"/>
    <col min="11307" max="11307" width="3.5703125" style="103" customWidth="1"/>
    <col min="11308" max="11308" width="11.28515625" style="103" customWidth="1"/>
    <col min="11309" max="11309" width="3.5703125" style="103" customWidth="1"/>
    <col min="11310" max="11310" width="11.28515625" style="103" customWidth="1"/>
    <col min="11311" max="11311" width="3.5703125" style="103" customWidth="1"/>
    <col min="11312" max="11312" width="11.28515625" style="103" customWidth="1"/>
    <col min="11313" max="11313" width="3.5703125" style="103" customWidth="1"/>
    <col min="11314" max="11314" width="11.28515625" style="103" customWidth="1"/>
    <col min="11315" max="11315" width="3.5703125" style="103" customWidth="1"/>
    <col min="11316" max="11316" width="11.28515625" style="103" customWidth="1"/>
    <col min="11317" max="11317" width="3.5703125" style="103" customWidth="1"/>
    <col min="11318" max="11318" width="11.28515625" style="103" customWidth="1"/>
    <col min="11319" max="11319" width="3.5703125" style="103" customWidth="1"/>
    <col min="11320" max="11320" width="11.28515625" style="103" customWidth="1"/>
    <col min="11321" max="11321" width="3.5703125" style="103" customWidth="1"/>
    <col min="11322" max="11322" width="11.28515625" style="103" customWidth="1"/>
    <col min="11323" max="11323" width="3.5703125" style="103" customWidth="1"/>
    <col min="11324" max="11324" width="11.28515625" style="103" customWidth="1"/>
    <col min="11325" max="11325" width="3.5703125" style="103" customWidth="1"/>
    <col min="11326" max="11326" width="11.28515625" style="103" customWidth="1"/>
    <col min="11327" max="11327" width="3.5703125" style="103" customWidth="1"/>
    <col min="11328" max="11328" width="11.28515625" style="103" customWidth="1"/>
    <col min="11329" max="11329" width="3.5703125" style="103" customWidth="1"/>
    <col min="11330" max="11330" width="11.28515625" style="103" customWidth="1"/>
    <col min="11331" max="11331" width="3.5703125" style="103" customWidth="1"/>
    <col min="11332" max="11332" width="11.28515625" style="103" customWidth="1"/>
    <col min="11333" max="11333" width="3.5703125" style="103" customWidth="1"/>
    <col min="11334" max="11334" width="11.28515625" style="103" customWidth="1"/>
    <col min="11335" max="11335" width="3.5703125" style="103" customWidth="1"/>
    <col min="11336" max="11336" width="11.28515625" style="103" customWidth="1"/>
    <col min="11337" max="11337" width="3.5703125" style="103" customWidth="1"/>
    <col min="11338" max="11338" width="11.28515625" style="103" customWidth="1"/>
    <col min="11339" max="11339" width="3.5703125" style="103" customWidth="1"/>
    <col min="11340" max="11340" width="11.28515625" style="103" customWidth="1"/>
    <col min="11341" max="11341" width="3.5703125" style="103" customWidth="1"/>
    <col min="11342" max="11342" width="11.28515625" style="103" customWidth="1"/>
    <col min="11343" max="11343" width="3.5703125" style="103" customWidth="1"/>
    <col min="11344" max="11344" width="11.28515625" style="103" customWidth="1"/>
    <col min="11345" max="11345" width="3.5703125" style="103" customWidth="1"/>
    <col min="11346" max="11346" width="11.28515625" style="103" customWidth="1"/>
    <col min="11347" max="11347" width="3.5703125" style="103" customWidth="1"/>
    <col min="11348" max="11348" width="11.28515625" style="103" customWidth="1"/>
    <col min="11349" max="11349" width="3.5703125" style="103" customWidth="1"/>
    <col min="11350" max="11350" width="11.28515625" style="103" customWidth="1"/>
    <col min="11351" max="11351" width="3.5703125" style="103" customWidth="1"/>
    <col min="11352" max="11352" width="11.28515625" style="103" customWidth="1"/>
    <col min="11353" max="11353" width="3.5703125" style="103" customWidth="1"/>
    <col min="11354" max="11354" width="11.28515625" style="103" customWidth="1"/>
    <col min="11355" max="11355" width="3.5703125" style="103" customWidth="1"/>
    <col min="11356" max="11356" width="11.28515625" style="103" customWidth="1"/>
    <col min="11357" max="11357" width="3.5703125" style="103" customWidth="1"/>
    <col min="11358" max="11358" width="11.28515625" style="103" customWidth="1"/>
    <col min="11359" max="11359" width="3.5703125" style="103" customWidth="1"/>
    <col min="11360" max="11360" width="11.28515625" style="103" customWidth="1"/>
    <col min="11361" max="11361" width="3.5703125" style="103" customWidth="1"/>
    <col min="11362" max="11362" width="11.28515625" style="103" customWidth="1"/>
    <col min="11363" max="11363" width="3.5703125" style="103" customWidth="1"/>
    <col min="11364" max="11364" width="11.28515625" style="103" customWidth="1"/>
    <col min="11365" max="11365" width="3.5703125" style="103" customWidth="1"/>
    <col min="11366" max="11366" width="11.28515625" style="103" customWidth="1"/>
    <col min="11367" max="11367" width="3.5703125" style="103" customWidth="1"/>
    <col min="11368" max="11368" width="11.28515625" style="103" customWidth="1"/>
    <col min="11369" max="11369" width="3.5703125" style="103" customWidth="1"/>
    <col min="11370" max="11370" width="11.28515625" style="103" customWidth="1"/>
    <col min="11371" max="11371" width="3.5703125" style="103" customWidth="1"/>
    <col min="11372" max="11372" width="11.28515625" style="103" customWidth="1"/>
    <col min="11373" max="11373" width="3.5703125" style="103" customWidth="1"/>
    <col min="11374" max="11374" width="11.28515625" style="103" customWidth="1"/>
    <col min="11375" max="11375" width="3.5703125" style="103" customWidth="1"/>
    <col min="11376" max="11376" width="11.28515625" style="103" customWidth="1"/>
    <col min="11377" max="11377" width="3.5703125" style="103" customWidth="1"/>
    <col min="11378" max="11378" width="11.28515625" style="103" customWidth="1"/>
    <col min="11379" max="11379" width="3.5703125" style="103" customWidth="1"/>
    <col min="11380" max="11380" width="11.28515625" style="103" customWidth="1"/>
    <col min="11381" max="11381" width="3.5703125" style="103" customWidth="1"/>
    <col min="11382" max="11382" width="11.28515625" style="103" customWidth="1"/>
    <col min="11383" max="11383" width="3.5703125" style="103" customWidth="1"/>
    <col min="11384" max="11384" width="11.28515625" style="103" customWidth="1"/>
    <col min="11385" max="11385" width="3.5703125" style="103" customWidth="1"/>
    <col min="11386" max="11386" width="11.28515625" style="103" customWidth="1"/>
    <col min="11387" max="11387" width="3.5703125" style="103" customWidth="1"/>
    <col min="11388" max="11388" width="11.28515625" style="103" customWidth="1"/>
    <col min="11389" max="11389" width="3.5703125" style="103" customWidth="1"/>
    <col min="11390" max="11390" width="11.28515625" style="103" customWidth="1"/>
    <col min="11391" max="11519" width="12.5703125" style="103"/>
    <col min="11520" max="11520" width="7.140625" style="103" customWidth="1"/>
    <col min="11521" max="11523" width="3.5703125" style="103" customWidth="1"/>
    <col min="11524" max="11524" width="50.5703125" style="103" customWidth="1"/>
    <col min="11525" max="11525" width="6.140625" style="103" customWidth="1"/>
    <col min="11526" max="11526" width="8.7109375" style="103" customWidth="1"/>
    <col min="11527" max="11527" width="12.140625" style="103" customWidth="1"/>
    <col min="11528" max="11528" width="13.140625" style="103" customWidth="1"/>
    <col min="11529" max="11529" width="7.140625" style="103" customWidth="1"/>
    <col min="11530" max="11530" width="11.28515625" style="103" customWidth="1"/>
    <col min="11531" max="11531" width="3.5703125" style="103" customWidth="1"/>
    <col min="11532" max="11532" width="11.28515625" style="103" customWidth="1"/>
    <col min="11533" max="11533" width="3.5703125" style="103" customWidth="1"/>
    <col min="11534" max="11534" width="11.28515625" style="103" customWidth="1"/>
    <col min="11535" max="11535" width="3.5703125" style="103" customWidth="1"/>
    <col min="11536" max="11536" width="11.28515625" style="103" customWidth="1"/>
    <col min="11537" max="11537" width="3.5703125" style="103" customWidth="1"/>
    <col min="11538" max="11538" width="11.28515625" style="103" customWidth="1"/>
    <col min="11539" max="11539" width="3.5703125" style="103" customWidth="1"/>
    <col min="11540" max="11540" width="11.28515625" style="103" customWidth="1"/>
    <col min="11541" max="11541" width="3.5703125" style="103" customWidth="1"/>
    <col min="11542" max="11542" width="11.28515625" style="103" customWidth="1"/>
    <col min="11543" max="11543" width="3.5703125" style="103" customWidth="1"/>
    <col min="11544" max="11544" width="11.28515625" style="103" customWidth="1"/>
    <col min="11545" max="11545" width="3.5703125" style="103" customWidth="1"/>
    <col min="11546" max="11546" width="11.28515625" style="103" customWidth="1"/>
    <col min="11547" max="11547" width="3.5703125" style="103" customWidth="1"/>
    <col min="11548" max="11548" width="11.28515625" style="103" customWidth="1"/>
    <col min="11549" max="11549" width="3.5703125" style="103" customWidth="1"/>
    <col min="11550" max="11550" width="11.28515625" style="103" customWidth="1"/>
    <col min="11551" max="11551" width="3.5703125" style="103" customWidth="1"/>
    <col min="11552" max="11552" width="11.28515625" style="103" customWidth="1"/>
    <col min="11553" max="11553" width="3.5703125" style="103" customWidth="1"/>
    <col min="11554" max="11554" width="11.28515625" style="103" customWidth="1"/>
    <col min="11555" max="11555" width="3.5703125" style="103" customWidth="1"/>
    <col min="11556" max="11556" width="11.28515625" style="103" customWidth="1"/>
    <col min="11557" max="11557" width="3.5703125" style="103" customWidth="1"/>
    <col min="11558" max="11558" width="11.28515625" style="103" customWidth="1"/>
    <col min="11559" max="11559" width="3.5703125" style="103" customWidth="1"/>
    <col min="11560" max="11560" width="11.28515625" style="103" customWidth="1"/>
    <col min="11561" max="11561" width="3.5703125" style="103" customWidth="1"/>
    <col min="11562" max="11562" width="11.28515625" style="103" customWidth="1"/>
    <col min="11563" max="11563" width="3.5703125" style="103" customWidth="1"/>
    <col min="11564" max="11564" width="11.28515625" style="103" customWidth="1"/>
    <col min="11565" max="11565" width="3.5703125" style="103" customWidth="1"/>
    <col min="11566" max="11566" width="11.28515625" style="103" customWidth="1"/>
    <col min="11567" max="11567" width="3.5703125" style="103" customWidth="1"/>
    <col min="11568" max="11568" width="11.28515625" style="103" customWidth="1"/>
    <col min="11569" max="11569" width="3.5703125" style="103" customWidth="1"/>
    <col min="11570" max="11570" width="11.28515625" style="103" customWidth="1"/>
    <col min="11571" max="11571" width="3.5703125" style="103" customWidth="1"/>
    <col min="11572" max="11572" width="11.28515625" style="103" customWidth="1"/>
    <col min="11573" max="11573" width="3.5703125" style="103" customWidth="1"/>
    <col min="11574" max="11574" width="11.28515625" style="103" customWidth="1"/>
    <col min="11575" max="11575" width="3.5703125" style="103" customWidth="1"/>
    <col min="11576" max="11576" width="11.28515625" style="103" customWidth="1"/>
    <col min="11577" max="11577" width="3.5703125" style="103" customWidth="1"/>
    <col min="11578" max="11578" width="11.28515625" style="103" customWidth="1"/>
    <col min="11579" max="11579" width="3.5703125" style="103" customWidth="1"/>
    <col min="11580" max="11580" width="11.28515625" style="103" customWidth="1"/>
    <col min="11581" max="11581" width="3.5703125" style="103" customWidth="1"/>
    <col min="11582" max="11582" width="11.28515625" style="103" customWidth="1"/>
    <col min="11583" max="11583" width="3.5703125" style="103" customWidth="1"/>
    <col min="11584" max="11584" width="11.28515625" style="103" customWidth="1"/>
    <col min="11585" max="11585" width="3.5703125" style="103" customWidth="1"/>
    <col min="11586" max="11586" width="11.28515625" style="103" customWidth="1"/>
    <col min="11587" max="11587" width="3.5703125" style="103" customWidth="1"/>
    <col min="11588" max="11588" width="11.28515625" style="103" customWidth="1"/>
    <col min="11589" max="11589" width="3.5703125" style="103" customWidth="1"/>
    <col min="11590" max="11590" width="11.28515625" style="103" customWidth="1"/>
    <col min="11591" max="11591" width="3.5703125" style="103" customWidth="1"/>
    <col min="11592" max="11592" width="11.28515625" style="103" customWidth="1"/>
    <col min="11593" max="11593" width="3.5703125" style="103" customWidth="1"/>
    <col min="11594" max="11594" width="11.28515625" style="103" customWidth="1"/>
    <col min="11595" max="11595" width="3.5703125" style="103" customWidth="1"/>
    <col min="11596" max="11596" width="11.28515625" style="103" customWidth="1"/>
    <col min="11597" max="11597" width="3.5703125" style="103" customWidth="1"/>
    <col min="11598" max="11598" width="11.28515625" style="103" customWidth="1"/>
    <col min="11599" max="11599" width="3.5703125" style="103" customWidth="1"/>
    <col min="11600" max="11600" width="11.28515625" style="103" customWidth="1"/>
    <col min="11601" max="11601" width="3.5703125" style="103" customWidth="1"/>
    <col min="11602" max="11602" width="11.28515625" style="103" customWidth="1"/>
    <col min="11603" max="11603" width="3.5703125" style="103" customWidth="1"/>
    <col min="11604" max="11604" width="11.28515625" style="103" customWidth="1"/>
    <col min="11605" max="11605" width="3.5703125" style="103" customWidth="1"/>
    <col min="11606" max="11606" width="11.28515625" style="103" customWidth="1"/>
    <col min="11607" max="11607" width="3.5703125" style="103" customWidth="1"/>
    <col min="11608" max="11608" width="11.28515625" style="103" customWidth="1"/>
    <col min="11609" max="11609" width="3.5703125" style="103" customWidth="1"/>
    <col min="11610" max="11610" width="11.28515625" style="103" customWidth="1"/>
    <col min="11611" max="11611" width="3.5703125" style="103" customWidth="1"/>
    <col min="11612" max="11612" width="11.28515625" style="103" customWidth="1"/>
    <col min="11613" max="11613" width="3.5703125" style="103" customWidth="1"/>
    <col min="11614" max="11614" width="11.28515625" style="103" customWidth="1"/>
    <col min="11615" max="11615" width="3.5703125" style="103" customWidth="1"/>
    <col min="11616" max="11616" width="11.28515625" style="103" customWidth="1"/>
    <col min="11617" max="11617" width="3.5703125" style="103" customWidth="1"/>
    <col min="11618" max="11618" width="11.28515625" style="103" customWidth="1"/>
    <col min="11619" max="11619" width="3.5703125" style="103" customWidth="1"/>
    <col min="11620" max="11620" width="11.28515625" style="103" customWidth="1"/>
    <col min="11621" max="11621" width="3.5703125" style="103" customWidth="1"/>
    <col min="11622" max="11622" width="11.28515625" style="103" customWidth="1"/>
    <col min="11623" max="11623" width="3.5703125" style="103" customWidth="1"/>
    <col min="11624" max="11624" width="11.28515625" style="103" customWidth="1"/>
    <col min="11625" max="11625" width="3.5703125" style="103" customWidth="1"/>
    <col min="11626" max="11626" width="11.28515625" style="103" customWidth="1"/>
    <col min="11627" max="11627" width="3.5703125" style="103" customWidth="1"/>
    <col min="11628" max="11628" width="11.28515625" style="103" customWidth="1"/>
    <col min="11629" max="11629" width="3.5703125" style="103" customWidth="1"/>
    <col min="11630" max="11630" width="11.28515625" style="103" customWidth="1"/>
    <col min="11631" max="11631" width="3.5703125" style="103" customWidth="1"/>
    <col min="11632" max="11632" width="11.28515625" style="103" customWidth="1"/>
    <col min="11633" max="11633" width="3.5703125" style="103" customWidth="1"/>
    <col min="11634" max="11634" width="11.28515625" style="103" customWidth="1"/>
    <col min="11635" max="11635" width="3.5703125" style="103" customWidth="1"/>
    <col min="11636" max="11636" width="11.28515625" style="103" customWidth="1"/>
    <col min="11637" max="11637" width="3.5703125" style="103" customWidth="1"/>
    <col min="11638" max="11638" width="11.28515625" style="103" customWidth="1"/>
    <col min="11639" max="11639" width="3.5703125" style="103" customWidth="1"/>
    <col min="11640" max="11640" width="11.28515625" style="103" customWidth="1"/>
    <col min="11641" max="11641" width="3.5703125" style="103" customWidth="1"/>
    <col min="11642" max="11642" width="11.28515625" style="103" customWidth="1"/>
    <col min="11643" max="11643" width="3.5703125" style="103" customWidth="1"/>
    <col min="11644" max="11644" width="11.28515625" style="103" customWidth="1"/>
    <col min="11645" max="11645" width="3.5703125" style="103" customWidth="1"/>
    <col min="11646" max="11646" width="11.28515625" style="103" customWidth="1"/>
    <col min="11647" max="11775" width="12.5703125" style="103"/>
    <col min="11776" max="11776" width="7.140625" style="103" customWidth="1"/>
    <col min="11777" max="11779" width="3.5703125" style="103" customWidth="1"/>
    <col min="11780" max="11780" width="50.5703125" style="103" customWidth="1"/>
    <col min="11781" max="11781" width="6.140625" style="103" customWidth="1"/>
    <col min="11782" max="11782" width="8.7109375" style="103" customWidth="1"/>
    <col min="11783" max="11783" width="12.140625" style="103" customWidth="1"/>
    <col min="11784" max="11784" width="13.140625" style="103" customWidth="1"/>
    <col min="11785" max="11785" width="7.140625" style="103" customWidth="1"/>
    <col min="11786" max="11786" width="11.28515625" style="103" customWidth="1"/>
    <col min="11787" max="11787" width="3.5703125" style="103" customWidth="1"/>
    <col min="11788" max="11788" width="11.28515625" style="103" customWidth="1"/>
    <col min="11789" max="11789" width="3.5703125" style="103" customWidth="1"/>
    <col min="11790" max="11790" width="11.28515625" style="103" customWidth="1"/>
    <col min="11791" max="11791" width="3.5703125" style="103" customWidth="1"/>
    <col min="11792" max="11792" width="11.28515625" style="103" customWidth="1"/>
    <col min="11793" max="11793" width="3.5703125" style="103" customWidth="1"/>
    <col min="11794" max="11794" width="11.28515625" style="103" customWidth="1"/>
    <col min="11795" max="11795" width="3.5703125" style="103" customWidth="1"/>
    <col min="11796" max="11796" width="11.28515625" style="103" customWidth="1"/>
    <col min="11797" max="11797" width="3.5703125" style="103" customWidth="1"/>
    <col min="11798" max="11798" width="11.28515625" style="103" customWidth="1"/>
    <col min="11799" max="11799" width="3.5703125" style="103" customWidth="1"/>
    <col min="11800" max="11800" width="11.28515625" style="103" customWidth="1"/>
    <col min="11801" max="11801" width="3.5703125" style="103" customWidth="1"/>
    <col min="11802" max="11802" width="11.28515625" style="103" customWidth="1"/>
    <col min="11803" max="11803" width="3.5703125" style="103" customWidth="1"/>
    <col min="11804" max="11804" width="11.28515625" style="103" customWidth="1"/>
    <col min="11805" max="11805" width="3.5703125" style="103" customWidth="1"/>
    <col min="11806" max="11806" width="11.28515625" style="103" customWidth="1"/>
    <col min="11807" max="11807" width="3.5703125" style="103" customWidth="1"/>
    <col min="11808" max="11808" width="11.28515625" style="103" customWidth="1"/>
    <col min="11809" max="11809" width="3.5703125" style="103" customWidth="1"/>
    <col min="11810" max="11810" width="11.28515625" style="103" customWidth="1"/>
    <col min="11811" max="11811" width="3.5703125" style="103" customWidth="1"/>
    <col min="11812" max="11812" width="11.28515625" style="103" customWidth="1"/>
    <col min="11813" max="11813" width="3.5703125" style="103" customWidth="1"/>
    <col min="11814" max="11814" width="11.28515625" style="103" customWidth="1"/>
    <col min="11815" max="11815" width="3.5703125" style="103" customWidth="1"/>
    <col min="11816" max="11816" width="11.28515625" style="103" customWidth="1"/>
    <col min="11817" max="11817" width="3.5703125" style="103" customWidth="1"/>
    <col min="11818" max="11818" width="11.28515625" style="103" customWidth="1"/>
    <col min="11819" max="11819" width="3.5703125" style="103" customWidth="1"/>
    <col min="11820" max="11820" width="11.28515625" style="103" customWidth="1"/>
    <col min="11821" max="11821" width="3.5703125" style="103" customWidth="1"/>
    <col min="11822" max="11822" width="11.28515625" style="103" customWidth="1"/>
    <col min="11823" max="11823" width="3.5703125" style="103" customWidth="1"/>
    <col min="11824" max="11824" width="11.28515625" style="103" customWidth="1"/>
    <col min="11825" max="11825" width="3.5703125" style="103" customWidth="1"/>
    <col min="11826" max="11826" width="11.28515625" style="103" customWidth="1"/>
    <col min="11827" max="11827" width="3.5703125" style="103" customWidth="1"/>
    <col min="11828" max="11828" width="11.28515625" style="103" customWidth="1"/>
    <col min="11829" max="11829" width="3.5703125" style="103" customWidth="1"/>
    <col min="11830" max="11830" width="11.28515625" style="103" customWidth="1"/>
    <col min="11831" max="11831" width="3.5703125" style="103" customWidth="1"/>
    <col min="11832" max="11832" width="11.28515625" style="103" customWidth="1"/>
    <col min="11833" max="11833" width="3.5703125" style="103" customWidth="1"/>
    <col min="11834" max="11834" width="11.28515625" style="103" customWidth="1"/>
    <col min="11835" max="11835" width="3.5703125" style="103" customWidth="1"/>
    <col min="11836" max="11836" width="11.28515625" style="103" customWidth="1"/>
    <col min="11837" max="11837" width="3.5703125" style="103" customWidth="1"/>
    <col min="11838" max="11838" width="11.28515625" style="103" customWidth="1"/>
    <col min="11839" max="11839" width="3.5703125" style="103" customWidth="1"/>
    <col min="11840" max="11840" width="11.28515625" style="103" customWidth="1"/>
    <col min="11841" max="11841" width="3.5703125" style="103" customWidth="1"/>
    <col min="11842" max="11842" width="11.28515625" style="103" customWidth="1"/>
    <col min="11843" max="11843" width="3.5703125" style="103" customWidth="1"/>
    <col min="11844" max="11844" width="11.28515625" style="103" customWidth="1"/>
    <col min="11845" max="11845" width="3.5703125" style="103" customWidth="1"/>
    <col min="11846" max="11846" width="11.28515625" style="103" customWidth="1"/>
    <col min="11847" max="11847" width="3.5703125" style="103" customWidth="1"/>
    <col min="11848" max="11848" width="11.28515625" style="103" customWidth="1"/>
    <col min="11849" max="11849" width="3.5703125" style="103" customWidth="1"/>
    <col min="11850" max="11850" width="11.28515625" style="103" customWidth="1"/>
    <col min="11851" max="11851" width="3.5703125" style="103" customWidth="1"/>
    <col min="11852" max="11852" width="11.28515625" style="103" customWidth="1"/>
    <col min="11853" max="11853" width="3.5703125" style="103" customWidth="1"/>
    <col min="11854" max="11854" width="11.28515625" style="103" customWidth="1"/>
    <col min="11855" max="11855" width="3.5703125" style="103" customWidth="1"/>
    <col min="11856" max="11856" width="11.28515625" style="103" customWidth="1"/>
    <col min="11857" max="11857" width="3.5703125" style="103" customWidth="1"/>
    <col min="11858" max="11858" width="11.28515625" style="103" customWidth="1"/>
    <col min="11859" max="11859" width="3.5703125" style="103" customWidth="1"/>
    <col min="11860" max="11860" width="11.28515625" style="103" customWidth="1"/>
    <col min="11861" max="11861" width="3.5703125" style="103" customWidth="1"/>
    <col min="11862" max="11862" width="11.28515625" style="103" customWidth="1"/>
    <col min="11863" max="11863" width="3.5703125" style="103" customWidth="1"/>
    <col min="11864" max="11864" width="11.28515625" style="103" customWidth="1"/>
    <col min="11865" max="11865" width="3.5703125" style="103" customWidth="1"/>
    <col min="11866" max="11866" width="11.28515625" style="103" customWidth="1"/>
    <col min="11867" max="11867" width="3.5703125" style="103" customWidth="1"/>
    <col min="11868" max="11868" width="11.28515625" style="103" customWidth="1"/>
    <col min="11869" max="11869" width="3.5703125" style="103" customWidth="1"/>
    <col min="11870" max="11870" width="11.28515625" style="103" customWidth="1"/>
    <col min="11871" max="11871" width="3.5703125" style="103" customWidth="1"/>
    <col min="11872" max="11872" width="11.28515625" style="103" customWidth="1"/>
    <col min="11873" max="11873" width="3.5703125" style="103" customWidth="1"/>
    <col min="11874" max="11874" width="11.28515625" style="103" customWidth="1"/>
    <col min="11875" max="11875" width="3.5703125" style="103" customWidth="1"/>
    <col min="11876" max="11876" width="11.28515625" style="103" customWidth="1"/>
    <col min="11877" max="11877" width="3.5703125" style="103" customWidth="1"/>
    <col min="11878" max="11878" width="11.28515625" style="103" customWidth="1"/>
    <col min="11879" max="11879" width="3.5703125" style="103" customWidth="1"/>
    <col min="11880" max="11880" width="11.28515625" style="103" customWidth="1"/>
    <col min="11881" max="11881" width="3.5703125" style="103" customWidth="1"/>
    <col min="11882" max="11882" width="11.28515625" style="103" customWidth="1"/>
    <col min="11883" max="11883" width="3.5703125" style="103" customWidth="1"/>
    <col min="11884" max="11884" width="11.28515625" style="103" customWidth="1"/>
    <col min="11885" max="11885" width="3.5703125" style="103" customWidth="1"/>
    <col min="11886" max="11886" width="11.28515625" style="103" customWidth="1"/>
    <col min="11887" max="11887" width="3.5703125" style="103" customWidth="1"/>
    <col min="11888" max="11888" width="11.28515625" style="103" customWidth="1"/>
    <col min="11889" max="11889" width="3.5703125" style="103" customWidth="1"/>
    <col min="11890" max="11890" width="11.28515625" style="103" customWidth="1"/>
    <col min="11891" max="11891" width="3.5703125" style="103" customWidth="1"/>
    <col min="11892" max="11892" width="11.28515625" style="103" customWidth="1"/>
    <col min="11893" max="11893" width="3.5703125" style="103" customWidth="1"/>
    <col min="11894" max="11894" width="11.28515625" style="103" customWidth="1"/>
    <col min="11895" max="11895" width="3.5703125" style="103" customWidth="1"/>
    <col min="11896" max="11896" width="11.28515625" style="103" customWidth="1"/>
    <col min="11897" max="11897" width="3.5703125" style="103" customWidth="1"/>
    <col min="11898" max="11898" width="11.28515625" style="103" customWidth="1"/>
    <col min="11899" max="11899" width="3.5703125" style="103" customWidth="1"/>
    <col min="11900" max="11900" width="11.28515625" style="103" customWidth="1"/>
    <col min="11901" max="11901" width="3.5703125" style="103" customWidth="1"/>
    <col min="11902" max="11902" width="11.28515625" style="103" customWidth="1"/>
    <col min="11903" max="12031" width="12.5703125" style="103"/>
    <col min="12032" max="12032" width="7.140625" style="103" customWidth="1"/>
    <col min="12033" max="12035" width="3.5703125" style="103" customWidth="1"/>
    <col min="12036" max="12036" width="50.5703125" style="103" customWidth="1"/>
    <col min="12037" max="12037" width="6.140625" style="103" customWidth="1"/>
    <col min="12038" max="12038" width="8.7109375" style="103" customWidth="1"/>
    <col min="12039" max="12039" width="12.140625" style="103" customWidth="1"/>
    <col min="12040" max="12040" width="13.140625" style="103" customWidth="1"/>
    <col min="12041" max="12041" width="7.140625" style="103" customWidth="1"/>
    <col min="12042" max="12042" width="11.28515625" style="103" customWidth="1"/>
    <col min="12043" max="12043" width="3.5703125" style="103" customWidth="1"/>
    <col min="12044" max="12044" width="11.28515625" style="103" customWidth="1"/>
    <col min="12045" max="12045" width="3.5703125" style="103" customWidth="1"/>
    <col min="12046" max="12046" width="11.28515625" style="103" customWidth="1"/>
    <col min="12047" max="12047" width="3.5703125" style="103" customWidth="1"/>
    <col min="12048" max="12048" width="11.28515625" style="103" customWidth="1"/>
    <col min="12049" max="12049" width="3.5703125" style="103" customWidth="1"/>
    <col min="12050" max="12050" width="11.28515625" style="103" customWidth="1"/>
    <col min="12051" max="12051" width="3.5703125" style="103" customWidth="1"/>
    <col min="12052" max="12052" width="11.28515625" style="103" customWidth="1"/>
    <col min="12053" max="12053" width="3.5703125" style="103" customWidth="1"/>
    <col min="12054" max="12054" width="11.28515625" style="103" customWidth="1"/>
    <col min="12055" max="12055" width="3.5703125" style="103" customWidth="1"/>
    <col min="12056" max="12056" width="11.28515625" style="103" customWidth="1"/>
    <col min="12057" max="12057" width="3.5703125" style="103" customWidth="1"/>
    <col min="12058" max="12058" width="11.28515625" style="103" customWidth="1"/>
    <col min="12059" max="12059" width="3.5703125" style="103" customWidth="1"/>
    <col min="12060" max="12060" width="11.28515625" style="103" customWidth="1"/>
    <col min="12061" max="12061" width="3.5703125" style="103" customWidth="1"/>
    <col min="12062" max="12062" width="11.28515625" style="103" customWidth="1"/>
    <col min="12063" max="12063" width="3.5703125" style="103" customWidth="1"/>
    <col min="12064" max="12064" width="11.28515625" style="103" customWidth="1"/>
    <col min="12065" max="12065" width="3.5703125" style="103" customWidth="1"/>
    <col min="12066" max="12066" width="11.28515625" style="103" customWidth="1"/>
    <col min="12067" max="12067" width="3.5703125" style="103" customWidth="1"/>
    <col min="12068" max="12068" width="11.28515625" style="103" customWidth="1"/>
    <col min="12069" max="12069" width="3.5703125" style="103" customWidth="1"/>
    <col min="12070" max="12070" width="11.28515625" style="103" customWidth="1"/>
    <col min="12071" max="12071" width="3.5703125" style="103" customWidth="1"/>
    <col min="12072" max="12072" width="11.28515625" style="103" customWidth="1"/>
    <col min="12073" max="12073" width="3.5703125" style="103" customWidth="1"/>
    <col min="12074" max="12074" width="11.28515625" style="103" customWidth="1"/>
    <col min="12075" max="12075" width="3.5703125" style="103" customWidth="1"/>
    <col min="12076" max="12076" width="11.28515625" style="103" customWidth="1"/>
    <col min="12077" max="12077" width="3.5703125" style="103" customWidth="1"/>
    <col min="12078" max="12078" width="11.28515625" style="103" customWidth="1"/>
    <col min="12079" max="12079" width="3.5703125" style="103" customWidth="1"/>
    <col min="12080" max="12080" width="11.28515625" style="103" customWidth="1"/>
    <col min="12081" max="12081" width="3.5703125" style="103" customWidth="1"/>
    <col min="12082" max="12082" width="11.28515625" style="103" customWidth="1"/>
    <col min="12083" max="12083" width="3.5703125" style="103" customWidth="1"/>
    <col min="12084" max="12084" width="11.28515625" style="103" customWidth="1"/>
    <col min="12085" max="12085" width="3.5703125" style="103" customWidth="1"/>
    <col min="12086" max="12086" width="11.28515625" style="103" customWidth="1"/>
    <col min="12087" max="12087" width="3.5703125" style="103" customWidth="1"/>
    <col min="12088" max="12088" width="11.28515625" style="103" customWidth="1"/>
    <col min="12089" max="12089" width="3.5703125" style="103" customWidth="1"/>
    <col min="12090" max="12090" width="11.28515625" style="103" customWidth="1"/>
    <col min="12091" max="12091" width="3.5703125" style="103" customWidth="1"/>
    <col min="12092" max="12092" width="11.28515625" style="103" customWidth="1"/>
    <col min="12093" max="12093" width="3.5703125" style="103" customWidth="1"/>
    <col min="12094" max="12094" width="11.28515625" style="103" customWidth="1"/>
    <col min="12095" max="12095" width="3.5703125" style="103" customWidth="1"/>
    <col min="12096" max="12096" width="11.28515625" style="103" customWidth="1"/>
    <col min="12097" max="12097" width="3.5703125" style="103" customWidth="1"/>
    <col min="12098" max="12098" width="11.28515625" style="103" customWidth="1"/>
    <col min="12099" max="12099" width="3.5703125" style="103" customWidth="1"/>
    <col min="12100" max="12100" width="11.28515625" style="103" customWidth="1"/>
    <col min="12101" max="12101" width="3.5703125" style="103" customWidth="1"/>
    <col min="12102" max="12102" width="11.28515625" style="103" customWidth="1"/>
    <col min="12103" max="12103" width="3.5703125" style="103" customWidth="1"/>
    <col min="12104" max="12104" width="11.28515625" style="103" customWidth="1"/>
    <col min="12105" max="12105" width="3.5703125" style="103" customWidth="1"/>
    <col min="12106" max="12106" width="11.28515625" style="103" customWidth="1"/>
    <col min="12107" max="12107" width="3.5703125" style="103" customWidth="1"/>
    <col min="12108" max="12108" width="11.28515625" style="103" customWidth="1"/>
    <col min="12109" max="12109" width="3.5703125" style="103" customWidth="1"/>
    <col min="12110" max="12110" width="11.28515625" style="103" customWidth="1"/>
    <col min="12111" max="12111" width="3.5703125" style="103" customWidth="1"/>
    <col min="12112" max="12112" width="11.28515625" style="103" customWidth="1"/>
    <col min="12113" max="12113" width="3.5703125" style="103" customWidth="1"/>
    <col min="12114" max="12114" width="11.28515625" style="103" customWidth="1"/>
    <col min="12115" max="12115" width="3.5703125" style="103" customWidth="1"/>
    <col min="12116" max="12116" width="11.28515625" style="103" customWidth="1"/>
    <col min="12117" max="12117" width="3.5703125" style="103" customWidth="1"/>
    <col min="12118" max="12118" width="11.28515625" style="103" customWidth="1"/>
    <col min="12119" max="12119" width="3.5703125" style="103" customWidth="1"/>
    <col min="12120" max="12120" width="11.28515625" style="103" customWidth="1"/>
    <col min="12121" max="12121" width="3.5703125" style="103" customWidth="1"/>
    <col min="12122" max="12122" width="11.28515625" style="103" customWidth="1"/>
    <col min="12123" max="12123" width="3.5703125" style="103" customWidth="1"/>
    <col min="12124" max="12124" width="11.28515625" style="103" customWidth="1"/>
    <col min="12125" max="12125" width="3.5703125" style="103" customWidth="1"/>
    <col min="12126" max="12126" width="11.28515625" style="103" customWidth="1"/>
    <col min="12127" max="12127" width="3.5703125" style="103" customWidth="1"/>
    <col min="12128" max="12128" width="11.28515625" style="103" customWidth="1"/>
    <col min="12129" max="12129" width="3.5703125" style="103" customWidth="1"/>
    <col min="12130" max="12130" width="11.28515625" style="103" customWidth="1"/>
    <col min="12131" max="12131" width="3.5703125" style="103" customWidth="1"/>
    <col min="12132" max="12132" width="11.28515625" style="103" customWidth="1"/>
    <col min="12133" max="12133" width="3.5703125" style="103" customWidth="1"/>
    <col min="12134" max="12134" width="11.28515625" style="103" customWidth="1"/>
    <col min="12135" max="12135" width="3.5703125" style="103" customWidth="1"/>
    <col min="12136" max="12136" width="11.28515625" style="103" customWidth="1"/>
    <col min="12137" max="12137" width="3.5703125" style="103" customWidth="1"/>
    <col min="12138" max="12138" width="11.28515625" style="103" customWidth="1"/>
    <col min="12139" max="12139" width="3.5703125" style="103" customWidth="1"/>
    <col min="12140" max="12140" width="11.28515625" style="103" customWidth="1"/>
    <col min="12141" max="12141" width="3.5703125" style="103" customWidth="1"/>
    <col min="12142" max="12142" width="11.28515625" style="103" customWidth="1"/>
    <col min="12143" max="12143" width="3.5703125" style="103" customWidth="1"/>
    <col min="12144" max="12144" width="11.28515625" style="103" customWidth="1"/>
    <col min="12145" max="12145" width="3.5703125" style="103" customWidth="1"/>
    <col min="12146" max="12146" width="11.28515625" style="103" customWidth="1"/>
    <col min="12147" max="12147" width="3.5703125" style="103" customWidth="1"/>
    <col min="12148" max="12148" width="11.28515625" style="103" customWidth="1"/>
    <col min="12149" max="12149" width="3.5703125" style="103" customWidth="1"/>
    <col min="12150" max="12150" width="11.28515625" style="103" customWidth="1"/>
    <col min="12151" max="12151" width="3.5703125" style="103" customWidth="1"/>
    <col min="12152" max="12152" width="11.28515625" style="103" customWidth="1"/>
    <col min="12153" max="12153" width="3.5703125" style="103" customWidth="1"/>
    <col min="12154" max="12154" width="11.28515625" style="103" customWidth="1"/>
    <col min="12155" max="12155" width="3.5703125" style="103" customWidth="1"/>
    <col min="12156" max="12156" width="11.28515625" style="103" customWidth="1"/>
    <col min="12157" max="12157" width="3.5703125" style="103" customWidth="1"/>
    <col min="12158" max="12158" width="11.28515625" style="103" customWidth="1"/>
    <col min="12159" max="12287" width="12.5703125" style="103"/>
    <col min="12288" max="12288" width="7.140625" style="103" customWidth="1"/>
    <col min="12289" max="12291" width="3.5703125" style="103" customWidth="1"/>
    <col min="12292" max="12292" width="50.5703125" style="103" customWidth="1"/>
    <col min="12293" max="12293" width="6.140625" style="103" customWidth="1"/>
    <col min="12294" max="12294" width="8.7109375" style="103" customWidth="1"/>
    <col min="12295" max="12295" width="12.140625" style="103" customWidth="1"/>
    <col min="12296" max="12296" width="13.140625" style="103" customWidth="1"/>
    <col min="12297" max="12297" width="7.140625" style="103" customWidth="1"/>
    <col min="12298" max="12298" width="11.28515625" style="103" customWidth="1"/>
    <col min="12299" max="12299" width="3.5703125" style="103" customWidth="1"/>
    <col min="12300" max="12300" width="11.28515625" style="103" customWidth="1"/>
    <col min="12301" max="12301" width="3.5703125" style="103" customWidth="1"/>
    <col min="12302" max="12302" width="11.28515625" style="103" customWidth="1"/>
    <col min="12303" max="12303" width="3.5703125" style="103" customWidth="1"/>
    <col min="12304" max="12304" width="11.28515625" style="103" customWidth="1"/>
    <col min="12305" max="12305" width="3.5703125" style="103" customWidth="1"/>
    <col min="12306" max="12306" width="11.28515625" style="103" customWidth="1"/>
    <col min="12307" max="12307" width="3.5703125" style="103" customWidth="1"/>
    <col min="12308" max="12308" width="11.28515625" style="103" customWidth="1"/>
    <col min="12309" max="12309" width="3.5703125" style="103" customWidth="1"/>
    <col min="12310" max="12310" width="11.28515625" style="103" customWidth="1"/>
    <col min="12311" max="12311" width="3.5703125" style="103" customWidth="1"/>
    <col min="12312" max="12312" width="11.28515625" style="103" customWidth="1"/>
    <col min="12313" max="12313" width="3.5703125" style="103" customWidth="1"/>
    <col min="12314" max="12314" width="11.28515625" style="103" customWidth="1"/>
    <col min="12315" max="12315" width="3.5703125" style="103" customWidth="1"/>
    <col min="12316" max="12316" width="11.28515625" style="103" customWidth="1"/>
    <col min="12317" max="12317" width="3.5703125" style="103" customWidth="1"/>
    <col min="12318" max="12318" width="11.28515625" style="103" customWidth="1"/>
    <col min="12319" max="12319" width="3.5703125" style="103" customWidth="1"/>
    <col min="12320" max="12320" width="11.28515625" style="103" customWidth="1"/>
    <col min="12321" max="12321" width="3.5703125" style="103" customWidth="1"/>
    <col min="12322" max="12322" width="11.28515625" style="103" customWidth="1"/>
    <col min="12323" max="12323" width="3.5703125" style="103" customWidth="1"/>
    <col min="12324" max="12324" width="11.28515625" style="103" customWidth="1"/>
    <col min="12325" max="12325" width="3.5703125" style="103" customWidth="1"/>
    <col min="12326" max="12326" width="11.28515625" style="103" customWidth="1"/>
    <col min="12327" max="12327" width="3.5703125" style="103" customWidth="1"/>
    <col min="12328" max="12328" width="11.28515625" style="103" customWidth="1"/>
    <col min="12329" max="12329" width="3.5703125" style="103" customWidth="1"/>
    <col min="12330" max="12330" width="11.28515625" style="103" customWidth="1"/>
    <col min="12331" max="12331" width="3.5703125" style="103" customWidth="1"/>
    <col min="12332" max="12332" width="11.28515625" style="103" customWidth="1"/>
    <col min="12333" max="12333" width="3.5703125" style="103" customWidth="1"/>
    <col min="12334" max="12334" width="11.28515625" style="103" customWidth="1"/>
    <col min="12335" max="12335" width="3.5703125" style="103" customWidth="1"/>
    <col min="12336" max="12336" width="11.28515625" style="103" customWidth="1"/>
    <col min="12337" max="12337" width="3.5703125" style="103" customWidth="1"/>
    <col min="12338" max="12338" width="11.28515625" style="103" customWidth="1"/>
    <col min="12339" max="12339" width="3.5703125" style="103" customWidth="1"/>
    <col min="12340" max="12340" width="11.28515625" style="103" customWidth="1"/>
    <col min="12341" max="12341" width="3.5703125" style="103" customWidth="1"/>
    <col min="12342" max="12342" width="11.28515625" style="103" customWidth="1"/>
    <col min="12343" max="12343" width="3.5703125" style="103" customWidth="1"/>
    <col min="12344" max="12344" width="11.28515625" style="103" customWidth="1"/>
    <col min="12345" max="12345" width="3.5703125" style="103" customWidth="1"/>
    <col min="12346" max="12346" width="11.28515625" style="103" customWidth="1"/>
    <col min="12347" max="12347" width="3.5703125" style="103" customWidth="1"/>
    <col min="12348" max="12348" width="11.28515625" style="103" customWidth="1"/>
    <col min="12349" max="12349" width="3.5703125" style="103" customWidth="1"/>
    <col min="12350" max="12350" width="11.28515625" style="103" customWidth="1"/>
    <col min="12351" max="12351" width="3.5703125" style="103" customWidth="1"/>
    <col min="12352" max="12352" width="11.28515625" style="103" customWidth="1"/>
    <col min="12353" max="12353" width="3.5703125" style="103" customWidth="1"/>
    <col min="12354" max="12354" width="11.28515625" style="103" customWidth="1"/>
    <col min="12355" max="12355" width="3.5703125" style="103" customWidth="1"/>
    <col min="12356" max="12356" width="11.28515625" style="103" customWidth="1"/>
    <col min="12357" max="12357" width="3.5703125" style="103" customWidth="1"/>
    <col min="12358" max="12358" width="11.28515625" style="103" customWidth="1"/>
    <col min="12359" max="12359" width="3.5703125" style="103" customWidth="1"/>
    <col min="12360" max="12360" width="11.28515625" style="103" customWidth="1"/>
    <col min="12361" max="12361" width="3.5703125" style="103" customWidth="1"/>
    <col min="12362" max="12362" width="11.28515625" style="103" customWidth="1"/>
    <col min="12363" max="12363" width="3.5703125" style="103" customWidth="1"/>
    <col min="12364" max="12364" width="11.28515625" style="103" customWidth="1"/>
    <col min="12365" max="12365" width="3.5703125" style="103" customWidth="1"/>
    <col min="12366" max="12366" width="11.28515625" style="103" customWidth="1"/>
    <col min="12367" max="12367" width="3.5703125" style="103" customWidth="1"/>
    <col min="12368" max="12368" width="11.28515625" style="103" customWidth="1"/>
    <col min="12369" max="12369" width="3.5703125" style="103" customWidth="1"/>
    <col min="12370" max="12370" width="11.28515625" style="103" customWidth="1"/>
    <col min="12371" max="12371" width="3.5703125" style="103" customWidth="1"/>
    <col min="12372" max="12372" width="11.28515625" style="103" customWidth="1"/>
    <col min="12373" max="12373" width="3.5703125" style="103" customWidth="1"/>
    <col min="12374" max="12374" width="11.28515625" style="103" customWidth="1"/>
    <col min="12375" max="12375" width="3.5703125" style="103" customWidth="1"/>
    <col min="12376" max="12376" width="11.28515625" style="103" customWidth="1"/>
    <col min="12377" max="12377" width="3.5703125" style="103" customWidth="1"/>
    <col min="12378" max="12378" width="11.28515625" style="103" customWidth="1"/>
    <col min="12379" max="12379" width="3.5703125" style="103" customWidth="1"/>
    <col min="12380" max="12380" width="11.28515625" style="103" customWidth="1"/>
    <col min="12381" max="12381" width="3.5703125" style="103" customWidth="1"/>
    <col min="12382" max="12382" width="11.28515625" style="103" customWidth="1"/>
    <col min="12383" max="12383" width="3.5703125" style="103" customWidth="1"/>
    <col min="12384" max="12384" width="11.28515625" style="103" customWidth="1"/>
    <col min="12385" max="12385" width="3.5703125" style="103" customWidth="1"/>
    <col min="12386" max="12386" width="11.28515625" style="103" customWidth="1"/>
    <col min="12387" max="12387" width="3.5703125" style="103" customWidth="1"/>
    <col min="12388" max="12388" width="11.28515625" style="103" customWidth="1"/>
    <col min="12389" max="12389" width="3.5703125" style="103" customWidth="1"/>
    <col min="12390" max="12390" width="11.28515625" style="103" customWidth="1"/>
    <col min="12391" max="12391" width="3.5703125" style="103" customWidth="1"/>
    <col min="12392" max="12392" width="11.28515625" style="103" customWidth="1"/>
    <col min="12393" max="12393" width="3.5703125" style="103" customWidth="1"/>
    <col min="12394" max="12394" width="11.28515625" style="103" customWidth="1"/>
    <col min="12395" max="12395" width="3.5703125" style="103" customWidth="1"/>
    <col min="12396" max="12396" width="11.28515625" style="103" customWidth="1"/>
    <col min="12397" max="12397" width="3.5703125" style="103" customWidth="1"/>
    <col min="12398" max="12398" width="11.28515625" style="103" customWidth="1"/>
    <col min="12399" max="12399" width="3.5703125" style="103" customWidth="1"/>
    <col min="12400" max="12400" width="11.28515625" style="103" customWidth="1"/>
    <col min="12401" max="12401" width="3.5703125" style="103" customWidth="1"/>
    <col min="12402" max="12402" width="11.28515625" style="103" customWidth="1"/>
    <col min="12403" max="12403" width="3.5703125" style="103" customWidth="1"/>
    <col min="12404" max="12404" width="11.28515625" style="103" customWidth="1"/>
    <col min="12405" max="12405" width="3.5703125" style="103" customWidth="1"/>
    <col min="12406" max="12406" width="11.28515625" style="103" customWidth="1"/>
    <col min="12407" max="12407" width="3.5703125" style="103" customWidth="1"/>
    <col min="12408" max="12408" width="11.28515625" style="103" customWidth="1"/>
    <col min="12409" max="12409" width="3.5703125" style="103" customWidth="1"/>
    <col min="12410" max="12410" width="11.28515625" style="103" customWidth="1"/>
    <col min="12411" max="12411" width="3.5703125" style="103" customWidth="1"/>
    <col min="12412" max="12412" width="11.28515625" style="103" customWidth="1"/>
    <col min="12413" max="12413" width="3.5703125" style="103" customWidth="1"/>
    <col min="12414" max="12414" width="11.28515625" style="103" customWidth="1"/>
    <col min="12415" max="12543" width="12.5703125" style="103"/>
    <col min="12544" max="12544" width="7.140625" style="103" customWidth="1"/>
    <col min="12545" max="12547" width="3.5703125" style="103" customWidth="1"/>
    <col min="12548" max="12548" width="50.5703125" style="103" customWidth="1"/>
    <col min="12549" max="12549" width="6.140625" style="103" customWidth="1"/>
    <col min="12550" max="12550" width="8.7109375" style="103" customWidth="1"/>
    <col min="12551" max="12551" width="12.140625" style="103" customWidth="1"/>
    <col min="12552" max="12552" width="13.140625" style="103" customWidth="1"/>
    <col min="12553" max="12553" width="7.140625" style="103" customWidth="1"/>
    <col min="12554" max="12554" width="11.28515625" style="103" customWidth="1"/>
    <col min="12555" max="12555" width="3.5703125" style="103" customWidth="1"/>
    <col min="12556" max="12556" width="11.28515625" style="103" customWidth="1"/>
    <col min="12557" max="12557" width="3.5703125" style="103" customWidth="1"/>
    <col min="12558" max="12558" width="11.28515625" style="103" customWidth="1"/>
    <col min="12559" max="12559" width="3.5703125" style="103" customWidth="1"/>
    <col min="12560" max="12560" width="11.28515625" style="103" customWidth="1"/>
    <col min="12561" max="12561" width="3.5703125" style="103" customWidth="1"/>
    <col min="12562" max="12562" width="11.28515625" style="103" customWidth="1"/>
    <col min="12563" max="12563" width="3.5703125" style="103" customWidth="1"/>
    <col min="12564" max="12564" width="11.28515625" style="103" customWidth="1"/>
    <col min="12565" max="12565" width="3.5703125" style="103" customWidth="1"/>
    <col min="12566" max="12566" width="11.28515625" style="103" customWidth="1"/>
    <col min="12567" max="12567" width="3.5703125" style="103" customWidth="1"/>
    <col min="12568" max="12568" width="11.28515625" style="103" customWidth="1"/>
    <col min="12569" max="12569" width="3.5703125" style="103" customWidth="1"/>
    <col min="12570" max="12570" width="11.28515625" style="103" customWidth="1"/>
    <col min="12571" max="12571" width="3.5703125" style="103" customWidth="1"/>
    <col min="12572" max="12572" width="11.28515625" style="103" customWidth="1"/>
    <col min="12573" max="12573" width="3.5703125" style="103" customWidth="1"/>
    <col min="12574" max="12574" width="11.28515625" style="103" customWidth="1"/>
    <col min="12575" max="12575" width="3.5703125" style="103" customWidth="1"/>
    <col min="12576" max="12576" width="11.28515625" style="103" customWidth="1"/>
    <col min="12577" max="12577" width="3.5703125" style="103" customWidth="1"/>
    <col min="12578" max="12578" width="11.28515625" style="103" customWidth="1"/>
    <col min="12579" max="12579" width="3.5703125" style="103" customWidth="1"/>
    <col min="12580" max="12580" width="11.28515625" style="103" customWidth="1"/>
    <col min="12581" max="12581" width="3.5703125" style="103" customWidth="1"/>
    <col min="12582" max="12582" width="11.28515625" style="103" customWidth="1"/>
    <col min="12583" max="12583" width="3.5703125" style="103" customWidth="1"/>
    <col min="12584" max="12584" width="11.28515625" style="103" customWidth="1"/>
    <col min="12585" max="12585" width="3.5703125" style="103" customWidth="1"/>
    <col min="12586" max="12586" width="11.28515625" style="103" customWidth="1"/>
    <col min="12587" max="12587" width="3.5703125" style="103" customWidth="1"/>
    <col min="12588" max="12588" width="11.28515625" style="103" customWidth="1"/>
    <col min="12589" max="12589" width="3.5703125" style="103" customWidth="1"/>
    <col min="12590" max="12590" width="11.28515625" style="103" customWidth="1"/>
    <col min="12591" max="12591" width="3.5703125" style="103" customWidth="1"/>
    <col min="12592" max="12592" width="11.28515625" style="103" customWidth="1"/>
    <col min="12593" max="12593" width="3.5703125" style="103" customWidth="1"/>
    <col min="12594" max="12594" width="11.28515625" style="103" customWidth="1"/>
    <col min="12595" max="12595" width="3.5703125" style="103" customWidth="1"/>
    <col min="12596" max="12596" width="11.28515625" style="103" customWidth="1"/>
    <col min="12597" max="12597" width="3.5703125" style="103" customWidth="1"/>
    <col min="12598" max="12598" width="11.28515625" style="103" customWidth="1"/>
    <col min="12599" max="12599" width="3.5703125" style="103" customWidth="1"/>
    <col min="12600" max="12600" width="11.28515625" style="103" customWidth="1"/>
    <col min="12601" max="12601" width="3.5703125" style="103" customWidth="1"/>
    <col min="12602" max="12602" width="11.28515625" style="103" customWidth="1"/>
    <col min="12603" max="12603" width="3.5703125" style="103" customWidth="1"/>
    <col min="12604" max="12604" width="11.28515625" style="103" customWidth="1"/>
    <col min="12605" max="12605" width="3.5703125" style="103" customWidth="1"/>
    <col min="12606" max="12606" width="11.28515625" style="103" customWidth="1"/>
    <col min="12607" max="12607" width="3.5703125" style="103" customWidth="1"/>
    <col min="12608" max="12608" width="11.28515625" style="103" customWidth="1"/>
    <col min="12609" max="12609" width="3.5703125" style="103" customWidth="1"/>
    <col min="12610" max="12610" width="11.28515625" style="103" customWidth="1"/>
    <col min="12611" max="12611" width="3.5703125" style="103" customWidth="1"/>
    <col min="12612" max="12612" width="11.28515625" style="103" customWidth="1"/>
    <col min="12613" max="12613" width="3.5703125" style="103" customWidth="1"/>
    <col min="12614" max="12614" width="11.28515625" style="103" customWidth="1"/>
    <col min="12615" max="12615" width="3.5703125" style="103" customWidth="1"/>
    <col min="12616" max="12616" width="11.28515625" style="103" customWidth="1"/>
    <col min="12617" max="12617" width="3.5703125" style="103" customWidth="1"/>
    <col min="12618" max="12618" width="11.28515625" style="103" customWidth="1"/>
    <col min="12619" max="12619" width="3.5703125" style="103" customWidth="1"/>
    <col min="12620" max="12620" width="11.28515625" style="103" customWidth="1"/>
    <col min="12621" max="12621" width="3.5703125" style="103" customWidth="1"/>
    <col min="12622" max="12622" width="11.28515625" style="103" customWidth="1"/>
    <col min="12623" max="12623" width="3.5703125" style="103" customWidth="1"/>
    <col min="12624" max="12624" width="11.28515625" style="103" customWidth="1"/>
    <col min="12625" max="12625" width="3.5703125" style="103" customWidth="1"/>
    <col min="12626" max="12626" width="11.28515625" style="103" customWidth="1"/>
    <col min="12627" max="12627" width="3.5703125" style="103" customWidth="1"/>
    <col min="12628" max="12628" width="11.28515625" style="103" customWidth="1"/>
    <col min="12629" max="12629" width="3.5703125" style="103" customWidth="1"/>
    <col min="12630" max="12630" width="11.28515625" style="103" customWidth="1"/>
    <col min="12631" max="12631" width="3.5703125" style="103" customWidth="1"/>
    <col min="12632" max="12632" width="11.28515625" style="103" customWidth="1"/>
    <col min="12633" max="12633" width="3.5703125" style="103" customWidth="1"/>
    <col min="12634" max="12634" width="11.28515625" style="103" customWidth="1"/>
    <col min="12635" max="12635" width="3.5703125" style="103" customWidth="1"/>
    <col min="12636" max="12636" width="11.28515625" style="103" customWidth="1"/>
    <col min="12637" max="12637" width="3.5703125" style="103" customWidth="1"/>
    <col min="12638" max="12638" width="11.28515625" style="103" customWidth="1"/>
    <col min="12639" max="12639" width="3.5703125" style="103" customWidth="1"/>
    <col min="12640" max="12640" width="11.28515625" style="103" customWidth="1"/>
    <col min="12641" max="12641" width="3.5703125" style="103" customWidth="1"/>
    <col min="12642" max="12642" width="11.28515625" style="103" customWidth="1"/>
    <col min="12643" max="12643" width="3.5703125" style="103" customWidth="1"/>
    <col min="12644" max="12644" width="11.28515625" style="103" customWidth="1"/>
    <col min="12645" max="12645" width="3.5703125" style="103" customWidth="1"/>
    <col min="12646" max="12646" width="11.28515625" style="103" customWidth="1"/>
    <col min="12647" max="12647" width="3.5703125" style="103" customWidth="1"/>
    <col min="12648" max="12648" width="11.28515625" style="103" customWidth="1"/>
    <col min="12649" max="12649" width="3.5703125" style="103" customWidth="1"/>
    <col min="12650" max="12650" width="11.28515625" style="103" customWidth="1"/>
    <col min="12651" max="12651" width="3.5703125" style="103" customWidth="1"/>
    <col min="12652" max="12652" width="11.28515625" style="103" customWidth="1"/>
    <col min="12653" max="12653" width="3.5703125" style="103" customWidth="1"/>
    <col min="12654" max="12654" width="11.28515625" style="103" customWidth="1"/>
    <col min="12655" max="12655" width="3.5703125" style="103" customWidth="1"/>
    <col min="12656" max="12656" width="11.28515625" style="103" customWidth="1"/>
    <col min="12657" max="12657" width="3.5703125" style="103" customWidth="1"/>
    <col min="12658" max="12658" width="11.28515625" style="103" customWidth="1"/>
    <col min="12659" max="12659" width="3.5703125" style="103" customWidth="1"/>
    <col min="12660" max="12660" width="11.28515625" style="103" customWidth="1"/>
    <col min="12661" max="12661" width="3.5703125" style="103" customWidth="1"/>
    <col min="12662" max="12662" width="11.28515625" style="103" customWidth="1"/>
    <col min="12663" max="12663" width="3.5703125" style="103" customWidth="1"/>
    <col min="12664" max="12664" width="11.28515625" style="103" customWidth="1"/>
    <col min="12665" max="12665" width="3.5703125" style="103" customWidth="1"/>
    <col min="12666" max="12666" width="11.28515625" style="103" customWidth="1"/>
    <col min="12667" max="12667" width="3.5703125" style="103" customWidth="1"/>
    <col min="12668" max="12668" width="11.28515625" style="103" customWidth="1"/>
    <col min="12669" max="12669" width="3.5703125" style="103" customWidth="1"/>
    <col min="12670" max="12670" width="11.28515625" style="103" customWidth="1"/>
    <col min="12671" max="12799" width="12.5703125" style="103"/>
    <col min="12800" max="12800" width="7.140625" style="103" customWidth="1"/>
    <col min="12801" max="12803" width="3.5703125" style="103" customWidth="1"/>
    <col min="12804" max="12804" width="50.5703125" style="103" customWidth="1"/>
    <col min="12805" max="12805" width="6.140625" style="103" customWidth="1"/>
    <col min="12806" max="12806" width="8.7109375" style="103" customWidth="1"/>
    <col min="12807" max="12807" width="12.140625" style="103" customWidth="1"/>
    <col min="12808" max="12808" width="13.140625" style="103" customWidth="1"/>
    <col min="12809" max="12809" width="7.140625" style="103" customWidth="1"/>
    <col min="12810" max="12810" width="11.28515625" style="103" customWidth="1"/>
    <col min="12811" max="12811" width="3.5703125" style="103" customWidth="1"/>
    <col min="12812" max="12812" width="11.28515625" style="103" customWidth="1"/>
    <col min="12813" max="12813" width="3.5703125" style="103" customWidth="1"/>
    <col min="12814" max="12814" width="11.28515625" style="103" customWidth="1"/>
    <col min="12815" max="12815" width="3.5703125" style="103" customWidth="1"/>
    <col min="12816" max="12816" width="11.28515625" style="103" customWidth="1"/>
    <col min="12817" max="12817" width="3.5703125" style="103" customWidth="1"/>
    <col min="12818" max="12818" width="11.28515625" style="103" customWidth="1"/>
    <col min="12819" max="12819" width="3.5703125" style="103" customWidth="1"/>
    <col min="12820" max="12820" width="11.28515625" style="103" customWidth="1"/>
    <col min="12821" max="12821" width="3.5703125" style="103" customWidth="1"/>
    <col min="12822" max="12822" width="11.28515625" style="103" customWidth="1"/>
    <col min="12823" max="12823" width="3.5703125" style="103" customWidth="1"/>
    <col min="12824" max="12824" width="11.28515625" style="103" customWidth="1"/>
    <col min="12825" max="12825" width="3.5703125" style="103" customWidth="1"/>
    <col min="12826" max="12826" width="11.28515625" style="103" customWidth="1"/>
    <col min="12827" max="12827" width="3.5703125" style="103" customWidth="1"/>
    <col min="12828" max="12828" width="11.28515625" style="103" customWidth="1"/>
    <col min="12829" max="12829" width="3.5703125" style="103" customWidth="1"/>
    <col min="12830" max="12830" width="11.28515625" style="103" customWidth="1"/>
    <col min="12831" max="12831" width="3.5703125" style="103" customWidth="1"/>
    <col min="12832" max="12832" width="11.28515625" style="103" customWidth="1"/>
    <col min="12833" max="12833" width="3.5703125" style="103" customWidth="1"/>
    <col min="12834" max="12834" width="11.28515625" style="103" customWidth="1"/>
    <col min="12835" max="12835" width="3.5703125" style="103" customWidth="1"/>
    <col min="12836" max="12836" width="11.28515625" style="103" customWidth="1"/>
    <col min="12837" max="12837" width="3.5703125" style="103" customWidth="1"/>
    <col min="12838" max="12838" width="11.28515625" style="103" customWidth="1"/>
    <col min="12839" max="12839" width="3.5703125" style="103" customWidth="1"/>
    <col min="12840" max="12840" width="11.28515625" style="103" customWidth="1"/>
    <col min="12841" max="12841" width="3.5703125" style="103" customWidth="1"/>
    <col min="12842" max="12842" width="11.28515625" style="103" customWidth="1"/>
    <col min="12843" max="12843" width="3.5703125" style="103" customWidth="1"/>
    <col min="12844" max="12844" width="11.28515625" style="103" customWidth="1"/>
    <col min="12845" max="12845" width="3.5703125" style="103" customWidth="1"/>
    <col min="12846" max="12846" width="11.28515625" style="103" customWidth="1"/>
    <col min="12847" max="12847" width="3.5703125" style="103" customWidth="1"/>
    <col min="12848" max="12848" width="11.28515625" style="103" customWidth="1"/>
    <col min="12849" max="12849" width="3.5703125" style="103" customWidth="1"/>
    <col min="12850" max="12850" width="11.28515625" style="103" customWidth="1"/>
    <col min="12851" max="12851" width="3.5703125" style="103" customWidth="1"/>
    <col min="12852" max="12852" width="11.28515625" style="103" customWidth="1"/>
    <col min="12853" max="12853" width="3.5703125" style="103" customWidth="1"/>
    <col min="12854" max="12854" width="11.28515625" style="103" customWidth="1"/>
    <col min="12855" max="12855" width="3.5703125" style="103" customWidth="1"/>
    <col min="12856" max="12856" width="11.28515625" style="103" customWidth="1"/>
    <col min="12857" max="12857" width="3.5703125" style="103" customWidth="1"/>
    <col min="12858" max="12858" width="11.28515625" style="103" customWidth="1"/>
    <col min="12859" max="12859" width="3.5703125" style="103" customWidth="1"/>
    <col min="12860" max="12860" width="11.28515625" style="103" customWidth="1"/>
    <col min="12861" max="12861" width="3.5703125" style="103" customWidth="1"/>
    <col min="12862" max="12862" width="11.28515625" style="103" customWidth="1"/>
    <col min="12863" max="12863" width="3.5703125" style="103" customWidth="1"/>
    <col min="12864" max="12864" width="11.28515625" style="103" customWidth="1"/>
    <col min="12865" max="12865" width="3.5703125" style="103" customWidth="1"/>
    <col min="12866" max="12866" width="11.28515625" style="103" customWidth="1"/>
    <col min="12867" max="12867" width="3.5703125" style="103" customWidth="1"/>
    <col min="12868" max="12868" width="11.28515625" style="103" customWidth="1"/>
    <col min="12869" max="12869" width="3.5703125" style="103" customWidth="1"/>
    <col min="12870" max="12870" width="11.28515625" style="103" customWidth="1"/>
    <col min="12871" max="12871" width="3.5703125" style="103" customWidth="1"/>
    <col min="12872" max="12872" width="11.28515625" style="103" customWidth="1"/>
    <col min="12873" max="12873" width="3.5703125" style="103" customWidth="1"/>
    <col min="12874" max="12874" width="11.28515625" style="103" customWidth="1"/>
    <col min="12875" max="12875" width="3.5703125" style="103" customWidth="1"/>
    <col min="12876" max="12876" width="11.28515625" style="103" customWidth="1"/>
    <col min="12877" max="12877" width="3.5703125" style="103" customWidth="1"/>
    <col min="12878" max="12878" width="11.28515625" style="103" customWidth="1"/>
    <col min="12879" max="12879" width="3.5703125" style="103" customWidth="1"/>
    <col min="12880" max="12880" width="11.28515625" style="103" customWidth="1"/>
    <col min="12881" max="12881" width="3.5703125" style="103" customWidth="1"/>
    <col min="12882" max="12882" width="11.28515625" style="103" customWidth="1"/>
    <col min="12883" max="12883" width="3.5703125" style="103" customWidth="1"/>
    <col min="12884" max="12884" width="11.28515625" style="103" customWidth="1"/>
    <col min="12885" max="12885" width="3.5703125" style="103" customWidth="1"/>
    <col min="12886" max="12886" width="11.28515625" style="103" customWidth="1"/>
    <col min="12887" max="12887" width="3.5703125" style="103" customWidth="1"/>
    <col min="12888" max="12888" width="11.28515625" style="103" customWidth="1"/>
    <col min="12889" max="12889" width="3.5703125" style="103" customWidth="1"/>
    <col min="12890" max="12890" width="11.28515625" style="103" customWidth="1"/>
    <col min="12891" max="12891" width="3.5703125" style="103" customWidth="1"/>
    <col min="12892" max="12892" width="11.28515625" style="103" customWidth="1"/>
    <col min="12893" max="12893" width="3.5703125" style="103" customWidth="1"/>
    <col min="12894" max="12894" width="11.28515625" style="103" customWidth="1"/>
    <col min="12895" max="12895" width="3.5703125" style="103" customWidth="1"/>
    <col min="12896" max="12896" width="11.28515625" style="103" customWidth="1"/>
    <col min="12897" max="12897" width="3.5703125" style="103" customWidth="1"/>
    <col min="12898" max="12898" width="11.28515625" style="103" customWidth="1"/>
    <col min="12899" max="12899" width="3.5703125" style="103" customWidth="1"/>
    <col min="12900" max="12900" width="11.28515625" style="103" customWidth="1"/>
    <col min="12901" max="12901" width="3.5703125" style="103" customWidth="1"/>
    <col min="12902" max="12902" width="11.28515625" style="103" customWidth="1"/>
    <col min="12903" max="12903" width="3.5703125" style="103" customWidth="1"/>
    <col min="12904" max="12904" width="11.28515625" style="103" customWidth="1"/>
    <col min="12905" max="12905" width="3.5703125" style="103" customWidth="1"/>
    <col min="12906" max="12906" width="11.28515625" style="103" customWidth="1"/>
    <col min="12907" max="12907" width="3.5703125" style="103" customWidth="1"/>
    <col min="12908" max="12908" width="11.28515625" style="103" customWidth="1"/>
    <col min="12909" max="12909" width="3.5703125" style="103" customWidth="1"/>
    <col min="12910" max="12910" width="11.28515625" style="103" customWidth="1"/>
    <col min="12911" max="12911" width="3.5703125" style="103" customWidth="1"/>
    <col min="12912" max="12912" width="11.28515625" style="103" customWidth="1"/>
    <col min="12913" max="12913" width="3.5703125" style="103" customWidth="1"/>
    <col min="12914" max="12914" width="11.28515625" style="103" customWidth="1"/>
    <col min="12915" max="12915" width="3.5703125" style="103" customWidth="1"/>
    <col min="12916" max="12916" width="11.28515625" style="103" customWidth="1"/>
    <col min="12917" max="12917" width="3.5703125" style="103" customWidth="1"/>
    <col min="12918" max="12918" width="11.28515625" style="103" customWidth="1"/>
    <col min="12919" max="12919" width="3.5703125" style="103" customWidth="1"/>
    <col min="12920" max="12920" width="11.28515625" style="103" customWidth="1"/>
    <col min="12921" max="12921" width="3.5703125" style="103" customWidth="1"/>
    <col min="12922" max="12922" width="11.28515625" style="103" customWidth="1"/>
    <col min="12923" max="12923" width="3.5703125" style="103" customWidth="1"/>
    <col min="12924" max="12924" width="11.28515625" style="103" customWidth="1"/>
    <col min="12925" max="12925" width="3.5703125" style="103" customWidth="1"/>
    <col min="12926" max="12926" width="11.28515625" style="103" customWidth="1"/>
    <col min="12927" max="13055" width="12.5703125" style="103"/>
    <col min="13056" max="13056" width="7.140625" style="103" customWidth="1"/>
    <col min="13057" max="13059" width="3.5703125" style="103" customWidth="1"/>
    <col min="13060" max="13060" width="50.5703125" style="103" customWidth="1"/>
    <col min="13061" max="13061" width="6.140625" style="103" customWidth="1"/>
    <col min="13062" max="13062" width="8.7109375" style="103" customWidth="1"/>
    <col min="13063" max="13063" width="12.140625" style="103" customWidth="1"/>
    <col min="13064" max="13064" width="13.140625" style="103" customWidth="1"/>
    <col min="13065" max="13065" width="7.140625" style="103" customWidth="1"/>
    <col min="13066" max="13066" width="11.28515625" style="103" customWidth="1"/>
    <col min="13067" max="13067" width="3.5703125" style="103" customWidth="1"/>
    <col min="13068" max="13068" width="11.28515625" style="103" customWidth="1"/>
    <col min="13069" max="13069" width="3.5703125" style="103" customWidth="1"/>
    <col min="13070" max="13070" width="11.28515625" style="103" customWidth="1"/>
    <col min="13071" max="13071" width="3.5703125" style="103" customWidth="1"/>
    <col min="13072" max="13072" width="11.28515625" style="103" customWidth="1"/>
    <col min="13073" max="13073" width="3.5703125" style="103" customWidth="1"/>
    <col min="13074" max="13074" width="11.28515625" style="103" customWidth="1"/>
    <col min="13075" max="13075" width="3.5703125" style="103" customWidth="1"/>
    <col min="13076" max="13076" width="11.28515625" style="103" customWidth="1"/>
    <col min="13077" max="13077" width="3.5703125" style="103" customWidth="1"/>
    <col min="13078" max="13078" width="11.28515625" style="103" customWidth="1"/>
    <col min="13079" max="13079" width="3.5703125" style="103" customWidth="1"/>
    <col min="13080" max="13080" width="11.28515625" style="103" customWidth="1"/>
    <col min="13081" max="13081" width="3.5703125" style="103" customWidth="1"/>
    <col min="13082" max="13082" width="11.28515625" style="103" customWidth="1"/>
    <col min="13083" max="13083" width="3.5703125" style="103" customWidth="1"/>
    <col min="13084" max="13084" width="11.28515625" style="103" customWidth="1"/>
    <col min="13085" max="13085" width="3.5703125" style="103" customWidth="1"/>
    <col min="13086" max="13086" width="11.28515625" style="103" customWidth="1"/>
    <col min="13087" max="13087" width="3.5703125" style="103" customWidth="1"/>
    <col min="13088" max="13088" width="11.28515625" style="103" customWidth="1"/>
    <col min="13089" max="13089" width="3.5703125" style="103" customWidth="1"/>
    <col min="13090" max="13090" width="11.28515625" style="103" customWidth="1"/>
    <col min="13091" max="13091" width="3.5703125" style="103" customWidth="1"/>
    <col min="13092" max="13092" width="11.28515625" style="103" customWidth="1"/>
    <col min="13093" max="13093" width="3.5703125" style="103" customWidth="1"/>
    <col min="13094" max="13094" width="11.28515625" style="103" customWidth="1"/>
    <col min="13095" max="13095" width="3.5703125" style="103" customWidth="1"/>
    <col min="13096" max="13096" width="11.28515625" style="103" customWidth="1"/>
    <col min="13097" max="13097" width="3.5703125" style="103" customWidth="1"/>
    <col min="13098" max="13098" width="11.28515625" style="103" customWidth="1"/>
    <col min="13099" max="13099" width="3.5703125" style="103" customWidth="1"/>
    <col min="13100" max="13100" width="11.28515625" style="103" customWidth="1"/>
    <col min="13101" max="13101" width="3.5703125" style="103" customWidth="1"/>
    <col min="13102" max="13102" width="11.28515625" style="103" customWidth="1"/>
    <col min="13103" max="13103" width="3.5703125" style="103" customWidth="1"/>
    <col min="13104" max="13104" width="11.28515625" style="103" customWidth="1"/>
    <col min="13105" max="13105" width="3.5703125" style="103" customWidth="1"/>
    <col min="13106" max="13106" width="11.28515625" style="103" customWidth="1"/>
    <col min="13107" max="13107" width="3.5703125" style="103" customWidth="1"/>
    <col min="13108" max="13108" width="11.28515625" style="103" customWidth="1"/>
    <col min="13109" max="13109" width="3.5703125" style="103" customWidth="1"/>
    <col min="13110" max="13110" width="11.28515625" style="103" customWidth="1"/>
    <col min="13111" max="13111" width="3.5703125" style="103" customWidth="1"/>
    <col min="13112" max="13112" width="11.28515625" style="103" customWidth="1"/>
    <col min="13113" max="13113" width="3.5703125" style="103" customWidth="1"/>
    <col min="13114" max="13114" width="11.28515625" style="103" customWidth="1"/>
    <col min="13115" max="13115" width="3.5703125" style="103" customWidth="1"/>
    <col min="13116" max="13116" width="11.28515625" style="103" customWidth="1"/>
    <col min="13117" max="13117" width="3.5703125" style="103" customWidth="1"/>
    <col min="13118" max="13118" width="11.28515625" style="103" customWidth="1"/>
    <col min="13119" max="13119" width="3.5703125" style="103" customWidth="1"/>
    <col min="13120" max="13120" width="11.28515625" style="103" customWidth="1"/>
    <col min="13121" max="13121" width="3.5703125" style="103" customWidth="1"/>
    <col min="13122" max="13122" width="11.28515625" style="103" customWidth="1"/>
    <col min="13123" max="13123" width="3.5703125" style="103" customWidth="1"/>
    <col min="13124" max="13124" width="11.28515625" style="103" customWidth="1"/>
    <col min="13125" max="13125" width="3.5703125" style="103" customWidth="1"/>
    <col min="13126" max="13126" width="11.28515625" style="103" customWidth="1"/>
    <col min="13127" max="13127" width="3.5703125" style="103" customWidth="1"/>
    <col min="13128" max="13128" width="11.28515625" style="103" customWidth="1"/>
    <col min="13129" max="13129" width="3.5703125" style="103" customWidth="1"/>
    <col min="13130" max="13130" width="11.28515625" style="103" customWidth="1"/>
    <col min="13131" max="13131" width="3.5703125" style="103" customWidth="1"/>
    <col min="13132" max="13132" width="11.28515625" style="103" customWidth="1"/>
    <col min="13133" max="13133" width="3.5703125" style="103" customWidth="1"/>
    <col min="13134" max="13134" width="11.28515625" style="103" customWidth="1"/>
    <col min="13135" max="13135" width="3.5703125" style="103" customWidth="1"/>
    <col min="13136" max="13136" width="11.28515625" style="103" customWidth="1"/>
    <col min="13137" max="13137" width="3.5703125" style="103" customWidth="1"/>
    <col min="13138" max="13138" width="11.28515625" style="103" customWidth="1"/>
    <col min="13139" max="13139" width="3.5703125" style="103" customWidth="1"/>
    <col min="13140" max="13140" width="11.28515625" style="103" customWidth="1"/>
    <col min="13141" max="13141" width="3.5703125" style="103" customWidth="1"/>
    <col min="13142" max="13142" width="11.28515625" style="103" customWidth="1"/>
    <col min="13143" max="13143" width="3.5703125" style="103" customWidth="1"/>
    <col min="13144" max="13144" width="11.28515625" style="103" customWidth="1"/>
    <col min="13145" max="13145" width="3.5703125" style="103" customWidth="1"/>
    <col min="13146" max="13146" width="11.28515625" style="103" customWidth="1"/>
    <col min="13147" max="13147" width="3.5703125" style="103" customWidth="1"/>
    <col min="13148" max="13148" width="11.28515625" style="103" customWidth="1"/>
    <col min="13149" max="13149" width="3.5703125" style="103" customWidth="1"/>
    <col min="13150" max="13150" width="11.28515625" style="103" customWidth="1"/>
    <col min="13151" max="13151" width="3.5703125" style="103" customWidth="1"/>
    <col min="13152" max="13152" width="11.28515625" style="103" customWidth="1"/>
    <col min="13153" max="13153" width="3.5703125" style="103" customWidth="1"/>
    <col min="13154" max="13154" width="11.28515625" style="103" customWidth="1"/>
    <col min="13155" max="13155" width="3.5703125" style="103" customWidth="1"/>
    <col min="13156" max="13156" width="11.28515625" style="103" customWidth="1"/>
    <col min="13157" max="13157" width="3.5703125" style="103" customWidth="1"/>
    <col min="13158" max="13158" width="11.28515625" style="103" customWidth="1"/>
    <col min="13159" max="13159" width="3.5703125" style="103" customWidth="1"/>
    <col min="13160" max="13160" width="11.28515625" style="103" customWidth="1"/>
    <col min="13161" max="13161" width="3.5703125" style="103" customWidth="1"/>
    <col min="13162" max="13162" width="11.28515625" style="103" customWidth="1"/>
    <col min="13163" max="13163" width="3.5703125" style="103" customWidth="1"/>
    <col min="13164" max="13164" width="11.28515625" style="103" customWidth="1"/>
    <col min="13165" max="13165" width="3.5703125" style="103" customWidth="1"/>
    <col min="13166" max="13166" width="11.28515625" style="103" customWidth="1"/>
    <col min="13167" max="13167" width="3.5703125" style="103" customWidth="1"/>
    <col min="13168" max="13168" width="11.28515625" style="103" customWidth="1"/>
    <col min="13169" max="13169" width="3.5703125" style="103" customWidth="1"/>
    <col min="13170" max="13170" width="11.28515625" style="103" customWidth="1"/>
    <col min="13171" max="13171" width="3.5703125" style="103" customWidth="1"/>
    <col min="13172" max="13172" width="11.28515625" style="103" customWidth="1"/>
    <col min="13173" max="13173" width="3.5703125" style="103" customWidth="1"/>
    <col min="13174" max="13174" width="11.28515625" style="103" customWidth="1"/>
    <col min="13175" max="13175" width="3.5703125" style="103" customWidth="1"/>
    <col min="13176" max="13176" width="11.28515625" style="103" customWidth="1"/>
    <col min="13177" max="13177" width="3.5703125" style="103" customWidth="1"/>
    <col min="13178" max="13178" width="11.28515625" style="103" customWidth="1"/>
    <col min="13179" max="13179" width="3.5703125" style="103" customWidth="1"/>
    <col min="13180" max="13180" width="11.28515625" style="103" customWidth="1"/>
    <col min="13181" max="13181" width="3.5703125" style="103" customWidth="1"/>
    <col min="13182" max="13182" width="11.28515625" style="103" customWidth="1"/>
    <col min="13183" max="13311" width="12.5703125" style="103"/>
    <col min="13312" max="13312" width="7.140625" style="103" customWidth="1"/>
    <col min="13313" max="13315" width="3.5703125" style="103" customWidth="1"/>
    <col min="13316" max="13316" width="50.5703125" style="103" customWidth="1"/>
    <col min="13317" max="13317" width="6.140625" style="103" customWidth="1"/>
    <col min="13318" max="13318" width="8.7109375" style="103" customWidth="1"/>
    <col min="13319" max="13319" width="12.140625" style="103" customWidth="1"/>
    <col min="13320" max="13320" width="13.140625" style="103" customWidth="1"/>
    <col min="13321" max="13321" width="7.140625" style="103" customWidth="1"/>
    <col min="13322" max="13322" width="11.28515625" style="103" customWidth="1"/>
    <col min="13323" max="13323" width="3.5703125" style="103" customWidth="1"/>
    <col min="13324" max="13324" width="11.28515625" style="103" customWidth="1"/>
    <col min="13325" max="13325" width="3.5703125" style="103" customWidth="1"/>
    <col min="13326" max="13326" width="11.28515625" style="103" customWidth="1"/>
    <col min="13327" max="13327" width="3.5703125" style="103" customWidth="1"/>
    <col min="13328" max="13328" width="11.28515625" style="103" customWidth="1"/>
    <col min="13329" max="13329" width="3.5703125" style="103" customWidth="1"/>
    <col min="13330" max="13330" width="11.28515625" style="103" customWidth="1"/>
    <col min="13331" max="13331" width="3.5703125" style="103" customWidth="1"/>
    <col min="13332" max="13332" width="11.28515625" style="103" customWidth="1"/>
    <col min="13333" max="13333" width="3.5703125" style="103" customWidth="1"/>
    <col min="13334" max="13334" width="11.28515625" style="103" customWidth="1"/>
    <col min="13335" max="13335" width="3.5703125" style="103" customWidth="1"/>
    <col min="13336" max="13336" width="11.28515625" style="103" customWidth="1"/>
    <col min="13337" max="13337" width="3.5703125" style="103" customWidth="1"/>
    <col min="13338" max="13338" width="11.28515625" style="103" customWidth="1"/>
    <col min="13339" max="13339" width="3.5703125" style="103" customWidth="1"/>
    <col min="13340" max="13340" width="11.28515625" style="103" customWidth="1"/>
    <col min="13341" max="13341" width="3.5703125" style="103" customWidth="1"/>
    <col min="13342" max="13342" width="11.28515625" style="103" customWidth="1"/>
    <col min="13343" max="13343" width="3.5703125" style="103" customWidth="1"/>
    <col min="13344" max="13344" width="11.28515625" style="103" customWidth="1"/>
    <col min="13345" max="13345" width="3.5703125" style="103" customWidth="1"/>
    <col min="13346" max="13346" width="11.28515625" style="103" customWidth="1"/>
    <col min="13347" max="13347" width="3.5703125" style="103" customWidth="1"/>
    <col min="13348" max="13348" width="11.28515625" style="103" customWidth="1"/>
    <col min="13349" max="13349" width="3.5703125" style="103" customWidth="1"/>
    <col min="13350" max="13350" width="11.28515625" style="103" customWidth="1"/>
    <col min="13351" max="13351" width="3.5703125" style="103" customWidth="1"/>
    <col min="13352" max="13352" width="11.28515625" style="103" customWidth="1"/>
    <col min="13353" max="13353" width="3.5703125" style="103" customWidth="1"/>
    <col min="13354" max="13354" width="11.28515625" style="103" customWidth="1"/>
    <col min="13355" max="13355" width="3.5703125" style="103" customWidth="1"/>
    <col min="13356" max="13356" width="11.28515625" style="103" customWidth="1"/>
    <col min="13357" max="13357" width="3.5703125" style="103" customWidth="1"/>
    <col min="13358" max="13358" width="11.28515625" style="103" customWidth="1"/>
    <col min="13359" max="13359" width="3.5703125" style="103" customWidth="1"/>
    <col min="13360" max="13360" width="11.28515625" style="103" customWidth="1"/>
    <col min="13361" max="13361" width="3.5703125" style="103" customWidth="1"/>
    <col min="13362" max="13362" width="11.28515625" style="103" customWidth="1"/>
    <col min="13363" max="13363" width="3.5703125" style="103" customWidth="1"/>
    <col min="13364" max="13364" width="11.28515625" style="103" customWidth="1"/>
    <col min="13365" max="13365" width="3.5703125" style="103" customWidth="1"/>
    <col min="13366" max="13366" width="11.28515625" style="103" customWidth="1"/>
    <col min="13367" max="13367" width="3.5703125" style="103" customWidth="1"/>
    <col min="13368" max="13368" width="11.28515625" style="103" customWidth="1"/>
    <col min="13369" max="13369" width="3.5703125" style="103" customWidth="1"/>
    <col min="13370" max="13370" width="11.28515625" style="103" customWidth="1"/>
    <col min="13371" max="13371" width="3.5703125" style="103" customWidth="1"/>
    <col min="13372" max="13372" width="11.28515625" style="103" customWidth="1"/>
    <col min="13373" max="13373" width="3.5703125" style="103" customWidth="1"/>
    <col min="13374" max="13374" width="11.28515625" style="103" customWidth="1"/>
    <col min="13375" max="13375" width="3.5703125" style="103" customWidth="1"/>
    <col min="13376" max="13376" width="11.28515625" style="103" customWidth="1"/>
    <col min="13377" max="13377" width="3.5703125" style="103" customWidth="1"/>
    <col min="13378" max="13378" width="11.28515625" style="103" customWidth="1"/>
    <col min="13379" max="13379" width="3.5703125" style="103" customWidth="1"/>
    <col min="13380" max="13380" width="11.28515625" style="103" customWidth="1"/>
    <col min="13381" max="13381" width="3.5703125" style="103" customWidth="1"/>
    <col min="13382" max="13382" width="11.28515625" style="103" customWidth="1"/>
    <col min="13383" max="13383" width="3.5703125" style="103" customWidth="1"/>
    <col min="13384" max="13384" width="11.28515625" style="103" customWidth="1"/>
    <col min="13385" max="13385" width="3.5703125" style="103" customWidth="1"/>
    <col min="13386" max="13386" width="11.28515625" style="103" customWidth="1"/>
    <col min="13387" max="13387" width="3.5703125" style="103" customWidth="1"/>
    <col min="13388" max="13388" width="11.28515625" style="103" customWidth="1"/>
    <col min="13389" max="13389" width="3.5703125" style="103" customWidth="1"/>
    <col min="13390" max="13390" width="11.28515625" style="103" customWidth="1"/>
    <col min="13391" max="13391" width="3.5703125" style="103" customWidth="1"/>
    <col min="13392" max="13392" width="11.28515625" style="103" customWidth="1"/>
    <col min="13393" max="13393" width="3.5703125" style="103" customWidth="1"/>
    <col min="13394" max="13394" width="11.28515625" style="103" customWidth="1"/>
    <col min="13395" max="13395" width="3.5703125" style="103" customWidth="1"/>
    <col min="13396" max="13396" width="11.28515625" style="103" customWidth="1"/>
    <col min="13397" max="13397" width="3.5703125" style="103" customWidth="1"/>
    <col min="13398" max="13398" width="11.28515625" style="103" customWidth="1"/>
    <col min="13399" max="13399" width="3.5703125" style="103" customWidth="1"/>
    <col min="13400" max="13400" width="11.28515625" style="103" customWidth="1"/>
    <col min="13401" max="13401" width="3.5703125" style="103" customWidth="1"/>
    <col min="13402" max="13402" width="11.28515625" style="103" customWidth="1"/>
    <col min="13403" max="13403" width="3.5703125" style="103" customWidth="1"/>
    <col min="13404" max="13404" width="11.28515625" style="103" customWidth="1"/>
    <col min="13405" max="13405" width="3.5703125" style="103" customWidth="1"/>
    <col min="13406" max="13406" width="11.28515625" style="103" customWidth="1"/>
    <col min="13407" max="13407" width="3.5703125" style="103" customWidth="1"/>
    <col min="13408" max="13408" width="11.28515625" style="103" customWidth="1"/>
    <col min="13409" max="13409" width="3.5703125" style="103" customWidth="1"/>
    <col min="13410" max="13410" width="11.28515625" style="103" customWidth="1"/>
    <col min="13411" max="13411" width="3.5703125" style="103" customWidth="1"/>
    <col min="13412" max="13412" width="11.28515625" style="103" customWidth="1"/>
    <col min="13413" max="13413" width="3.5703125" style="103" customWidth="1"/>
    <col min="13414" max="13414" width="11.28515625" style="103" customWidth="1"/>
    <col min="13415" max="13415" width="3.5703125" style="103" customWidth="1"/>
    <col min="13416" max="13416" width="11.28515625" style="103" customWidth="1"/>
    <col min="13417" max="13417" width="3.5703125" style="103" customWidth="1"/>
    <col min="13418" max="13418" width="11.28515625" style="103" customWidth="1"/>
    <col min="13419" max="13419" width="3.5703125" style="103" customWidth="1"/>
    <col min="13420" max="13420" width="11.28515625" style="103" customWidth="1"/>
    <col min="13421" max="13421" width="3.5703125" style="103" customWidth="1"/>
    <col min="13422" max="13422" width="11.28515625" style="103" customWidth="1"/>
    <col min="13423" max="13423" width="3.5703125" style="103" customWidth="1"/>
    <col min="13424" max="13424" width="11.28515625" style="103" customWidth="1"/>
    <col min="13425" max="13425" width="3.5703125" style="103" customWidth="1"/>
    <col min="13426" max="13426" width="11.28515625" style="103" customWidth="1"/>
    <col min="13427" max="13427" width="3.5703125" style="103" customWidth="1"/>
    <col min="13428" max="13428" width="11.28515625" style="103" customWidth="1"/>
    <col min="13429" max="13429" width="3.5703125" style="103" customWidth="1"/>
    <col min="13430" max="13430" width="11.28515625" style="103" customWidth="1"/>
    <col min="13431" max="13431" width="3.5703125" style="103" customWidth="1"/>
    <col min="13432" max="13432" width="11.28515625" style="103" customWidth="1"/>
    <col min="13433" max="13433" width="3.5703125" style="103" customWidth="1"/>
    <col min="13434" max="13434" width="11.28515625" style="103" customWidth="1"/>
    <col min="13435" max="13435" width="3.5703125" style="103" customWidth="1"/>
    <col min="13436" max="13436" width="11.28515625" style="103" customWidth="1"/>
    <col min="13437" max="13437" width="3.5703125" style="103" customWidth="1"/>
    <col min="13438" max="13438" width="11.28515625" style="103" customWidth="1"/>
    <col min="13439" max="13567" width="12.5703125" style="103"/>
    <col min="13568" max="13568" width="7.140625" style="103" customWidth="1"/>
    <col min="13569" max="13571" width="3.5703125" style="103" customWidth="1"/>
    <col min="13572" max="13572" width="50.5703125" style="103" customWidth="1"/>
    <col min="13573" max="13573" width="6.140625" style="103" customWidth="1"/>
    <col min="13574" max="13574" width="8.7109375" style="103" customWidth="1"/>
    <col min="13575" max="13575" width="12.140625" style="103" customWidth="1"/>
    <col min="13576" max="13576" width="13.140625" style="103" customWidth="1"/>
    <col min="13577" max="13577" width="7.140625" style="103" customWidth="1"/>
    <col min="13578" max="13578" width="11.28515625" style="103" customWidth="1"/>
    <col min="13579" max="13579" width="3.5703125" style="103" customWidth="1"/>
    <col min="13580" max="13580" width="11.28515625" style="103" customWidth="1"/>
    <col min="13581" max="13581" width="3.5703125" style="103" customWidth="1"/>
    <col min="13582" max="13582" width="11.28515625" style="103" customWidth="1"/>
    <col min="13583" max="13583" width="3.5703125" style="103" customWidth="1"/>
    <col min="13584" max="13584" width="11.28515625" style="103" customWidth="1"/>
    <col min="13585" max="13585" width="3.5703125" style="103" customWidth="1"/>
    <col min="13586" max="13586" width="11.28515625" style="103" customWidth="1"/>
    <col min="13587" max="13587" width="3.5703125" style="103" customWidth="1"/>
    <col min="13588" max="13588" width="11.28515625" style="103" customWidth="1"/>
    <col min="13589" max="13589" width="3.5703125" style="103" customWidth="1"/>
    <col min="13590" max="13590" width="11.28515625" style="103" customWidth="1"/>
    <col min="13591" max="13591" width="3.5703125" style="103" customWidth="1"/>
    <col min="13592" max="13592" width="11.28515625" style="103" customWidth="1"/>
    <col min="13593" max="13593" width="3.5703125" style="103" customWidth="1"/>
    <col min="13594" max="13594" width="11.28515625" style="103" customWidth="1"/>
    <col min="13595" max="13595" width="3.5703125" style="103" customWidth="1"/>
    <col min="13596" max="13596" width="11.28515625" style="103" customWidth="1"/>
    <col min="13597" max="13597" width="3.5703125" style="103" customWidth="1"/>
    <col min="13598" max="13598" width="11.28515625" style="103" customWidth="1"/>
    <col min="13599" max="13599" width="3.5703125" style="103" customWidth="1"/>
    <col min="13600" max="13600" width="11.28515625" style="103" customWidth="1"/>
    <col min="13601" max="13601" width="3.5703125" style="103" customWidth="1"/>
    <col min="13602" max="13602" width="11.28515625" style="103" customWidth="1"/>
    <col min="13603" max="13603" width="3.5703125" style="103" customWidth="1"/>
    <col min="13604" max="13604" width="11.28515625" style="103" customWidth="1"/>
    <col min="13605" max="13605" width="3.5703125" style="103" customWidth="1"/>
    <col min="13606" max="13606" width="11.28515625" style="103" customWidth="1"/>
    <col min="13607" max="13607" width="3.5703125" style="103" customWidth="1"/>
    <col min="13608" max="13608" width="11.28515625" style="103" customWidth="1"/>
    <col min="13609" max="13609" width="3.5703125" style="103" customWidth="1"/>
    <col min="13610" max="13610" width="11.28515625" style="103" customWidth="1"/>
    <col min="13611" max="13611" width="3.5703125" style="103" customWidth="1"/>
    <col min="13612" max="13612" width="11.28515625" style="103" customWidth="1"/>
    <col min="13613" max="13613" width="3.5703125" style="103" customWidth="1"/>
    <col min="13614" max="13614" width="11.28515625" style="103" customWidth="1"/>
    <col min="13615" max="13615" width="3.5703125" style="103" customWidth="1"/>
    <col min="13616" max="13616" width="11.28515625" style="103" customWidth="1"/>
    <col min="13617" max="13617" width="3.5703125" style="103" customWidth="1"/>
    <col min="13618" max="13618" width="11.28515625" style="103" customWidth="1"/>
    <col min="13619" max="13619" width="3.5703125" style="103" customWidth="1"/>
    <col min="13620" max="13620" width="11.28515625" style="103" customWidth="1"/>
    <col min="13621" max="13621" width="3.5703125" style="103" customWidth="1"/>
    <col min="13622" max="13622" width="11.28515625" style="103" customWidth="1"/>
    <col min="13623" max="13623" width="3.5703125" style="103" customWidth="1"/>
    <col min="13624" max="13624" width="11.28515625" style="103" customWidth="1"/>
    <col min="13625" max="13625" width="3.5703125" style="103" customWidth="1"/>
    <col min="13626" max="13626" width="11.28515625" style="103" customWidth="1"/>
    <col min="13627" max="13627" width="3.5703125" style="103" customWidth="1"/>
    <col min="13628" max="13628" width="11.28515625" style="103" customWidth="1"/>
    <col min="13629" max="13629" width="3.5703125" style="103" customWidth="1"/>
    <col min="13630" max="13630" width="11.28515625" style="103" customWidth="1"/>
    <col min="13631" max="13631" width="3.5703125" style="103" customWidth="1"/>
    <col min="13632" max="13632" width="11.28515625" style="103" customWidth="1"/>
    <col min="13633" max="13633" width="3.5703125" style="103" customWidth="1"/>
    <col min="13634" max="13634" width="11.28515625" style="103" customWidth="1"/>
    <col min="13635" max="13635" width="3.5703125" style="103" customWidth="1"/>
    <col min="13636" max="13636" width="11.28515625" style="103" customWidth="1"/>
    <col min="13637" max="13637" width="3.5703125" style="103" customWidth="1"/>
    <col min="13638" max="13638" width="11.28515625" style="103" customWidth="1"/>
    <col min="13639" max="13639" width="3.5703125" style="103" customWidth="1"/>
    <col min="13640" max="13640" width="11.28515625" style="103" customWidth="1"/>
    <col min="13641" max="13641" width="3.5703125" style="103" customWidth="1"/>
    <col min="13642" max="13642" width="11.28515625" style="103" customWidth="1"/>
    <col min="13643" max="13643" width="3.5703125" style="103" customWidth="1"/>
    <col min="13644" max="13644" width="11.28515625" style="103" customWidth="1"/>
    <col min="13645" max="13645" width="3.5703125" style="103" customWidth="1"/>
    <col min="13646" max="13646" width="11.28515625" style="103" customWidth="1"/>
    <col min="13647" max="13647" width="3.5703125" style="103" customWidth="1"/>
    <col min="13648" max="13648" width="11.28515625" style="103" customWidth="1"/>
    <col min="13649" max="13649" width="3.5703125" style="103" customWidth="1"/>
    <col min="13650" max="13650" width="11.28515625" style="103" customWidth="1"/>
    <col min="13651" max="13651" width="3.5703125" style="103" customWidth="1"/>
    <col min="13652" max="13652" width="11.28515625" style="103" customWidth="1"/>
    <col min="13653" max="13653" width="3.5703125" style="103" customWidth="1"/>
    <col min="13654" max="13654" width="11.28515625" style="103" customWidth="1"/>
    <col min="13655" max="13655" width="3.5703125" style="103" customWidth="1"/>
    <col min="13656" max="13656" width="11.28515625" style="103" customWidth="1"/>
    <col min="13657" max="13657" width="3.5703125" style="103" customWidth="1"/>
    <col min="13658" max="13658" width="11.28515625" style="103" customWidth="1"/>
    <col min="13659" max="13659" width="3.5703125" style="103" customWidth="1"/>
    <col min="13660" max="13660" width="11.28515625" style="103" customWidth="1"/>
    <col min="13661" max="13661" width="3.5703125" style="103" customWidth="1"/>
    <col min="13662" max="13662" width="11.28515625" style="103" customWidth="1"/>
    <col min="13663" max="13663" width="3.5703125" style="103" customWidth="1"/>
    <col min="13664" max="13664" width="11.28515625" style="103" customWidth="1"/>
    <col min="13665" max="13665" width="3.5703125" style="103" customWidth="1"/>
    <col min="13666" max="13666" width="11.28515625" style="103" customWidth="1"/>
    <col min="13667" max="13667" width="3.5703125" style="103" customWidth="1"/>
    <col min="13668" max="13668" width="11.28515625" style="103" customWidth="1"/>
    <col min="13669" max="13669" width="3.5703125" style="103" customWidth="1"/>
    <col min="13670" max="13670" width="11.28515625" style="103" customWidth="1"/>
    <col min="13671" max="13671" width="3.5703125" style="103" customWidth="1"/>
    <col min="13672" max="13672" width="11.28515625" style="103" customWidth="1"/>
    <col min="13673" max="13673" width="3.5703125" style="103" customWidth="1"/>
    <col min="13674" max="13674" width="11.28515625" style="103" customWidth="1"/>
    <col min="13675" max="13675" width="3.5703125" style="103" customWidth="1"/>
    <col min="13676" max="13676" width="11.28515625" style="103" customWidth="1"/>
    <col min="13677" max="13677" width="3.5703125" style="103" customWidth="1"/>
    <col min="13678" max="13678" width="11.28515625" style="103" customWidth="1"/>
    <col min="13679" max="13679" width="3.5703125" style="103" customWidth="1"/>
    <col min="13680" max="13680" width="11.28515625" style="103" customWidth="1"/>
    <col min="13681" max="13681" width="3.5703125" style="103" customWidth="1"/>
    <col min="13682" max="13682" width="11.28515625" style="103" customWidth="1"/>
    <col min="13683" max="13683" width="3.5703125" style="103" customWidth="1"/>
    <col min="13684" max="13684" width="11.28515625" style="103" customWidth="1"/>
    <col min="13685" max="13685" width="3.5703125" style="103" customWidth="1"/>
    <col min="13686" max="13686" width="11.28515625" style="103" customWidth="1"/>
    <col min="13687" max="13687" width="3.5703125" style="103" customWidth="1"/>
    <col min="13688" max="13688" width="11.28515625" style="103" customWidth="1"/>
    <col min="13689" max="13689" width="3.5703125" style="103" customWidth="1"/>
    <col min="13690" max="13690" width="11.28515625" style="103" customWidth="1"/>
    <col min="13691" max="13691" width="3.5703125" style="103" customWidth="1"/>
    <col min="13692" max="13692" width="11.28515625" style="103" customWidth="1"/>
    <col min="13693" max="13693" width="3.5703125" style="103" customWidth="1"/>
    <col min="13694" max="13694" width="11.28515625" style="103" customWidth="1"/>
    <col min="13695" max="13823" width="12.5703125" style="103"/>
    <col min="13824" max="13824" width="7.140625" style="103" customWidth="1"/>
    <col min="13825" max="13827" width="3.5703125" style="103" customWidth="1"/>
    <col min="13828" max="13828" width="50.5703125" style="103" customWidth="1"/>
    <col min="13829" max="13829" width="6.140625" style="103" customWidth="1"/>
    <col min="13830" max="13830" width="8.7109375" style="103" customWidth="1"/>
    <col min="13831" max="13831" width="12.140625" style="103" customWidth="1"/>
    <col min="13832" max="13832" width="13.140625" style="103" customWidth="1"/>
    <col min="13833" max="13833" width="7.140625" style="103" customWidth="1"/>
    <col min="13834" max="13834" width="11.28515625" style="103" customWidth="1"/>
    <col min="13835" max="13835" width="3.5703125" style="103" customWidth="1"/>
    <col min="13836" max="13836" width="11.28515625" style="103" customWidth="1"/>
    <col min="13837" max="13837" width="3.5703125" style="103" customWidth="1"/>
    <col min="13838" max="13838" width="11.28515625" style="103" customWidth="1"/>
    <col min="13839" max="13839" width="3.5703125" style="103" customWidth="1"/>
    <col min="13840" max="13840" width="11.28515625" style="103" customWidth="1"/>
    <col min="13841" max="13841" width="3.5703125" style="103" customWidth="1"/>
    <col min="13842" max="13842" width="11.28515625" style="103" customWidth="1"/>
    <col min="13843" max="13843" width="3.5703125" style="103" customWidth="1"/>
    <col min="13844" max="13844" width="11.28515625" style="103" customWidth="1"/>
    <col min="13845" max="13845" width="3.5703125" style="103" customWidth="1"/>
    <col min="13846" max="13846" width="11.28515625" style="103" customWidth="1"/>
    <col min="13847" max="13847" width="3.5703125" style="103" customWidth="1"/>
    <col min="13848" max="13848" width="11.28515625" style="103" customWidth="1"/>
    <col min="13849" max="13849" width="3.5703125" style="103" customWidth="1"/>
    <col min="13850" max="13850" width="11.28515625" style="103" customWidth="1"/>
    <col min="13851" max="13851" width="3.5703125" style="103" customWidth="1"/>
    <col min="13852" max="13852" width="11.28515625" style="103" customWidth="1"/>
    <col min="13853" max="13853" width="3.5703125" style="103" customWidth="1"/>
    <col min="13854" max="13854" width="11.28515625" style="103" customWidth="1"/>
    <col min="13855" max="13855" width="3.5703125" style="103" customWidth="1"/>
    <col min="13856" max="13856" width="11.28515625" style="103" customWidth="1"/>
    <col min="13857" max="13857" width="3.5703125" style="103" customWidth="1"/>
    <col min="13858" max="13858" width="11.28515625" style="103" customWidth="1"/>
    <col min="13859" max="13859" width="3.5703125" style="103" customWidth="1"/>
    <col min="13860" max="13860" width="11.28515625" style="103" customWidth="1"/>
    <col min="13861" max="13861" width="3.5703125" style="103" customWidth="1"/>
    <col min="13862" max="13862" width="11.28515625" style="103" customWidth="1"/>
    <col min="13863" max="13863" width="3.5703125" style="103" customWidth="1"/>
    <col min="13864" max="13864" width="11.28515625" style="103" customWidth="1"/>
    <col min="13865" max="13865" width="3.5703125" style="103" customWidth="1"/>
    <col min="13866" max="13866" width="11.28515625" style="103" customWidth="1"/>
    <col min="13867" max="13867" width="3.5703125" style="103" customWidth="1"/>
    <col min="13868" max="13868" width="11.28515625" style="103" customWidth="1"/>
    <col min="13869" max="13869" width="3.5703125" style="103" customWidth="1"/>
    <col min="13870" max="13870" width="11.28515625" style="103" customWidth="1"/>
    <col min="13871" max="13871" width="3.5703125" style="103" customWidth="1"/>
    <col min="13872" max="13872" width="11.28515625" style="103" customWidth="1"/>
    <col min="13873" max="13873" width="3.5703125" style="103" customWidth="1"/>
    <col min="13874" max="13874" width="11.28515625" style="103" customWidth="1"/>
    <col min="13875" max="13875" width="3.5703125" style="103" customWidth="1"/>
    <col min="13876" max="13876" width="11.28515625" style="103" customWidth="1"/>
    <col min="13877" max="13877" width="3.5703125" style="103" customWidth="1"/>
    <col min="13878" max="13878" width="11.28515625" style="103" customWidth="1"/>
    <col min="13879" max="13879" width="3.5703125" style="103" customWidth="1"/>
    <col min="13880" max="13880" width="11.28515625" style="103" customWidth="1"/>
    <col min="13881" max="13881" width="3.5703125" style="103" customWidth="1"/>
    <col min="13882" max="13882" width="11.28515625" style="103" customWidth="1"/>
    <col min="13883" max="13883" width="3.5703125" style="103" customWidth="1"/>
    <col min="13884" max="13884" width="11.28515625" style="103" customWidth="1"/>
    <col min="13885" max="13885" width="3.5703125" style="103" customWidth="1"/>
    <col min="13886" max="13886" width="11.28515625" style="103" customWidth="1"/>
    <col min="13887" max="13887" width="3.5703125" style="103" customWidth="1"/>
    <col min="13888" max="13888" width="11.28515625" style="103" customWidth="1"/>
    <col min="13889" max="13889" width="3.5703125" style="103" customWidth="1"/>
    <col min="13890" max="13890" width="11.28515625" style="103" customWidth="1"/>
    <col min="13891" max="13891" width="3.5703125" style="103" customWidth="1"/>
    <col min="13892" max="13892" width="11.28515625" style="103" customWidth="1"/>
    <col min="13893" max="13893" width="3.5703125" style="103" customWidth="1"/>
    <col min="13894" max="13894" width="11.28515625" style="103" customWidth="1"/>
    <col min="13895" max="13895" width="3.5703125" style="103" customWidth="1"/>
    <col min="13896" max="13896" width="11.28515625" style="103" customWidth="1"/>
    <col min="13897" max="13897" width="3.5703125" style="103" customWidth="1"/>
    <col min="13898" max="13898" width="11.28515625" style="103" customWidth="1"/>
    <col min="13899" max="13899" width="3.5703125" style="103" customWidth="1"/>
    <col min="13900" max="13900" width="11.28515625" style="103" customWidth="1"/>
    <col min="13901" max="13901" width="3.5703125" style="103" customWidth="1"/>
    <col min="13902" max="13902" width="11.28515625" style="103" customWidth="1"/>
    <col min="13903" max="13903" width="3.5703125" style="103" customWidth="1"/>
    <col min="13904" max="13904" width="11.28515625" style="103" customWidth="1"/>
    <col min="13905" max="13905" width="3.5703125" style="103" customWidth="1"/>
    <col min="13906" max="13906" width="11.28515625" style="103" customWidth="1"/>
    <col min="13907" max="13907" width="3.5703125" style="103" customWidth="1"/>
    <col min="13908" max="13908" width="11.28515625" style="103" customWidth="1"/>
    <col min="13909" max="13909" width="3.5703125" style="103" customWidth="1"/>
    <col min="13910" max="13910" width="11.28515625" style="103" customWidth="1"/>
    <col min="13911" max="13911" width="3.5703125" style="103" customWidth="1"/>
    <col min="13912" max="13912" width="11.28515625" style="103" customWidth="1"/>
    <col min="13913" max="13913" width="3.5703125" style="103" customWidth="1"/>
    <col min="13914" max="13914" width="11.28515625" style="103" customWidth="1"/>
    <col min="13915" max="13915" width="3.5703125" style="103" customWidth="1"/>
    <col min="13916" max="13916" width="11.28515625" style="103" customWidth="1"/>
    <col min="13917" max="13917" width="3.5703125" style="103" customWidth="1"/>
    <col min="13918" max="13918" width="11.28515625" style="103" customWidth="1"/>
    <col min="13919" max="13919" width="3.5703125" style="103" customWidth="1"/>
    <col min="13920" max="13920" width="11.28515625" style="103" customWidth="1"/>
    <col min="13921" max="13921" width="3.5703125" style="103" customWidth="1"/>
    <col min="13922" max="13922" width="11.28515625" style="103" customWidth="1"/>
    <col min="13923" max="13923" width="3.5703125" style="103" customWidth="1"/>
    <col min="13924" max="13924" width="11.28515625" style="103" customWidth="1"/>
    <col min="13925" max="13925" width="3.5703125" style="103" customWidth="1"/>
    <col min="13926" max="13926" width="11.28515625" style="103" customWidth="1"/>
    <col min="13927" max="13927" width="3.5703125" style="103" customWidth="1"/>
    <col min="13928" max="13928" width="11.28515625" style="103" customWidth="1"/>
    <col min="13929" max="13929" width="3.5703125" style="103" customWidth="1"/>
    <col min="13930" max="13930" width="11.28515625" style="103" customWidth="1"/>
    <col min="13931" max="13931" width="3.5703125" style="103" customWidth="1"/>
    <col min="13932" max="13932" width="11.28515625" style="103" customWidth="1"/>
    <col min="13933" max="13933" width="3.5703125" style="103" customWidth="1"/>
    <col min="13934" max="13934" width="11.28515625" style="103" customWidth="1"/>
    <col min="13935" max="13935" width="3.5703125" style="103" customWidth="1"/>
    <col min="13936" max="13936" width="11.28515625" style="103" customWidth="1"/>
    <col min="13937" max="13937" width="3.5703125" style="103" customWidth="1"/>
    <col min="13938" max="13938" width="11.28515625" style="103" customWidth="1"/>
    <col min="13939" max="13939" width="3.5703125" style="103" customWidth="1"/>
    <col min="13940" max="13940" width="11.28515625" style="103" customWidth="1"/>
    <col min="13941" max="13941" width="3.5703125" style="103" customWidth="1"/>
    <col min="13942" max="13942" width="11.28515625" style="103" customWidth="1"/>
    <col min="13943" max="13943" width="3.5703125" style="103" customWidth="1"/>
    <col min="13944" max="13944" width="11.28515625" style="103" customWidth="1"/>
    <col min="13945" max="13945" width="3.5703125" style="103" customWidth="1"/>
    <col min="13946" max="13946" width="11.28515625" style="103" customWidth="1"/>
    <col min="13947" max="13947" width="3.5703125" style="103" customWidth="1"/>
    <col min="13948" max="13948" width="11.28515625" style="103" customWidth="1"/>
    <col min="13949" max="13949" width="3.5703125" style="103" customWidth="1"/>
    <col min="13950" max="13950" width="11.28515625" style="103" customWidth="1"/>
    <col min="13951" max="14079" width="12.5703125" style="103"/>
    <col min="14080" max="14080" width="7.140625" style="103" customWidth="1"/>
    <col min="14081" max="14083" width="3.5703125" style="103" customWidth="1"/>
    <col min="14084" max="14084" width="50.5703125" style="103" customWidth="1"/>
    <col min="14085" max="14085" width="6.140625" style="103" customWidth="1"/>
    <col min="14086" max="14086" width="8.7109375" style="103" customWidth="1"/>
    <col min="14087" max="14087" width="12.140625" style="103" customWidth="1"/>
    <col min="14088" max="14088" width="13.140625" style="103" customWidth="1"/>
    <col min="14089" max="14089" width="7.140625" style="103" customWidth="1"/>
    <col min="14090" max="14090" width="11.28515625" style="103" customWidth="1"/>
    <col min="14091" max="14091" width="3.5703125" style="103" customWidth="1"/>
    <col min="14092" max="14092" width="11.28515625" style="103" customWidth="1"/>
    <col min="14093" max="14093" width="3.5703125" style="103" customWidth="1"/>
    <col min="14094" max="14094" width="11.28515625" style="103" customWidth="1"/>
    <col min="14095" max="14095" width="3.5703125" style="103" customWidth="1"/>
    <col min="14096" max="14096" width="11.28515625" style="103" customWidth="1"/>
    <col min="14097" max="14097" width="3.5703125" style="103" customWidth="1"/>
    <col min="14098" max="14098" width="11.28515625" style="103" customWidth="1"/>
    <col min="14099" max="14099" width="3.5703125" style="103" customWidth="1"/>
    <col min="14100" max="14100" width="11.28515625" style="103" customWidth="1"/>
    <col min="14101" max="14101" width="3.5703125" style="103" customWidth="1"/>
    <col min="14102" max="14102" width="11.28515625" style="103" customWidth="1"/>
    <col min="14103" max="14103" width="3.5703125" style="103" customWidth="1"/>
    <col min="14104" max="14104" width="11.28515625" style="103" customWidth="1"/>
    <col min="14105" max="14105" width="3.5703125" style="103" customWidth="1"/>
    <col min="14106" max="14106" width="11.28515625" style="103" customWidth="1"/>
    <col min="14107" max="14107" width="3.5703125" style="103" customWidth="1"/>
    <col min="14108" max="14108" width="11.28515625" style="103" customWidth="1"/>
    <col min="14109" max="14109" width="3.5703125" style="103" customWidth="1"/>
    <col min="14110" max="14110" width="11.28515625" style="103" customWidth="1"/>
    <col min="14111" max="14111" width="3.5703125" style="103" customWidth="1"/>
    <col min="14112" max="14112" width="11.28515625" style="103" customWidth="1"/>
    <col min="14113" max="14113" width="3.5703125" style="103" customWidth="1"/>
    <col min="14114" max="14114" width="11.28515625" style="103" customWidth="1"/>
    <col min="14115" max="14115" width="3.5703125" style="103" customWidth="1"/>
    <col min="14116" max="14116" width="11.28515625" style="103" customWidth="1"/>
    <col min="14117" max="14117" width="3.5703125" style="103" customWidth="1"/>
    <col min="14118" max="14118" width="11.28515625" style="103" customWidth="1"/>
    <col min="14119" max="14119" width="3.5703125" style="103" customWidth="1"/>
    <col min="14120" max="14120" width="11.28515625" style="103" customWidth="1"/>
    <col min="14121" max="14121" width="3.5703125" style="103" customWidth="1"/>
    <col min="14122" max="14122" width="11.28515625" style="103" customWidth="1"/>
    <col min="14123" max="14123" width="3.5703125" style="103" customWidth="1"/>
    <col min="14124" max="14124" width="11.28515625" style="103" customWidth="1"/>
    <col min="14125" max="14125" width="3.5703125" style="103" customWidth="1"/>
    <col min="14126" max="14126" width="11.28515625" style="103" customWidth="1"/>
    <col min="14127" max="14127" width="3.5703125" style="103" customWidth="1"/>
    <col min="14128" max="14128" width="11.28515625" style="103" customWidth="1"/>
    <col min="14129" max="14129" width="3.5703125" style="103" customWidth="1"/>
    <col min="14130" max="14130" width="11.28515625" style="103" customWidth="1"/>
    <col min="14131" max="14131" width="3.5703125" style="103" customWidth="1"/>
    <col min="14132" max="14132" width="11.28515625" style="103" customWidth="1"/>
    <col min="14133" max="14133" width="3.5703125" style="103" customWidth="1"/>
    <col min="14134" max="14134" width="11.28515625" style="103" customWidth="1"/>
    <col min="14135" max="14135" width="3.5703125" style="103" customWidth="1"/>
    <col min="14136" max="14136" width="11.28515625" style="103" customWidth="1"/>
    <col min="14137" max="14137" width="3.5703125" style="103" customWidth="1"/>
    <col min="14138" max="14138" width="11.28515625" style="103" customWidth="1"/>
    <col min="14139" max="14139" width="3.5703125" style="103" customWidth="1"/>
    <col min="14140" max="14140" width="11.28515625" style="103" customWidth="1"/>
    <col min="14141" max="14141" width="3.5703125" style="103" customWidth="1"/>
    <col min="14142" max="14142" width="11.28515625" style="103" customWidth="1"/>
    <col min="14143" max="14143" width="3.5703125" style="103" customWidth="1"/>
    <col min="14144" max="14144" width="11.28515625" style="103" customWidth="1"/>
    <col min="14145" max="14145" width="3.5703125" style="103" customWidth="1"/>
    <col min="14146" max="14146" width="11.28515625" style="103" customWidth="1"/>
    <col min="14147" max="14147" width="3.5703125" style="103" customWidth="1"/>
    <col min="14148" max="14148" width="11.28515625" style="103" customWidth="1"/>
    <col min="14149" max="14149" width="3.5703125" style="103" customWidth="1"/>
    <col min="14150" max="14150" width="11.28515625" style="103" customWidth="1"/>
    <col min="14151" max="14151" width="3.5703125" style="103" customWidth="1"/>
    <col min="14152" max="14152" width="11.28515625" style="103" customWidth="1"/>
    <col min="14153" max="14153" width="3.5703125" style="103" customWidth="1"/>
    <col min="14154" max="14154" width="11.28515625" style="103" customWidth="1"/>
    <col min="14155" max="14155" width="3.5703125" style="103" customWidth="1"/>
    <col min="14156" max="14156" width="11.28515625" style="103" customWidth="1"/>
    <col min="14157" max="14157" width="3.5703125" style="103" customWidth="1"/>
    <col min="14158" max="14158" width="11.28515625" style="103" customWidth="1"/>
    <col min="14159" max="14159" width="3.5703125" style="103" customWidth="1"/>
    <col min="14160" max="14160" width="11.28515625" style="103" customWidth="1"/>
    <col min="14161" max="14161" width="3.5703125" style="103" customWidth="1"/>
    <col min="14162" max="14162" width="11.28515625" style="103" customWidth="1"/>
    <col min="14163" max="14163" width="3.5703125" style="103" customWidth="1"/>
    <col min="14164" max="14164" width="11.28515625" style="103" customWidth="1"/>
    <col min="14165" max="14165" width="3.5703125" style="103" customWidth="1"/>
    <col min="14166" max="14166" width="11.28515625" style="103" customWidth="1"/>
    <col min="14167" max="14167" width="3.5703125" style="103" customWidth="1"/>
    <col min="14168" max="14168" width="11.28515625" style="103" customWidth="1"/>
    <col min="14169" max="14169" width="3.5703125" style="103" customWidth="1"/>
    <col min="14170" max="14170" width="11.28515625" style="103" customWidth="1"/>
    <col min="14171" max="14171" width="3.5703125" style="103" customWidth="1"/>
    <col min="14172" max="14172" width="11.28515625" style="103" customWidth="1"/>
    <col min="14173" max="14173" width="3.5703125" style="103" customWidth="1"/>
    <col min="14174" max="14174" width="11.28515625" style="103" customWidth="1"/>
    <col min="14175" max="14175" width="3.5703125" style="103" customWidth="1"/>
    <col min="14176" max="14176" width="11.28515625" style="103" customWidth="1"/>
    <col min="14177" max="14177" width="3.5703125" style="103" customWidth="1"/>
    <col min="14178" max="14178" width="11.28515625" style="103" customWidth="1"/>
    <col min="14179" max="14179" width="3.5703125" style="103" customWidth="1"/>
    <col min="14180" max="14180" width="11.28515625" style="103" customWidth="1"/>
    <col min="14181" max="14181" width="3.5703125" style="103" customWidth="1"/>
    <col min="14182" max="14182" width="11.28515625" style="103" customWidth="1"/>
    <col min="14183" max="14183" width="3.5703125" style="103" customWidth="1"/>
    <col min="14184" max="14184" width="11.28515625" style="103" customWidth="1"/>
    <col min="14185" max="14185" width="3.5703125" style="103" customWidth="1"/>
    <col min="14186" max="14186" width="11.28515625" style="103" customWidth="1"/>
    <col min="14187" max="14187" width="3.5703125" style="103" customWidth="1"/>
    <col min="14188" max="14188" width="11.28515625" style="103" customWidth="1"/>
    <col min="14189" max="14189" width="3.5703125" style="103" customWidth="1"/>
    <col min="14190" max="14190" width="11.28515625" style="103" customWidth="1"/>
    <col min="14191" max="14191" width="3.5703125" style="103" customWidth="1"/>
    <col min="14192" max="14192" width="11.28515625" style="103" customWidth="1"/>
    <col min="14193" max="14193" width="3.5703125" style="103" customWidth="1"/>
    <col min="14194" max="14194" width="11.28515625" style="103" customWidth="1"/>
    <col min="14195" max="14195" width="3.5703125" style="103" customWidth="1"/>
    <col min="14196" max="14196" width="11.28515625" style="103" customWidth="1"/>
    <col min="14197" max="14197" width="3.5703125" style="103" customWidth="1"/>
    <col min="14198" max="14198" width="11.28515625" style="103" customWidth="1"/>
    <col min="14199" max="14199" width="3.5703125" style="103" customWidth="1"/>
    <col min="14200" max="14200" width="11.28515625" style="103" customWidth="1"/>
    <col min="14201" max="14201" width="3.5703125" style="103" customWidth="1"/>
    <col min="14202" max="14202" width="11.28515625" style="103" customWidth="1"/>
    <col min="14203" max="14203" width="3.5703125" style="103" customWidth="1"/>
    <col min="14204" max="14204" width="11.28515625" style="103" customWidth="1"/>
    <col min="14205" max="14205" width="3.5703125" style="103" customWidth="1"/>
    <col min="14206" max="14206" width="11.28515625" style="103" customWidth="1"/>
    <col min="14207" max="14335" width="12.5703125" style="103"/>
    <col min="14336" max="14336" width="7.140625" style="103" customWidth="1"/>
    <col min="14337" max="14339" width="3.5703125" style="103" customWidth="1"/>
    <col min="14340" max="14340" width="50.5703125" style="103" customWidth="1"/>
    <col min="14341" max="14341" width="6.140625" style="103" customWidth="1"/>
    <col min="14342" max="14342" width="8.7109375" style="103" customWidth="1"/>
    <col min="14343" max="14343" width="12.140625" style="103" customWidth="1"/>
    <col min="14344" max="14344" width="13.140625" style="103" customWidth="1"/>
    <col min="14345" max="14345" width="7.140625" style="103" customWidth="1"/>
    <col min="14346" max="14346" width="11.28515625" style="103" customWidth="1"/>
    <col min="14347" max="14347" width="3.5703125" style="103" customWidth="1"/>
    <col min="14348" max="14348" width="11.28515625" style="103" customWidth="1"/>
    <col min="14349" max="14349" width="3.5703125" style="103" customWidth="1"/>
    <col min="14350" max="14350" width="11.28515625" style="103" customWidth="1"/>
    <col min="14351" max="14351" width="3.5703125" style="103" customWidth="1"/>
    <col min="14352" max="14352" width="11.28515625" style="103" customWidth="1"/>
    <col min="14353" max="14353" width="3.5703125" style="103" customWidth="1"/>
    <col min="14354" max="14354" width="11.28515625" style="103" customWidth="1"/>
    <col min="14355" max="14355" width="3.5703125" style="103" customWidth="1"/>
    <col min="14356" max="14356" width="11.28515625" style="103" customWidth="1"/>
    <col min="14357" max="14357" width="3.5703125" style="103" customWidth="1"/>
    <col min="14358" max="14358" width="11.28515625" style="103" customWidth="1"/>
    <col min="14359" max="14359" width="3.5703125" style="103" customWidth="1"/>
    <col min="14360" max="14360" width="11.28515625" style="103" customWidth="1"/>
    <col min="14361" max="14361" width="3.5703125" style="103" customWidth="1"/>
    <col min="14362" max="14362" width="11.28515625" style="103" customWidth="1"/>
    <col min="14363" max="14363" width="3.5703125" style="103" customWidth="1"/>
    <col min="14364" max="14364" width="11.28515625" style="103" customWidth="1"/>
    <col min="14365" max="14365" width="3.5703125" style="103" customWidth="1"/>
    <col min="14366" max="14366" width="11.28515625" style="103" customWidth="1"/>
    <col min="14367" max="14367" width="3.5703125" style="103" customWidth="1"/>
    <col min="14368" max="14368" width="11.28515625" style="103" customWidth="1"/>
    <col min="14369" max="14369" width="3.5703125" style="103" customWidth="1"/>
    <col min="14370" max="14370" width="11.28515625" style="103" customWidth="1"/>
    <col min="14371" max="14371" width="3.5703125" style="103" customWidth="1"/>
    <col min="14372" max="14372" width="11.28515625" style="103" customWidth="1"/>
    <col min="14373" max="14373" width="3.5703125" style="103" customWidth="1"/>
    <col min="14374" max="14374" width="11.28515625" style="103" customWidth="1"/>
    <col min="14375" max="14375" width="3.5703125" style="103" customWidth="1"/>
    <col min="14376" max="14376" width="11.28515625" style="103" customWidth="1"/>
    <col min="14377" max="14377" width="3.5703125" style="103" customWidth="1"/>
    <col min="14378" max="14378" width="11.28515625" style="103" customWidth="1"/>
    <col min="14379" max="14379" width="3.5703125" style="103" customWidth="1"/>
    <col min="14380" max="14380" width="11.28515625" style="103" customWidth="1"/>
    <col min="14381" max="14381" width="3.5703125" style="103" customWidth="1"/>
    <col min="14382" max="14382" width="11.28515625" style="103" customWidth="1"/>
    <col min="14383" max="14383" width="3.5703125" style="103" customWidth="1"/>
    <col min="14384" max="14384" width="11.28515625" style="103" customWidth="1"/>
    <col min="14385" max="14385" width="3.5703125" style="103" customWidth="1"/>
    <col min="14386" max="14386" width="11.28515625" style="103" customWidth="1"/>
    <col min="14387" max="14387" width="3.5703125" style="103" customWidth="1"/>
    <col min="14388" max="14388" width="11.28515625" style="103" customWidth="1"/>
    <col min="14389" max="14389" width="3.5703125" style="103" customWidth="1"/>
    <col min="14390" max="14390" width="11.28515625" style="103" customWidth="1"/>
    <col min="14391" max="14391" width="3.5703125" style="103" customWidth="1"/>
    <col min="14392" max="14392" width="11.28515625" style="103" customWidth="1"/>
    <col min="14393" max="14393" width="3.5703125" style="103" customWidth="1"/>
    <col min="14394" max="14394" width="11.28515625" style="103" customWidth="1"/>
    <col min="14395" max="14395" width="3.5703125" style="103" customWidth="1"/>
    <col min="14396" max="14396" width="11.28515625" style="103" customWidth="1"/>
    <col min="14397" max="14397" width="3.5703125" style="103" customWidth="1"/>
    <col min="14398" max="14398" width="11.28515625" style="103" customWidth="1"/>
    <col min="14399" max="14399" width="3.5703125" style="103" customWidth="1"/>
    <col min="14400" max="14400" width="11.28515625" style="103" customWidth="1"/>
    <col min="14401" max="14401" width="3.5703125" style="103" customWidth="1"/>
    <col min="14402" max="14402" width="11.28515625" style="103" customWidth="1"/>
    <col min="14403" max="14403" width="3.5703125" style="103" customWidth="1"/>
    <col min="14404" max="14404" width="11.28515625" style="103" customWidth="1"/>
    <col min="14405" max="14405" width="3.5703125" style="103" customWidth="1"/>
    <col min="14406" max="14406" width="11.28515625" style="103" customWidth="1"/>
    <col min="14407" max="14407" width="3.5703125" style="103" customWidth="1"/>
    <col min="14408" max="14408" width="11.28515625" style="103" customWidth="1"/>
    <col min="14409" max="14409" width="3.5703125" style="103" customWidth="1"/>
    <col min="14410" max="14410" width="11.28515625" style="103" customWidth="1"/>
    <col min="14411" max="14411" width="3.5703125" style="103" customWidth="1"/>
    <col min="14412" max="14412" width="11.28515625" style="103" customWidth="1"/>
    <col min="14413" max="14413" width="3.5703125" style="103" customWidth="1"/>
    <col min="14414" max="14414" width="11.28515625" style="103" customWidth="1"/>
    <col min="14415" max="14415" width="3.5703125" style="103" customWidth="1"/>
    <col min="14416" max="14416" width="11.28515625" style="103" customWidth="1"/>
    <col min="14417" max="14417" width="3.5703125" style="103" customWidth="1"/>
    <col min="14418" max="14418" width="11.28515625" style="103" customWidth="1"/>
    <col min="14419" max="14419" width="3.5703125" style="103" customWidth="1"/>
    <col min="14420" max="14420" width="11.28515625" style="103" customWidth="1"/>
    <col min="14421" max="14421" width="3.5703125" style="103" customWidth="1"/>
    <col min="14422" max="14422" width="11.28515625" style="103" customWidth="1"/>
    <col min="14423" max="14423" width="3.5703125" style="103" customWidth="1"/>
    <col min="14424" max="14424" width="11.28515625" style="103" customWidth="1"/>
    <col min="14425" max="14425" width="3.5703125" style="103" customWidth="1"/>
    <col min="14426" max="14426" width="11.28515625" style="103" customWidth="1"/>
    <col min="14427" max="14427" width="3.5703125" style="103" customWidth="1"/>
    <col min="14428" max="14428" width="11.28515625" style="103" customWidth="1"/>
    <col min="14429" max="14429" width="3.5703125" style="103" customWidth="1"/>
    <col min="14430" max="14430" width="11.28515625" style="103" customWidth="1"/>
    <col min="14431" max="14431" width="3.5703125" style="103" customWidth="1"/>
    <col min="14432" max="14432" width="11.28515625" style="103" customWidth="1"/>
    <col min="14433" max="14433" width="3.5703125" style="103" customWidth="1"/>
    <col min="14434" max="14434" width="11.28515625" style="103" customWidth="1"/>
    <col min="14435" max="14435" width="3.5703125" style="103" customWidth="1"/>
    <col min="14436" max="14436" width="11.28515625" style="103" customWidth="1"/>
    <col min="14437" max="14437" width="3.5703125" style="103" customWidth="1"/>
    <col min="14438" max="14438" width="11.28515625" style="103" customWidth="1"/>
    <col min="14439" max="14439" width="3.5703125" style="103" customWidth="1"/>
    <col min="14440" max="14440" width="11.28515625" style="103" customWidth="1"/>
    <col min="14441" max="14441" width="3.5703125" style="103" customWidth="1"/>
    <col min="14442" max="14442" width="11.28515625" style="103" customWidth="1"/>
    <col min="14443" max="14443" width="3.5703125" style="103" customWidth="1"/>
    <col min="14444" max="14444" width="11.28515625" style="103" customWidth="1"/>
    <col min="14445" max="14445" width="3.5703125" style="103" customWidth="1"/>
    <col min="14446" max="14446" width="11.28515625" style="103" customWidth="1"/>
    <col min="14447" max="14447" width="3.5703125" style="103" customWidth="1"/>
    <col min="14448" max="14448" width="11.28515625" style="103" customWidth="1"/>
    <col min="14449" max="14449" width="3.5703125" style="103" customWidth="1"/>
    <col min="14450" max="14450" width="11.28515625" style="103" customWidth="1"/>
    <col min="14451" max="14451" width="3.5703125" style="103" customWidth="1"/>
    <col min="14452" max="14452" width="11.28515625" style="103" customWidth="1"/>
    <col min="14453" max="14453" width="3.5703125" style="103" customWidth="1"/>
    <col min="14454" max="14454" width="11.28515625" style="103" customWidth="1"/>
    <col min="14455" max="14455" width="3.5703125" style="103" customWidth="1"/>
    <col min="14456" max="14456" width="11.28515625" style="103" customWidth="1"/>
    <col min="14457" max="14457" width="3.5703125" style="103" customWidth="1"/>
    <col min="14458" max="14458" width="11.28515625" style="103" customWidth="1"/>
    <col min="14459" max="14459" width="3.5703125" style="103" customWidth="1"/>
    <col min="14460" max="14460" width="11.28515625" style="103" customWidth="1"/>
    <col min="14461" max="14461" width="3.5703125" style="103" customWidth="1"/>
    <col min="14462" max="14462" width="11.28515625" style="103" customWidth="1"/>
    <col min="14463" max="14591" width="12.5703125" style="103"/>
    <col min="14592" max="14592" width="7.140625" style="103" customWidth="1"/>
    <col min="14593" max="14595" width="3.5703125" style="103" customWidth="1"/>
    <col min="14596" max="14596" width="50.5703125" style="103" customWidth="1"/>
    <col min="14597" max="14597" width="6.140625" style="103" customWidth="1"/>
    <col min="14598" max="14598" width="8.7109375" style="103" customWidth="1"/>
    <col min="14599" max="14599" width="12.140625" style="103" customWidth="1"/>
    <col min="14600" max="14600" width="13.140625" style="103" customWidth="1"/>
    <col min="14601" max="14601" width="7.140625" style="103" customWidth="1"/>
    <col min="14602" max="14602" width="11.28515625" style="103" customWidth="1"/>
    <col min="14603" max="14603" width="3.5703125" style="103" customWidth="1"/>
    <col min="14604" max="14604" width="11.28515625" style="103" customWidth="1"/>
    <col min="14605" max="14605" width="3.5703125" style="103" customWidth="1"/>
    <col min="14606" max="14606" width="11.28515625" style="103" customWidth="1"/>
    <col min="14607" max="14607" width="3.5703125" style="103" customWidth="1"/>
    <col min="14608" max="14608" width="11.28515625" style="103" customWidth="1"/>
    <col min="14609" max="14609" width="3.5703125" style="103" customWidth="1"/>
    <col min="14610" max="14610" width="11.28515625" style="103" customWidth="1"/>
    <col min="14611" max="14611" width="3.5703125" style="103" customWidth="1"/>
    <col min="14612" max="14612" width="11.28515625" style="103" customWidth="1"/>
    <col min="14613" max="14613" width="3.5703125" style="103" customWidth="1"/>
    <col min="14614" max="14614" width="11.28515625" style="103" customWidth="1"/>
    <col min="14615" max="14615" width="3.5703125" style="103" customWidth="1"/>
    <col min="14616" max="14616" width="11.28515625" style="103" customWidth="1"/>
    <col min="14617" max="14617" width="3.5703125" style="103" customWidth="1"/>
    <col min="14618" max="14618" width="11.28515625" style="103" customWidth="1"/>
    <col min="14619" max="14619" width="3.5703125" style="103" customWidth="1"/>
    <col min="14620" max="14620" width="11.28515625" style="103" customWidth="1"/>
    <col min="14621" max="14621" width="3.5703125" style="103" customWidth="1"/>
    <col min="14622" max="14622" width="11.28515625" style="103" customWidth="1"/>
    <col min="14623" max="14623" width="3.5703125" style="103" customWidth="1"/>
    <col min="14624" max="14624" width="11.28515625" style="103" customWidth="1"/>
    <col min="14625" max="14625" width="3.5703125" style="103" customWidth="1"/>
    <col min="14626" max="14626" width="11.28515625" style="103" customWidth="1"/>
    <col min="14627" max="14627" width="3.5703125" style="103" customWidth="1"/>
    <col min="14628" max="14628" width="11.28515625" style="103" customWidth="1"/>
    <col min="14629" max="14629" width="3.5703125" style="103" customWidth="1"/>
    <col min="14630" max="14630" width="11.28515625" style="103" customWidth="1"/>
    <col min="14631" max="14631" width="3.5703125" style="103" customWidth="1"/>
    <col min="14632" max="14632" width="11.28515625" style="103" customWidth="1"/>
    <col min="14633" max="14633" width="3.5703125" style="103" customWidth="1"/>
    <col min="14634" max="14634" width="11.28515625" style="103" customWidth="1"/>
    <col min="14635" max="14635" width="3.5703125" style="103" customWidth="1"/>
    <col min="14636" max="14636" width="11.28515625" style="103" customWidth="1"/>
    <col min="14637" max="14637" width="3.5703125" style="103" customWidth="1"/>
    <col min="14638" max="14638" width="11.28515625" style="103" customWidth="1"/>
    <col min="14639" max="14639" width="3.5703125" style="103" customWidth="1"/>
    <col min="14640" max="14640" width="11.28515625" style="103" customWidth="1"/>
    <col min="14641" max="14641" width="3.5703125" style="103" customWidth="1"/>
    <col min="14642" max="14642" width="11.28515625" style="103" customWidth="1"/>
    <col min="14643" max="14643" width="3.5703125" style="103" customWidth="1"/>
    <col min="14644" max="14644" width="11.28515625" style="103" customWidth="1"/>
    <col min="14645" max="14645" width="3.5703125" style="103" customWidth="1"/>
    <col min="14646" max="14646" width="11.28515625" style="103" customWidth="1"/>
    <col min="14647" max="14647" width="3.5703125" style="103" customWidth="1"/>
    <col min="14648" max="14648" width="11.28515625" style="103" customWidth="1"/>
    <col min="14649" max="14649" width="3.5703125" style="103" customWidth="1"/>
    <col min="14650" max="14650" width="11.28515625" style="103" customWidth="1"/>
    <col min="14651" max="14651" width="3.5703125" style="103" customWidth="1"/>
    <col min="14652" max="14652" width="11.28515625" style="103" customWidth="1"/>
    <col min="14653" max="14653" width="3.5703125" style="103" customWidth="1"/>
    <col min="14654" max="14654" width="11.28515625" style="103" customWidth="1"/>
    <col min="14655" max="14655" width="3.5703125" style="103" customWidth="1"/>
    <col min="14656" max="14656" width="11.28515625" style="103" customWidth="1"/>
    <col min="14657" max="14657" width="3.5703125" style="103" customWidth="1"/>
    <col min="14658" max="14658" width="11.28515625" style="103" customWidth="1"/>
    <col min="14659" max="14659" width="3.5703125" style="103" customWidth="1"/>
    <col min="14660" max="14660" width="11.28515625" style="103" customWidth="1"/>
    <col min="14661" max="14661" width="3.5703125" style="103" customWidth="1"/>
    <col min="14662" max="14662" width="11.28515625" style="103" customWidth="1"/>
    <col min="14663" max="14663" width="3.5703125" style="103" customWidth="1"/>
    <col min="14664" max="14664" width="11.28515625" style="103" customWidth="1"/>
    <col min="14665" max="14665" width="3.5703125" style="103" customWidth="1"/>
    <col min="14666" max="14666" width="11.28515625" style="103" customWidth="1"/>
    <col min="14667" max="14667" width="3.5703125" style="103" customWidth="1"/>
    <col min="14668" max="14668" width="11.28515625" style="103" customWidth="1"/>
    <col min="14669" max="14669" width="3.5703125" style="103" customWidth="1"/>
    <col min="14670" max="14670" width="11.28515625" style="103" customWidth="1"/>
    <col min="14671" max="14671" width="3.5703125" style="103" customWidth="1"/>
    <col min="14672" max="14672" width="11.28515625" style="103" customWidth="1"/>
    <col min="14673" max="14673" width="3.5703125" style="103" customWidth="1"/>
    <col min="14674" max="14674" width="11.28515625" style="103" customWidth="1"/>
    <col min="14675" max="14675" width="3.5703125" style="103" customWidth="1"/>
    <col min="14676" max="14676" width="11.28515625" style="103" customWidth="1"/>
    <col min="14677" max="14677" width="3.5703125" style="103" customWidth="1"/>
    <col min="14678" max="14678" width="11.28515625" style="103" customWidth="1"/>
    <col min="14679" max="14679" width="3.5703125" style="103" customWidth="1"/>
    <col min="14680" max="14680" width="11.28515625" style="103" customWidth="1"/>
    <col min="14681" max="14681" width="3.5703125" style="103" customWidth="1"/>
    <col min="14682" max="14682" width="11.28515625" style="103" customWidth="1"/>
    <col min="14683" max="14683" width="3.5703125" style="103" customWidth="1"/>
    <col min="14684" max="14684" width="11.28515625" style="103" customWidth="1"/>
    <col min="14685" max="14685" width="3.5703125" style="103" customWidth="1"/>
    <col min="14686" max="14686" width="11.28515625" style="103" customWidth="1"/>
    <col min="14687" max="14687" width="3.5703125" style="103" customWidth="1"/>
    <col min="14688" max="14688" width="11.28515625" style="103" customWidth="1"/>
    <col min="14689" max="14689" width="3.5703125" style="103" customWidth="1"/>
    <col min="14690" max="14690" width="11.28515625" style="103" customWidth="1"/>
    <col min="14691" max="14691" width="3.5703125" style="103" customWidth="1"/>
    <col min="14692" max="14692" width="11.28515625" style="103" customWidth="1"/>
    <col min="14693" max="14693" width="3.5703125" style="103" customWidth="1"/>
    <col min="14694" max="14694" width="11.28515625" style="103" customWidth="1"/>
    <col min="14695" max="14695" width="3.5703125" style="103" customWidth="1"/>
    <col min="14696" max="14696" width="11.28515625" style="103" customWidth="1"/>
    <col min="14697" max="14697" width="3.5703125" style="103" customWidth="1"/>
    <col min="14698" max="14698" width="11.28515625" style="103" customWidth="1"/>
    <col min="14699" max="14699" width="3.5703125" style="103" customWidth="1"/>
    <col min="14700" max="14700" width="11.28515625" style="103" customWidth="1"/>
    <col min="14701" max="14701" width="3.5703125" style="103" customWidth="1"/>
    <col min="14702" max="14702" width="11.28515625" style="103" customWidth="1"/>
    <col min="14703" max="14703" width="3.5703125" style="103" customWidth="1"/>
    <col min="14704" max="14704" width="11.28515625" style="103" customWidth="1"/>
    <col min="14705" max="14705" width="3.5703125" style="103" customWidth="1"/>
    <col min="14706" max="14706" width="11.28515625" style="103" customWidth="1"/>
    <col min="14707" max="14707" width="3.5703125" style="103" customWidth="1"/>
    <col min="14708" max="14708" width="11.28515625" style="103" customWidth="1"/>
    <col min="14709" max="14709" width="3.5703125" style="103" customWidth="1"/>
    <col min="14710" max="14710" width="11.28515625" style="103" customWidth="1"/>
    <col min="14711" max="14711" width="3.5703125" style="103" customWidth="1"/>
    <col min="14712" max="14712" width="11.28515625" style="103" customWidth="1"/>
    <col min="14713" max="14713" width="3.5703125" style="103" customWidth="1"/>
    <col min="14714" max="14714" width="11.28515625" style="103" customWidth="1"/>
    <col min="14715" max="14715" width="3.5703125" style="103" customWidth="1"/>
    <col min="14716" max="14716" width="11.28515625" style="103" customWidth="1"/>
    <col min="14717" max="14717" width="3.5703125" style="103" customWidth="1"/>
    <col min="14718" max="14718" width="11.28515625" style="103" customWidth="1"/>
    <col min="14719" max="14847" width="12.5703125" style="103"/>
    <col min="14848" max="14848" width="7.140625" style="103" customWidth="1"/>
    <col min="14849" max="14851" width="3.5703125" style="103" customWidth="1"/>
    <col min="14852" max="14852" width="50.5703125" style="103" customWidth="1"/>
    <col min="14853" max="14853" width="6.140625" style="103" customWidth="1"/>
    <col min="14854" max="14854" width="8.7109375" style="103" customWidth="1"/>
    <col min="14855" max="14855" width="12.140625" style="103" customWidth="1"/>
    <col min="14856" max="14856" width="13.140625" style="103" customWidth="1"/>
    <col min="14857" max="14857" width="7.140625" style="103" customWidth="1"/>
    <col min="14858" max="14858" width="11.28515625" style="103" customWidth="1"/>
    <col min="14859" max="14859" width="3.5703125" style="103" customWidth="1"/>
    <col min="14860" max="14860" width="11.28515625" style="103" customWidth="1"/>
    <col min="14861" max="14861" width="3.5703125" style="103" customWidth="1"/>
    <col min="14862" max="14862" width="11.28515625" style="103" customWidth="1"/>
    <col min="14863" max="14863" width="3.5703125" style="103" customWidth="1"/>
    <col min="14864" max="14864" width="11.28515625" style="103" customWidth="1"/>
    <col min="14865" max="14865" width="3.5703125" style="103" customWidth="1"/>
    <col min="14866" max="14866" width="11.28515625" style="103" customWidth="1"/>
    <col min="14867" max="14867" width="3.5703125" style="103" customWidth="1"/>
    <col min="14868" max="14868" width="11.28515625" style="103" customWidth="1"/>
    <col min="14869" max="14869" width="3.5703125" style="103" customWidth="1"/>
    <col min="14870" max="14870" width="11.28515625" style="103" customWidth="1"/>
    <col min="14871" max="14871" width="3.5703125" style="103" customWidth="1"/>
    <col min="14872" max="14872" width="11.28515625" style="103" customWidth="1"/>
    <col min="14873" max="14873" width="3.5703125" style="103" customWidth="1"/>
    <col min="14874" max="14874" width="11.28515625" style="103" customWidth="1"/>
    <col min="14875" max="14875" width="3.5703125" style="103" customWidth="1"/>
    <col min="14876" max="14876" width="11.28515625" style="103" customWidth="1"/>
    <col min="14877" max="14877" width="3.5703125" style="103" customWidth="1"/>
    <col min="14878" max="14878" width="11.28515625" style="103" customWidth="1"/>
    <col min="14879" max="14879" width="3.5703125" style="103" customWidth="1"/>
    <col min="14880" max="14880" width="11.28515625" style="103" customWidth="1"/>
    <col min="14881" max="14881" width="3.5703125" style="103" customWidth="1"/>
    <col min="14882" max="14882" width="11.28515625" style="103" customWidth="1"/>
    <col min="14883" max="14883" width="3.5703125" style="103" customWidth="1"/>
    <col min="14884" max="14884" width="11.28515625" style="103" customWidth="1"/>
    <col min="14885" max="14885" width="3.5703125" style="103" customWidth="1"/>
    <col min="14886" max="14886" width="11.28515625" style="103" customWidth="1"/>
    <col min="14887" max="14887" width="3.5703125" style="103" customWidth="1"/>
    <col min="14888" max="14888" width="11.28515625" style="103" customWidth="1"/>
    <col min="14889" max="14889" width="3.5703125" style="103" customWidth="1"/>
    <col min="14890" max="14890" width="11.28515625" style="103" customWidth="1"/>
    <col min="14891" max="14891" width="3.5703125" style="103" customWidth="1"/>
    <col min="14892" max="14892" width="11.28515625" style="103" customWidth="1"/>
    <col min="14893" max="14893" width="3.5703125" style="103" customWidth="1"/>
    <col min="14894" max="14894" width="11.28515625" style="103" customWidth="1"/>
    <col min="14895" max="14895" width="3.5703125" style="103" customWidth="1"/>
    <col min="14896" max="14896" width="11.28515625" style="103" customWidth="1"/>
    <col min="14897" max="14897" width="3.5703125" style="103" customWidth="1"/>
    <col min="14898" max="14898" width="11.28515625" style="103" customWidth="1"/>
    <col min="14899" max="14899" width="3.5703125" style="103" customWidth="1"/>
    <col min="14900" max="14900" width="11.28515625" style="103" customWidth="1"/>
    <col min="14901" max="14901" width="3.5703125" style="103" customWidth="1"/>
    <col min="14902" max="14902" width="11.28515625" style="103" customWidth="1"/>
    <col min="14903" max="14903" width="3.5703125" style="103" customWidth="1"/>
    <col min="14904" max="14904" width="11.28515625" style="103" customWidth="1"/>
    <col min="14905" max="14905" width="3.5703125" style="103" customWidth="1"/>
    <col min="14906" max="14906" width="11.28515625" style="103" customWidth="1"/>
    <col min="14907" max="14907" width="3.5703125" style="103" customWidth="1"/>
    <col min="14908" max="14908" width="11.28515625" style="103" customWidth="1"/>
    <col min="14909" max="14909" width="3.5703125" style="103" customWidth="1"/>
    <col min="14910" max="14910" width="11.28515625" style="103" customWidth="1"/>
    <col min="14911" max="14911" width="3.5703125" style="103" customWidth="1"/>
    <col min="14912" max="14912" width="11.28515625" style="103" customWidth="1"/>
    <col min="14913" max="14913" width="3.5703125" style="103" customWidth="1"/>
    <col min="14914" max="14914" width="11.28515625" style="103" customWidth="1"/>
    <col min="14915" max="14915" width="3.5703125" style="103" customWidth="1"/>
    <col min="14916" max="14916" width="11.28515625" style="103" customWidth="1"/>
    <col min="14917" max="14917" width="3.5703125" style="103" customWidth="1"/>
    <col min="14918" max="14918" width="11.28515625" style="103" customWidth="1"/>
    <col min="14919" max="14919" width="3.5703125" style="103" customWidth="1"/>
    <col min="14920" max="14920" width="11.28515625" style="103" customWidth="1"/>
    <col min="14921" max="14921" width="3.5703125" style="103" customWidth="1"/>
    <col min="14922" max="14922" width="11.28515625" style="103" customWidth="1"/>
    <col min="14923" max="14923" width="3.5703125" style="103" customWidth="1"/>
    <col min="14924" max="14924" width="11.28515625" style="103" customWidth="1"/>
    <col min="14925" max="14925" width="3.5703125" style="103" customWidth="1"/>
    <col min="14926" max="14926" width="11.28515625" style="103" customWidth="1"/>
    <col min="14927" max="14927" width="3.5703125" style="103" customWidth="1"/>
    <col min="14928" max="14928" width="11.28515625" style="103" customWidth="1"/>
    <col min="14929" max="14929" width="3.5703125" style="103" customWidth="1"/>
    <col min="14930" max="14930" width="11.28515625" style="103" customWidth="1"/>
    <col min="14931" max="14931" width="3.5703125" style="103" customWidth="1"/>
    <col min="14932" max="14932" width="11.28515625" style="103" customWidth="1"/>
    <col min="14933" max="14933" width="3.5703125" style="103" customWidth="1"/>
    <col min="14934" max="14934" width="11.28515625" style="103" customWidth="1"/>
    <col min="14935" max="14935" width="3.5703125" style="103" customWidth="1"/>
    <col min="14936" max="14936" width="11.28515625" style="103" customWidth="1"/>
    <col min="14937" max="14937" width="3.5703125" style="103" customWidth="1"/>
    <col min="14938" max="14938" width="11.28515625" style="103" customWidth="1"/>
    <col min="14939" max="14939" width="3.5703125" style="103" customWidth="1"/>
    <col min="14940" max="14940" width="11.28515625" style="103" customWidth="1"/>
    <col min="14941" max="14941" width="3.5703125" style="103" customWidth="1"/>
    <col min="14942" max="14942" width="11.28515625" style="103" customWidth="1"/>
    <col min="14943" max="14943" width="3.5703125" style="103" customWidth="1"/>
    <col min="14944" max="14944" width="11.28515625" style="103" customWidth="1"/>
    <col min="14945" max="14945" width="3.5703125" style="103" customWidth="1"/>
    <col min="14946" max="14946" width="11.28515625" style="103" customWidth="1"/>
    <col min="14947" max="14947" width="3.5703125" style="103" customWidth="1"/>
    <col min="14948" max="14948" width="11.28515625" style="103" customWidth="1"/>
    <col min="14949" max="14949" width="3.5703125" style="103" customWidth="1"/>
    <col min="14950" max="14950" width="11.28515625" style="103" customWidth="1"/>
    <col min="14951" max="14951" width="3.5703125" style="103" customWidth="1"/>
    <col min="14952" max="14952" width="11.28515625" style="103" customWidth="1"/>
    <col min="14953" max="14953" width="3.5703125" style="103" customWidth="1"/>
    <col min="14954" max="14954" width="11.28515625" style="103" customWidth="1"/>
    <col min="14955" max="14955" width="3.5703125" style="103" customWidth="1"/>
    <col min="14956" max="14956" width="11.28515625" style="103" customWidth="1"/>
    <col min="14957" max="14957" width="3.5703125" style="103" customWidth="1"/>
    <col min="14958" max="14958" width="11.28515625" style="103" customWidth="1"/>
    <col min="14959" max="14959" width="3.5703125" style="103" customWidth="1"/>
    <col min="14960" max="14960" width="11.28515625" style="103" customWidth="1"/>
    <col min="14961" max="14961" width="3.5703125" style="103" customWidth="1"/>
    <col min="14962" max="14962" width="11.28515625" style="103" customWidth="1"/>
    <col min="14963" max="14963" width="3.5703125" style="103" customWidth="1"/>
    <col min="14964" max="14964" width="11.28515625" style="103" customWidth="1"/>
    <col min="14965" max="14965" width="3.5703125" style="103" customWidth="1"/>
    <col min="14966" max="14966" width="11.28515625" style="103" customWidth="1"/>
    <col min="14967" max="14967" width="3.5703125" style="103" customWidth="1"/>
    <col min="14968" max="14968" width="11.28515625" style="103" customWidth="1"/>
    <col min="14969" max="14969" width="3.5703125" style="103" customWidth="1"/>
    <col min="14970" max="14970" width="11.28515625" style="103" customWidth="1"/>
    <col min="14971" max="14971" width="3.5703125" style="103" customWidth="1"/>
    <col min="14972" max="14972" width="11.28515625" style="103" customWidth="1"/>
    <col min="14973" max="14973" width="3.5703125" style="103" customWidth="1"/>
    <col min="14974" max="14974" width="11.28515625" style="103" customWidth="1"/>
    <col min="14975" max="15103" width="12.5703125" style="103"/>
    <col min="15104" max="15104" width="7.140625" style="103" customWidth="1"/>
    <col min="15105" max="15107" width="3.5703125" style="103" customWidth="1"/>
    <col min="15108" max="15108" width="50.5703125" style="103" customWidth="1"/>
    <col min="15109" max="15109" width="6.140625" style="103" customWidth="1"/>
    <col min="15110" max="15110" width="8.7109375" style="103" customWidth="1"/>
    <col min="15111" max="15111" width="12.140625" style="103" customWidth="1"/>
    <col min="15112" max="15112" width="13.140625" style="103" customWidth="1"/>
    <col min="15113" max="15113" width="7.140625" style="103" customWidth="1"/>
    <col min="15114" max="15114" width="11.28515625" style="103" customWidth="1"/>
    <col min="15115" max="15115" width="3.5703125" style="103" customWidth="1"/>
    <col min="15116" max="15116" width="11.28515625" style="103" customWidth="1"/>
    <col min="15117" max="15117" width="3.5703125" style="103" customWidth="1"/>
    <col min="15118" max="15118" width="11.28515625" style="103" customWidth="1"/>
    <col min="15119" max="15119" width="3.5703125" style="103" customWidth="1"/>
    <col min="15120" max="15120" width="11.28515625" style="103" customWidth="1"/>
    <col min="15121" max="15121" width="3.5703125" style="103" customWidth="1"/>
    <col min="15122" max="15122" width="11.28515625" style="103" customWidth="1"/>
    <col min="15123" max="15123" width="3.5703125" style="103" customWidth="1"/>
    <col min="15124" max="15124" width="11.28515625" style="103" customWidth="1"/>
    <col min="15125" max="15125" width="3.5703125" style="103" customWidth="1"/>
    <col min="15126" max="15126" width="11.28515625" style="103" customWidth="1"/>
    <col min="15127" max="15127" width="3.5703125" style="103" customWidth="1"/>
    <col min="15128" max="15128" width="11.28515625" style="103" customWidth="1"/>
    <col min="15129" max="15129" width="3.5703125" style="103" customWidth="1"/>
    <col min="15130" max="15130" width="11.28515625" style="103" customWidth="1"/>
    <col min="15131" max="15131" width="3.5703125" style="103" customWidth="1"/>
    <col min="15132" max="15132" width="11.28515625" style="103" customWidth="1"/>
    <col min="15133" max="15133" width="3.5703125" style="103" customWidth="1"/>
    <col min="15134" max="15134" width="11.28515625" style="103" customWidth="1"/>
    <col min="15135" max="15135" width="3.5703125" style="103" customWidth="1"/>
    <col min="15136" max="15136" width="11.28515625" style="103" customWidth="1"/>
    <col min="15137" max="15137" width="3.5703125" style="103" customWidth="1"/>
    <col min="15138" max="15138" width="11.28515625" style="103" customWidth="1"/>
    <col min="15139" max="15139" width="3.5703125" style="103" customWidth="1"/>
    <col min="15140" max="15140" width="11.28515625" style="103" customWidth="1"/>
    <col min="15141" max="15141" width="3.5703125" style="103" customWidth="1"/>
    <col min="15142" max="15142" width="11.28515625" style="103" customWidth="1"/>
    <col min="15143" max="15143" width="3.5703125" style="103" customWidth="1"/>
    <col min="15144" max="15144" width="11.28515625" style="103" customWidth="1"/>
    <col min="15145" max="15145" width="3.5703125" style="103" customWidth="1"/>
    <col min="15146" max="15146" width="11.28515625" style="103" customWidth="1"/>
    <col min="15147" max="15147" width="3.5703125" style="103" customWidth="1"/>
    <col min="15148" max="15148" width="11.28515625" style="103" customWidth="1"/>
    <col min="15149" max="15149" width="3.5703125" style="103" customWidth="1"/>
    <col min="15150" max="15150" width="11.28515625" style="103" customWidth="1"/>
    <col min="15151" max="15151" width="3.5703125" style="103" customWidth="1"/>
    <col min="15152" max="15152" width="11.28515625" style="103" customWidth="1"/>
    <col min="15153" max="15153" width="3.5703125" style="103" customWidth="1"/>
    <col min="15154" max="15154" width="11.28515625" style="103" customWidth="1"/>
    <col min="15155" max="15155" width="3.5703125" style="103" customWidth="1"/>
    <col min="15156" max="15156" width="11.28515625" style="103" customWidth="1"/>
    <col min="15157" max="15157" width="3.5703125" style="103" customWidth="1"/>
    <col min="15158" max="15158" width="11.28515625" style="103" customWidth="1"/>
    <col min="15159" max="15159" width="3.5703125" style="103" customWidth="1"/>
    <col min="15160" max="15160" width="11.28515625" style="103" customWidth="1"/>
    <col min="15161" max="15161" width="3.5703125" style="103" customWidth="1"/>
    <col min="15162" max="15162" width="11.28515625" style="103" customWidth="1"/>
    <col min="15163" max="15163" width="3.5703125" style="103" customWidth="1"/>
    <col min="15164" max="15164" width="11.28515625" style="103" customWidth="1"/>
    <col min="15165" max="15165" width="3.5703125" style="103" customWidth="1"/>
    <col min="15166" max="15166" width="11.28515625" style="103" customWidth="1"/>
    <col min="15167" max="15167" width="3.5703125" style="103" customWidth="1"/>
    <col min="15168" max="15168" width="11.28515625" style="103" customWidth="1"/>
    <col min="15169" max="15169" width="3.5703125" style="103" customWidth="1"/>
    <col min="15170" max="15170" width="11.28515625" style="103" customWidth="1"/>
    <col min="15171" max="15171" width="3.5703125" style="103" customWidth="1"/>
    <col min="15172" max="15172" width="11.28515625" style="103" customWidth="1"/>
    <col min="15173" max="15173" width="3.5703125" style="103" customWidth="1"/>
    <col min="15174" max="15174" width="11.28515625" style="103" customWidth="1"/>
    <col min="15175" max="15175" width="3.5703125" style="103" customWidth="1"/>
    <col min="15176" max="15176" width="11.28515625" style="103" customWidth="1"/>
    <col min="15177" max="15177" width="3.5703125" style="103" customWidth="1"/>
    <col min="15178" max="15178" width="11.28515625" style="103" customWidth="1"/>
    <col min="15179" max="15179" width="3.5703125" style="103" customWidth="1"/>
    <col min="15180" max="15180" width="11.28515625" style="103" customWidth="1"/>
    <col min="15181" max="15181" width="3.5703125" style="103" customWidth="1"/>
    <col min="15182" max="15182" width="11.28515625" style="103" customWidth="1"/>
    <col min="15183" max="15183" width="3.5703125" style="103" customWidth="1"/>
    <col min="15184" max="15184" width="11.28515625" style="103" customWidth="1"/>
    <col min="15185" max="15185" width="3.5703125" style="103" customWidth="1"/>
    <col min="15186" max="15186" width="11.28515625" style="103" customWidth="1"/>
    <col min="15187" max="15187" width="3.5703125" style="103" customWidth="1"/>
    <col min="15188" max="15188" width="11.28515625" style="103" customWidth="1"/>
    <col min="15189" max="15189" width="3.5703125" style="103" customWidth="1"/>
    <col min="15190" max="15190" width="11.28515625" style="103" customWidth="1"/>
    <col min="15191" max="15191" width="3.5703125" style="103" customWidth="1"/>
    <col min="15192" max="15192" width="11.28515625" style="103" customWidth="1"/>
    <col min="15193" max="15193" width="3.5703125" style="103" customWidth="1"/>
    <col min="15194" max="15194" width="11.28515625" style="103" customWidth="1"/>
    <col min="15195" max="15195" width="3.5703125" style="103" customWidth="1"/>
    <col min="15196" max="15196" width="11.28515625" style="103" customWidth="1"/>
    <col min="15197" max="15197" width="3.5703125" style="103" customWidth="1"/>
    <col min="15198" max="15198" width="11.28515625" style="103" customWidth="1"/>
    <col min="15199" max="15199" width="3.5703125" style="103" customWidth="1"/>
    <col min="15200" max="15200" width="11.28515625" style="103" customWidth="1"/>
    <col min="15201" max="15201" width="3.5703125" style="103" customWidth="1"/>
    <col min="15202" max="15202" width="11.28515625" style="103" customWidth="1"/>
    <col min="15203" max="15203" width="3.5703125" style="103" customWidth="1"/>
    <col min="15204" max="15204" width="11.28515625" style="103" customWidth="1"/>
    <col min="15205" max="15205" width="3.5703125" style="103" customWidth="1"/>
    <col min="15206" max="15206" width="11.28515625" style="103" customWidth="1"/>
    <col min="15207" max="15207" width="3.5703125" style="103" customWidth="1"/>
    <col min="15208" max="15208" width="11.28515625" style="103" customWidth="1"/>
    <col min="15209" max="15209" width="3.5703125" style="103" customWidth="1"/>
    <col min="15210" max="15210" width="11.28515625" style="103" customWidth="1"/>
    <col min="15211" max="15211" width="3.5703125" style="103" customWidth="1"/>
    <col min="15212" max="15212" width="11.28515625" style="103" customWidth="1"/>
    <col min="15213" max="15213" width="3.5703125" style="103" customWidth="1"/>
    <col min="15214" max="15214" width="11.28515625" style="103" customWidth="1"/>
    <col min="15215" max="15215" width="3.5703125" style="103" customWidth="1"/>
    <col min="15216" max="15216" width="11.28515625" style="103" customWidth="1"/>
    <col min="15217" max="15217" width="3.5703125" style="103" customWidth="1"/>
    <col min="15218" max="15218" width="11.28515625" style="103" customWidth="1"/>
    <col min="15219" max="15219" width="3.5703125" style="103" customWidth="1"/>
    <col min="15220" max="15220" width="11.28515625" style="103" customWidth="1"/>
    <col min="15221" max="15221" width="3.5703125" style="103" customWidth="1"/>
    <col min="15222" max="15222" width="11.28515625" style="103" customWidth="1"/>
    <col min="15223" max="15223" width="3.5703125" style="103" customWidth="1"/>
    <col min="15224" max="15224" width="11.28515625" style="103" customWidth="1"/>
    <col min="15225" max="15225" width="3.5703125" style="103" customWidth="1"/>
    <col min="15226" max="15226" width="11.28515625" style="103" customWidth="1"/>
    <col min="15227" max="15227" width="3.5703125" style="103" customWidth="1"/>
    <col min="15228" max="15228" width="11.28515625" style="103" customWidth="1"/>
    <col min="15229" max="15229" width="3.5703125" style="103" customWidth="1"/>
    <col min="15230" max="15230" width="11.28515625" style="103" customWidth="1"/>
    <col min="15231" max="15359" width="12.5703125" style="103"/>
    <col min="15360" max="15360" width="7.140625" style="103" customWidth="1"/>
    <col min="15361" max="15363" width="3.5703125" style="103" customWidth="1"/>
    <col min="15364" max="15364" width="50.5703125" style="103" customWidth="1"/>
    <col min="15365" max="15365" width="6.140625" style="103" customWidth="1"/>
    <col min="15366" max="15366" width="8.7109375" style="103" customWidth="1"/>
    <col min="15367" max="15367" width="12.140625" style="103" customWidth="1"/>
    <col min="15368" max="15368" width="13.140625" style="103" customWidth="1"/>
    <col min="15369" max="15369" width="7.140625" style="103" customWidth="1"/>
    <col min="15370" max="15370" width="11.28515625" style="103" customWidth="1"/>
    <col min="15371" max="15371" width="3.5703125" style="103" customWidth="1"/>
    <col min="15372" max="15372" width="11.28515625" style="103" customWidth="1"/>
    <col min="15373" max="15373" width="3.5703125" style="103" customWidth="1"/>
    <col min="15374" max="15374" width="11.28515625" style="103" customWidth="1"/>
    <col min="15375" max="15375" width="3.5703125" style="103" customWidth="1"/>
    <col min="15376" max="15376" width="11.28515625" style="103" customWidth="1"/>
    <col min="15377" max="15377" width="3.5703125" style="103" customWidth="1"/>
    <col min="15378" max="15378" width="11.28515625" style="103" customWidth="1"/>
    <col min="15379" max="15379" width="3.5703125" style="103" customWidth="1"/>
    <col min="15380" max="15380" width="11.28515625" style="103" customWidth="1"/>
    <col min="15381" max="15381" width="3.5703125" style="103" customWidth="1"/>
    <col min="15382" max="15382" width="11.28515625" style="103" customWidth="1"/>
    <col min="15383" max="15383" width="3.5703125" style="103" customWidth="1"/>
    <col min="15384" max="15384" width="11.28515625" style="103" customWidth="1"/>
    <col min="15385" max="15385" width="3.5703125" style="103" customWidth="1"/>
    <col min="15386" max="15386" width="11.28515625" style="103" customWidth="1"/>
    <col min="15387" max="15387" width="3.5703125" style="103" customWidth="1"/>
    <col min="15388" max="15388" width="11.28515625" style="103" customWidth="1"/>
    <col min="15389" max="15389" width="3.5703125" style="103" customWidth="1"/>
    <col min="15390" max="15390" width="11.28515625" style="103" customWidth="1"/>
    <col min="15391" max="15391" width="3.5703125" style="103" customWidth="1"/>
    <col min="15392" max="15392" width="11.28515625" style="103" customWidth="1"/>
    <col min="15393" max="15393" width="3.5703125" style="103" customWidth="1"/>
    <col min="15394" max="15394" width="11.28515625" style="103" customWidth="1"/>
    <col min="15395" max="15395" width="3.5703125" style="103" customWidth="1"/>
    <col min="15396" max="15396" width="11.28515625" style="103" customWidth="1"/>
    <col min="15397" max="15397" width="3.5703125" style="103" customWidth="1"/>
    <col min="15398" max="15398" width="11.28515625" style="103" customWidth="1"/>
    <col min="15399" max="15399" width="3.5703125" style="103" customWidth="1"/>
    <col min="15400" max="15400" width="11.28515625" style="103" customWidth="1"/>
    <col min="15401" max="15401" width="3.5703125" style="103" customWidth="1"/>
    <col min="15402" max="15402" width="11.28515625" style="103" customWidth="1"/>
    <col min="15403" max="15403" width="3.5703125" style="103" customWidth="1"/>
    <col min="15404" max="15404" width="11.28515625" style="103" customWidth="1"/>
    <col min="15405" max="15405" width="3.5703125" style="103" customWidth="1"/>
    <col min="15406" max="15406" width="11.28515625" style="103" customWidth="1"/>
    <col min="15407" max="15407" width="3.5703125" style="103" customWidth="1"/>
    <col min="15408" max="15408" width="11.28515625" style="103" customWidth="1"/>
    <col min="15409" max="15409" width="3.5703125" style="103" customWidth="1"/>
    <col min="15410" max="15410" width="11.28515625" style="103" customWidth="1"/>
    <col min="15411" max="15411" width="3.5703125" style="103" customWidth="1"/>
    <col min="15412" max="15412" width="11.28515625" style="103" customWidth="1"/>
    <col min="15413" max="15413" width="3.5703125" style="103" customWidth="1"/>
    <col min="15414" max="15414" width="11.28515625" style="103" customWidth="1"/>
    <col min="15415" max="15415" width="3.5703125" style="103" customWidth="1"/>
    <col min="15416" max="15416" width="11.28515625" style="103" customWidth="1"/>
    <col min="15417" max="15417" width="3.5703125" style="103" customWidth="1"/>
    <col min="15418" max="15418" width="11.28515625" style="103" customWidth="1"/>
    <col min="15419" max="15419" width="3.5703125" style="103" customWidth="1"/>
    <col min="15420" max="15420" width="11.28515625" style="103" customWidth="1"/>
    <col min="15421" max="15421" width="3.5703125" style="103" customWidth="1"/>
    <col min="15422" max="15422" width="11.28515625" style="103" customWidth="1"/>
    <col min="15423" max="15423" width="3.5703125" style="103" customWidth="1"/>
    <col min="15424" max="15424" width="11.28515625" style="103" customWidth="1"/>
    <col min="15425" max="15425" width="3.5703125" style="103" customWidth="1"/>
    <col min="15426" max="15426" width="11.28515625" style="103" customWidth="1"/>
    <col min="15427" max="15427" width="3.5703125" style="103" customWidth="1"/>
    <col min="15428" max="15428" width="11.28515625" style="103" customWidth="1"/>
    <col min="15429" max="15429" width="3.5703125" style="103" customWidth="1"/>
    <col min="15430" max="15430" width="11.28515625" style="103" customWidth="1"/>
    <col min="15431" max="15431" width="3.5703125" style="103" customWidth="1"/>
    <col min="15432" max="15432" width="11.28515625" style="103" customWidth="1"/>
    <col min="15433" max="15433" width="3.5703125" style="103" customWidth="1"/>
    <col min="15434" max="15434" width="11.28515625" style="103" customWidth="1"/>
    <col min="15435" max="15435" width="3.5703125" style="103" customWidth="1"/>
    <col min="15436" max="15436" width="11.28515625" style="103" customWidth="1"/>
    <col min="15437" max="15437" width="3.5703125" style="103" customWidth="1"/>
    <col min="15438" max="15438" width="11.28515625" style="103" customWidth="1"/>
    <col min="15439" max="15439" width="3.5703125" style="103" customWidth="1"/>
    <col min="15440" max="15440" width="11.28515625" style="103" customWidth="1"/>
    <col min="15441" max="15441" width="3.5703125" style="103" customWidth="1"/>
    <col min="15442" max="15442" width="11.28515625" style="103" customWidth="1"/>
    <col min="15443" max="15443" width="3.5703125" style="103" customWidth="1"/>
    <col min="15444" max="15444" width="11.28515625" style="103" customWidth="1"/>
    <col min="15445" max="15445" width="3.5703125" style="103" customWidth="1"/>
    <col min="15446" max="15446" width="11.28515625" style="103" customWidth="1"/>
    <col min="15447" max="15447" width="3.5703125" style="103" customWidth="1"/>
    <col min="15448" max="15448" width="11.28515625" style="103" customWidth="1"/>
    <col min="15449" max="15449" width="3.5703125" style="103" customWidth="1"/>
    <col min="15450" max="15450" width="11.28515625" style="103" customWidth="1"/>
    <col min="15451" max="15451" width="3.5703125" style="103" customWidth="1"/>
    <col min="15452" max="15452" width="11.28515625" style="103" customWidth="1"/>
    <col min="15453" max="15453" width="3.5703125" style="103" customWidth="1"/>
    <col min="15454" max="15454" width="11.28515625" style="103" customWidth="1"/>
    <col min="15455" max="15455" width="3.5703125" style="103" customWidth="1"/>
    <col min="15456" max="15456" width="11.28515625" style="103" customWidth="1"/>
    <col min="15457" max="15457" width="3.5703125" style="103" customWidth="1"/>
    <col min="15458" max="15458" width="11.28515625" style="103" customWidth="1"/>
    <col min="15459" max="15459" width="3.5703125" style="103" customWidth="1"/>
    <col min="15460" max="15460" width="11.28515625" style="103" customWidth="1"/>
    <col min="15461" max="15461" width="3.5703125" style="103" customWidth="1"/>
    <col min="15462" max="15462" width="11.28515625" style="103" customWidth="1"/>
    <col min="15463" max="15463" width="3.5703125" style="103" customWidth="1"/>
    <col min="15464" max="15464" width="11.28515625" style="103" customWidth="1"/>
    <col min="15465" max="15465" width="3.5703125" style="103" customWidth="1"/>
    <col min="15466" max="15466" width="11.28515625" style="103" customWidth="1"/>
    <col min="15467" max="15467" width="3.5703125" style="103" customWidth="1"/>
    <col min="15468" max="15468" width="11.28515625" style="103" customWidth="1"/>
    <col min="15469" max="15469" width="3.5703125" style="103" customWidth="1"/>
    <col min="15470" max="15470" width="11.28515625" style="103" customWidth="1"/>
    <col min="15471" max="15471" width="3.5703125" style="103" customWidth="1"/>
    <col min="15472" max="15472" width="11.28515625" style="103" customWidth="1"/>
    <col min="15473" max="15473" width="3.5703125" style="103" customWidth="1"/>
    <col min="15474" max="15474" width="11.28515625" style="103" customWidth="1"/>
    <col min="15475" max="15475" width="3.5703125" style="103" customWidth="1"/>
    <col min="15476" max="15476" width="11.28515625" style="103" customWidth="1"/>
    <col min="15477" max="15477" width="3.5703125" style="103" customWidth="1"/>
    <col min="15478" max="15478" width="11.28515625" style="103" customWidth="1"/>
    <col min="15479" max="15479" width="3.5703125" style="103" customWidth="1"/>
    <col min="15480" max="15480" width="11.28515625" style="103" customWidth="1"/>
    <col min="15481" max="15481" width="3.5703125" style="103" customWidth="1"/>
    <col min="15482" max="15482" width="11.28515625" style="103" customWidth="1"/>
    <col min="15483" max="15483" width="3.5703125" style="103" customWidth="1"/>
    <col min="15484" max="15484" width="11.28515625" style="103" customWidth="1"/>
    <col min="15485" max="15485" width="3.5703125" style="103" customWidth="1"/>
    <col min="15486" max="15486" width="11.28515625" style="103" customWidth="1"/>
    <col min="15487" max="15615" width="12.5703125" style="103"/>
    <col min="15616" max="15616" width="7.140625" style="103" customWidth="1"/>
    <col min="15617" max="15619" width="3.5703125" style="103" customWidth="1"/>
    <col min="15620" max="15620" width="50.5703125" style="103" customWidth="1"/>
    <col min="15621" max="15621" width="6.140625" style="103" customWidth="1"/>
    <col min="15622" max="15622" width="8.7109375" style="103" customWidth="1"/>
    <col min="15623" max="15623" width="12.140625" style="103" customWidth="1"/>
    <col min="15624" max="15624" width="13.140625" style="103" customWidth="1"/>
    <col min="15625" max="15625" width="7.140625" style="103" customWidth="1"/>
    <col min="15626" max="15626" width="11.28515625" style="103" customWidth="1"/>
    <col min="15627" max="15627" width="3.5703125" style="103" customWidth="1"/>
    <col min="15628" max="15628" width="11.28515625" style="103" customWidth="1"/>
    <col min="15629" max="15629" width="3.5703125" style="103" customWidth="1"/>
    <col min="15630" max="15630" width="11.28515625" style="103" customWidth="1"/>
    <col min="15631" max="15631" width="3.5703125" style="103" customWidth="1"/>
    <col min="15632" max="15632" width="11.28515625" style="103" customWidth="1"/>
    <col min="15633" max="15633" width="3.5703125" style="103" customWidth="1"/>
    <col min="15634" max="15634" width="11.28515625" style="103" customWidth="1"/>
    <col min="15635" max="15635" width="3.5703125" style="103" customWidth="1"/>
    <col min="15636" max="15636" width="11.28515625" style="103" customWidth="1"/>
    <col min="15637" max="15637" width="3.5703125" style="103" customWidth="1"/>
    <col min="15638" max="15638" width="11.28515625" style="103" customWidth="1"/>
    <col min="15639" max="15639" width="3.5703125" style="103" customWidth="1"/>
    <col min="15640" max="15640" width="11.28515625" style="103" customWidth="1"/>
    <col min="15641" max="15641" width="3.5703125" style="103" customWidth="1"/>
    <col min="15642" max="15642" width="11.28515625" style="103" customWidth="1"/>
    <col min="15643" max="15643" width="3.5703125" style="103" customWidth="1"/>
    <col min="15644" max="15644" width="11.28515625" style="103" customWidth="1"/>
    <col min="15645" max="15645" width="3.5703125" style="103" customWidth="1"/>
    <col min="15646" max="15646" width="11.28515625" style="103" customWidth="1"/>
    <col min="15647" max="15647" width="3.5703125" style="103" customWidth="1"/>
    <col min="15648" max="15648" width="11.28515625" style="103" customWidth="1"/>
    <col min="15649" max="15649" width="3.5703125" style="103" customWidth="1"/>
    <col min="15650" max="15650" width="11.28515625" style="103" customWidth="1"/>
    <col min="15651" max="15651" width="3.5703125" style="103" customWidth="1"/>
    <col min="15652" max="15652" width="11.28515625" style="103" customWidth="1"/>
    <col min="15653" max="15653" width="3.5703125" style="103" customWidth="1"/>
    <col min="15654" max="15654" width="11.28515625" style="103" customWidth="1"/>
    <col min="15655" max="15655" width="3.5703125" style="103" customWidth="1"/>
    <col min="15656" max="15656" width="11.28515625" style="103" customWidth="1"/>
    <col min="15657" max="15657" width="3.5703125" style="103" customWidth="1"/>
    <col min="15658" max="15658" width="11.28515625" style="103" customWidth="1"/>
    <col min="15659" max="15659" width="3.5703125" style="103" customWidth="1"/>
    <col min="15660" max="15660" width="11.28515625" style="103" customWidth="1"/>
    <col min="15661" max="15661" width="3.5703125" style="103" customWidth="1"/>
    <col min="15662" max="15662" width="11.28515625" style="103" customWidth="1"/>
    <col min="15663" max="15663" width="3.5703125" style="103" customWidth="1"/>
    <col min="15664" max="15664" width="11.28515625" style="103" customWidth="1"/>
    <col min="15665" max="15665" width="3.5703125" style="103" customWidth="1"/>
    <col min="15666" max="15666" width="11.28515625" style="103" customWidth="1"/>
    <col min="15667" max="15667" width="3.5703125" style="103" customWidth="1"/>
    <col min="15668" max="15668" width="11.28515625" style="103" customWidth="1"/>
    <col min="15669" max="15669" width="3.5703125" style="103" customWidth="1"/>
    <col min="15670" max="15670" width="11.28515625" style="103" customWidth="1"/>
    <col min="15671" max="15671" width="3.5703125" style="103" customWidth="1"/>
    <col min="15672" max="15672" width="11.28515625" style="103" customWidth="1"/>
    <col min="15673" max="15673" width="3.5703125" style="103" customWidth="1"/>
    <col min="15674" max="15674" width="11.28515625" style="103" customWidth="1"/>
    <col min="15675" max="15675" width="3.5703125" style="103" customWidth="1"/>
    <col min="15676" max="15676" width="11.28515625" style="103" customWidth="1"/>
    <col min="15677" max="15677" width="3.5703125" style="103" customWidth="1"/>
    <col min="15678" max="15678" width="11.28515625" style="103" customWidth="1"/>
    <col min="15679" max="15679" width="3.5703125" style="103" customWidth="1"/>
    <col min="15680" max="15680" width="11.28515625" style="103" customWidth="1"/>
    <col min="15681" max="15681" width="3.5703125" style="103" customWidth="1"/>
    <col min="15682" max="15682" width="11.28515625" style="103" customWidth="1"/>
    <col min="15683" max="15683" width="3.5703125" style="103" customWidth="1"/>
    <col min="15684" max="15684" width="11.28515625" style="103" customWidth="1"/>
    <col min="15685" max="15685" width="3.5703125" style="103" customWidth="1"/>
    <col min="15686" max="15686" width="11.28515625" style="103" customWidth="1"/>
    <col min="15687" max="15687" width="3.5703125" style="103" customWidth="1"/>
    <col min="15688" max="15688" width="11.28515625" style="103" customWidth="1"/>
    <col min="15689" max="15689" width="3.5703125" style="103" customWidth="1"/>
    <col min="15690" max="15690" width="11.28515625" style="103" customWidth="1"/>
    <col min="15691" max="15691" width="3.5703125" style="103" customWidth="1"/>
    <col min="15692" max="15692" width="11.28515625" style="103" customWidth="1"/>
    <col min="15693" max="15693" width="3.5703125" style="103" customWidth="1"/>
    <col min="15694" max="15694" width="11.28515625" style="103" customWidth="1"/>
    <col min="15695" max="15695" width="3.5703125" style="103" customWidth="1"/>
    <col min="15696" max="15696" width="11.28515625" style="103" customWidth="1"/>
    <col min="15697" max="15697" width="3.5703125" style="103" customWidth="1"/>
    <col min="15698" max="15698" width="11.28515625" style="103" customWidth="1"/>
    <col min="15699" max="15699" width="3.5703125" style="103" customWidth="1"/>
    <col min="15700" max="15700" width="11.28515625" style="103" customWidth="1"/>
    <col min="15701" max="15701" width="3.5703125" style="103" customWidth="1"/>
    <col min="15702" max="15702" width="11.28515625" style="103" customWidth="1"/>
    <col min="15703" max="15703" width="3.5703125" style="103" customWidth="1"/>
    <col min="15704" max="15704" width="11.28515625" style="103" customWidth="1"/>
    <col min="15705" max="15705" width="3.5703125" style="103" customWidth="1"/>
    <col min="15706" max="15706" width="11.28515625" style="103" customWidth="1"/>
    <col min="15707" max="15707" width="3.5703125" style="103" customWidth="1"/>
    <col min="15708" max="15708" width="11.28515625" style="103" customWidth="1"/>
    <col min="15709" max="15709" width="3.5703125" style="103" customWidth="1"/>
    <col min="15710" max="15710" width="11.28515625" style="103" customWidth="1"/>
    <col min="15711" max="15711" width="3.5703125" style="103" customWidth="1"/>
    <col min="15712" max="15712" width="11.28515625" style="103" customWidth="1"/>
    <col min="15713" max="15713" width="3.5703125" style="103" customWidth="1"/>
    <col min="15714" max="15714" width="11.28515625" style="103" customWidth="1"/>
    <col min="15715" max="15715" width="3.5703125" style="103" customWidth="1"/>
    <col min="15716" max="15716" width="11.28515625" style="103" customWidth="1"/>
    <col min="15717" max="15717" width="3.5703125" style="103" customWidth="1"/>
    <col min="15718" max="15718" width="11.28515625" style="103" customWidth="1"/>
    <col min="15719" max="15719" width="3.5703125" style="103" customWidth="1"/>
    <col min="15720" max="15720" width="11.28515625" style="103" customWidth="1"/>
    <col min="15721" max="15721" width="3.5703125" style="103" customWidth="1"/>
    <col min="15722" max="15722" width="11.28515625" style="103" customWidth="1"/>
    <col min="15723" max="15723" width="3.5703125" style="103" customWidth="1"/>
    <col min="15724" max="15724" width="11.28515625" style="103" customWidth="1"/>
    <col min="15725" max="15725" width="3.5703125" style="103" customWidth="1"/>
    <col min="15726" max="15726" width="11.28515625" style="103" customWidth="1"/>
    <col min="15727" max="15727" width="3.5703125" style="103" customWidth="1"/>
    <col min="15728" max="15728" width="11.28515625" style="103" customWidth="1"/>
    <col min="15729" max="15729" width="3.5703125" style="103" customWidth="1"/>
    <col min="15730" max="15730" width="11.28515625" style="103" customWidth="1"/>
    <col min="15731" max="15731" width="3.5703125" style="103" customWidth="1"/>
    <col min="15732" max="15732" width="11.28515625" style="103" customWidth="1"/>
    <col min="15733" max="15733" width="3.5703125" style="103" customWidth="1"/>
    <col min="15734" max="15734" width="11.28515625" style="103" customWidth="1"/>
    <col min="15735" max="15735" width="3.5703125" style="103" customWidth="1"/>
    <col min="15736" max="15736" width="11.28515625" style="103" customWidth="1"/>
    <col min="15737" max="15737" width="3.5703125" style="103" customWidth="1"/>
    <col min="15738" max="15738" width="11.28515625" style="103" customWidth="1"/>
    <col min="15739" max="15739" width="3.5703125" style="103" customWidth="1"/>
    <col min="15740" max="15740" width="11.28515625" style="103" customWidth="1"/>
    <col min="15741" max="15741" width="3.5703125" style="103" customWidth="1"/>
    <col min="15742" max="15742" width="11.28515625" style="103" customWidth="1"/>
    <col min="15743" max="15871" width="12.5703125" style="103"/>
    <col min="15872" max="15872" width="7.140625" style="103" customWidth="1"/>
    <col min="15873" max="15875" width="3.5703125" style="103" customWidth="1"/>
    <col min="15876" max="15876" width="50.5703125" style="103" customWidth="1"/>
    <col min="15877" max="15877" width="6.140625" style="103" customWidth="1"/>
    <col min="15878" max="15878" width="8.7109375" style="103" customWidth="1"/>
    <col min="15879" max="15879" width="12.140625" style="103" customWidth="1"/>
    <col min="15880" max="15880" width="13.140625" style="103" customWidth="1"/>
    <col min="15881" max="15881" width="7.140625" style="103" customWidth="1"/>
    <col min="15882" max="15882" width="11.28515625" style="103" customWidth="1"/>
    <col min="15883" max="15883" width="3.5703125" style="103" customWidth="1"/>
    <col min="15884" max="15884" width="11.28515625" style="103" customWidth="1"/>
    <col min="15885" max="15885" width="3.5703125" style="103" customWidth="1"/>
    <col min="15886" max="15886" width="11.28515625" style="103" customWidth="1"/>
    <col min="15887" max="15887" width="3.5703125" style="103" customWidth="1"/>
    <col min="15888" max="15888" width="11.28515625" style="103" customWidth="1"/>
    <col min="15889" max="15889" width="3.5703125" style="103" customWidth="1"/>
    <col min="15890" max="15890" width="11.28515625" style="103" customWidth="1"/>
    <col min="15891" max="15891" width="3.5703125" style="103" customWidth="1"/>
    <col min="15892" max="15892" width="11.28515625" style="103" customWidth="1"/>
    <col min="15893" max="15893" width="3.5703125" style="103" customWidth="1"/>
    <col min="15894" max="15894" width="11.28515625" style="103" customWidth="1"/>
    <col min="15895" max="15895" width="3.5703125" style="103" customWidth="1"/>
    <col min="15896" max="15896" width="11.28515625" style="103" customWidth="1"/>
    <col min="15897" max="15897" width="3.5703125" style="103" customWidth="1"/>
    <col min="15898" max="15898" width="11.28515625" style="103" customWidth="1"/>
    <col min="15899" max="15899" width="3.5703125" style="103" customWidth="1"/>
    <col min="15900" max="15900" width="11.28515625" style="103" customWidth="1"/>
    <col min="15901" max="15901" width="3.5703125" style="103" customWidth="1"/>
    <col min="15902" max="15902" width="11.28515625" style="103" customWidth="1"/>
    <col min="15903" max="15903" width="3.5703125" style="103" customWidth="1"/>
    <col min="15904" max="15904" width="11.28515625" style="103" customWidth="1"/>
    <col min="15905" max="15905" width="3.5703125" style="103" customWidth="1"/>
    <col min="15906" max="15906" width="11.28515625" style="103" customWidth="1"/>
    <col min="15907" max="15907" width="3.5703125" style="103" customWidth="1"/>
    <col min="15908" max="15908" width="11.28515625" style="103" customWidth="1"/>
    <col min="15909" max="15909" width="3.5703125" style="103" customWidth="1"/>
    <col min="15910" max="15910" width="11.28515625" style="103" customWidth="1"/>
    <col min="15911" max="15911" width="3.5703125" style="103" customWidth="1"/>
    <col min="15912" max="15912" width="11.28515625" style="103" customWidth="1"/>
    <col min="15913" max="15913" width="3.5703125" style="103" customWidth="1"/>
    <col min="15914" max="15914" width="11.28515625" style="103" customWidth="1"/>
    <col min="15915" max="15915" width="3.5703125" style="103" customWidth="1"/>
    <col min="15916" max="15916" width="11.28515625" style="103" customWidth="1"/>
    <col min="15917" max="15917" width="3.5703125" style="103" customWidth="1"/>
    <col min="15918" max="15918" width="11.28515625" style="103" customWidth="1"/>
    <col min="15919" max="15919" width="3.5703125" style="103" customWidth="1"/>
    <col min="15920" max="15920" width="11.28515625" style="103" customWidth="1"/>
    <col min="15921" max="15921" width="3.5703125" style="103" customWidth="1"/>
    <col min="15922" max="15922" width="11.28515625" style="103" customWidth="1"/>
    <col min="15923" max="15923" width="3.5703125" style="103" customWidth="1"/>
    <col min="15924" max="15924" width="11.28515625" style="103" customWidth="1"/>
    <col min="15925" max="15925" width="3.5703125" style="103" customWidth="1"/>
    <col min="15926" max="15926" width="11.28515625" style="103" customWidth="1"/>
    <col min="15927" max="15927" width="3.5703125" style="103" customWidth="1"/>
    <col min="15928" max="15928" width="11.28515625" style="103" customWidth="1"/>
    <col min="15929" max="15929" width="3.5703125" style="103" customWidth="1"/>
    <col min="15930" max="15930" width="11.28515625" style="103" customWidth="1"/>
    <col min="15931" max="15931" width="3.5703125" style="103" customWidth="1"/>
    <col min="15932" max="15932" width="11.28515625" style="103" customWidth="1"/>
    <col min="15933" max="15933" width="3.5703125" style="103" customWidth="1"/>
    <col min="15934" max="15934" width="11.28515625" style="103" customWidth="1"/>
    <col min="15935" max="15935" width="3.5703125" style="103" customWidth="1"/>
    <col min="15936" max="15936" width="11.28515625" style="103" customWidth="1"/>
    <col min="15937" max="15937" width="3.5703125" style="103" customWidth="1"/>
    <col min="15938" max="15938" width="11.28515625" style="103" customWidth="1"/>
    <col min="15939" max="15939" width="3.5703125" style="103" customWidth="1"/>
    <col min="15940" max="15940" width="11.28515625" style="103" customWidth="1"/>
    <col min="15941" max="15941" width="3.5703125" style="103" customWidth="1"/>
    <col min="15942" max="15942" width="11.28515625" style="103" customWidth="1"/>
    <col min="15943" max="15943" width="3.5703125" style="103" customWidth="1"/>
    <col min="15944" max="15944" width="11.28515625" style="103" customWidth="1"/>
    <col min="15945" max="15945" width="3.5703125" style="103" customWidth="1"/>
    <col min="15946" max="15946" width="11.28515625" style="103" customWidth="1"/>
    <col min="15947" max="15947" width="3.5703125" style="103" customWidth="1"/>
    <col min="15948" max="15948" width="11.28515625" style="103" customWidth="1"/>
    <col min="15949" max="15949" width="3.5703125" style="103" customWidth="1"/>
    <col min="15950" max="15950" width="11.28515625" style="103" customWidth="1"/>
    <col min="15951" max="15951" width="3.5703125" style="103" customWidth="1"/>
    <col min="15952" max="15952" width="11.28515625" style="103" customWidth="1"/>
    <col min="15953" max="15953" width="3.5703125" style="103" customWidth="1"/>
    <col min="15954" max="15954" width="11.28515625" style="103" customWidth="1"/>
    <col min="15955" max="15955" width="3.5703125" style="103" customWidth="1"/>
    <col min="15956" max="15956" width="11.28515625" style="103" customWidth="1"/>
    <col min="15957" max="15957" width="3.5703125" style="103" customWidth="1"/>
    <col min="15958" max="15958" width="11.28515625" style="103" customWidth="1"/>
    <col min="15959" max="15959" width="3.5703125" style="103" customWidth="1"/>
    <col min="15960" max="15960" width="11.28515625" style="103" customWidth="1"/>
    <col min="15961" max="15961" width="3.5703125" style="103" customWidth="1"/>
    <col min="15962" max="15962" width="11.28515625" style="103" customWidth="1"/>
    <col min="15963" max="15963" width="3.5703125" style="103" customWidth="1"/>
    <col min="15964" max="15964" width="11.28515625" style="103" customWidth="1"/>
    <col min="15965" max="15965" width="3.5703125" style="103" customWidth="1"/>
    <col min="15966" max="15966" width="11.28515625" style="103" customWidth="1"/>
    <col min="15967" max="15967" width="3.5703125" style="103" customWidth="1"/>
    <col min="15968" max="15968" width="11.28515625" style="103" customWidth="1"/>
    <col min="15969" max="15969" width="3.5703125" style="103" customWidth="1"/>
    <col min="15970" max="15970" width="11.28515625" style="103" customWidth="1"/>
    <col min="15971" max="15971" width="3.5703125" style="103" customWidth="1"/>
    <col min="15972" max="15972" width="11.28515625" style="103" customWidth="1"/>
    <col min="15973" max="15973" width="3.5703125" style="103" customWidth="1"/>
    <col min="15974" max="15974" width="11.28515625" style="103" customWidth="1"/>
    <col min="15975" max="15975" width="3.5703125" style="103" customWidth="1"/>
    <col min="15976" max="15976" width="11.28515625" style="103" customWidth="1"/>
    <col min="15977" max="15977" width="3.5703125" style="103" customWidth="1"/>
    <col min="15978" max="15978" width="11.28515625" style="103" customWidth="1"/>
    <col min="15979" max="15979" width="3.5703125" style="103" customWidth="1"/>
    <col min="15980" max="15980" width="11.28515625" style="103" customWidth="1"/>
    <col min="15981" max="15981" width="3.5703125" style="103" customWidth="1"/>
    <col min="15982" max="15982" width="11.28515625" style="103" customWidth="1"/>
    <col min="15983" max="15983" width="3.5703125" style="103" customWidth="1"/>
    <col min="15984" max="15984" width="11.28515625" style="103" customWidth="1"/>
    <col min="15985" max="15985" width="3.5703125" style="103" customWidth="1"/>
    <col min="15986" max="15986" width="11.28515625" style="103" customWidth="1"/>
    <col min="15987" max="15987" width="3.5703125" style="103" customWidth="1"/>
    <col min="15988" max="15988" width="11.28515625" style="103" customWidth="1"/>
    <col min="15989" max="15989" width="3.5703125" style="103" customWidth="1"/>
    <col min="15990" max="15990" width="11.28515625" style="103" customWidth="1"/>
    <col min="15991" max="15991" width="3.5703125" style="103" customWidth="1"/>
    <col min="15992" max="15992" width="11.28515625" style="103" customWidth="1"/>
    <col min="15993" max="15993" width="3.5703125" style="103" customWidth="1"/>
    <col min="15994" max="15994" width="11.28515625" style="103" customWidth="1"/>
    <col min="15995" max="15995" width="3.5703125" style="103" customWidth="1"/>
    <col min="15996" max="15996" width="11.28515625" style="103" customWidth="1"/>
    <col min="15997" max="15997" width="3.5703125" style="103" customWidth="1"/>
    <col min="15998" max="15998" width="11.28515625" style="103" customWidth="1"/>
    <col min="15999" max="16127" width="12.5703125" style="103"/>
    <col min="16128" max="16128" width="7.140625" style="103" customWidth="1"/>
    <col min="16129" max="16131" width="3.5703125" style="103" customWidth="1"/>
    <col min="16132" max="16132" width="50.5703125" style="103" customWidth="1"/>
    <col min="16133" max="16133" width="6.140625" style="103" customWidth="1"/>
    <col min="16134" max="16134" width="8.7109375" style="103" customWidth="1"/>
    <col min="16135" max="16135" width="12.140625" style="103" customWidth="1"/>
    <col min="16136" max="16136" width="13.140625" style="103" customWidth="1"/>
    <col min="16137" max="16137" width="7.140625" style="103" customWidth="1"/>
    <col min="16138" max="16138" width="11.28515625" style="103" customWidth="1"/>
    <col min="16139" max="16139" width="3.5703125" style="103" customWidth="1"/>
    <col min="16140" max="16140" width="11.28515625" style="103" customWidth="1"/>
    <col min="16141" max="16141" width="3.5703125" style="103" customWidth="1"/>
    <col min="16142" max="16142" width="11.28515625" style="103" customWidth="1"/>
    <col min="16143" max="16143" width="3.5703125" style="103" customWidth="1"/>
    <col min="16144" max="16144" width="11.28515625" style="103" customWidth="1"/>
    <col min="16145" max="16145" width="3.5703125" style="103" customWidth="1"/>
    <col min="16146" max="16146" width="11.28515625" style="103" customWidth="1"/>
    <col min="16147" max="16147" width="3.5703125" style="103" customWidth="1"/>
    <col min="16148" max="16148" width="11.28515625" style="103" customWidth="1"/>
    <col min="16149" max="16149" width="3.5703125" style="103" customWidth="1"/>
    <col min="16150" max="16150" width="11.28515625" style="103" customWidth="1"/>
    <col min="16151" max="16151" width="3.5703125" style="103" customWidth="1"/>
    <col min="16152" max="16152" width="11.28515625" style="103" customWidth="1"/>
    <col min="16153" max="16153" width="3.5703125" style="103" customWidth="1"/>
    <col min="16154" max="16154" width="11.28515625" style="103" customWidth="1"/>
    <col min="16155" max="16155" width="3.5703125" style="103" customWidth="1"/>
    <col min="16156" max="16156" width="11.28515625" style="103" customWidth="1"/>
    <col min="16157" max="16157" width="3.5703125" style="103" customWidth="1"/>
    <col min="16158" max="16158" width="11.28515625" style="103" customWidth="1"/>
    <col min="16159" max="16159" width="3.5703125" style="103" customWidth="1"/>
    <col min="16160" max="16160" width="11.28515625" style="103" customWidth="1"/>
    <col min="16161" max="16161" width="3.5703125" style="103" customWidth="1"/>
    <col min="16162" max="16162" width="11.28515625" style="103" customWidth="1"/>
    <col min="16163" max="16163" width="3.5703125" style="103" customWidth="1"/>
    <col min="16164" max="16164" width="11.28515625" style="103" customWidth="1"/>
    <col min="16165" max="16165" width="3.5703125" style="103" customWidth="1"/>
    <col min="16166" max="16166" width="11.28515625" style="103" customWidth="1"/>
    <col min="16167" max="16167" width="3.5703125" style="103" customWidth="1"/>
    <col min="16168" max="16168" width="11.28515625" style="103" customWidth="1"/>
    <col min="16169" max="16169" width="3.5703125" style="103" customWidth="1"/>
    <col min="16170" max="16170" width="11.28515625" style="103" customWidth="1"/>
    <col min="16171" max="16171" width="3.5703125" style="103" customWidth="1"/>
    <col min="16172" max="16172" width="11.28515625" style="103" customWidth="1"/>
    <col min="16173" max="16173" width="3.5703125" style="103" customWidth="1"/>
    <col min="16174" max="16174" width="11.28515625" style="103" customWidth="1"/>
    <col min="16175" max="16175" width="3.5703125" style="103" customWidth="1"/>
    <col min="16176" max="16176" width="11.28515625" style="103" customWidth="1"/>
    <col min="16177" max="16177" width="3.5703125" style="103" customWidth="1"/>
    <col min="16178" max="16178" width="11.28515625" style="103" customWidth="1"/>
    <col min="16179" max="16179" width="3.5703125" style="103" customWidth="1"/>
    <col min="16180" max="16180" width="11.28515625" style="103" customWidth="1"/>
    <col min="16181" max="16181" width="3.5703125" style="103" customWidth="1"/>
    <col min="16182" max="16182" width="11.28515625" style="103" customWidth="1"/>
    <col min="16183" max="16183" width="3.5703125" style="103" customWidth="1"/>
    <col min="16184" max="16184" width="11.28515625" style="103" customWidth="1"/>
    <col min="16185" max="16185" width="3.5703125" style="103" customWidth="1"/>
    <col min="16186" max="16186" width="11.28515625" style="103" customWidth="1"/>
    <col min="16187" max="16187" width="3.5703125" style="103" customWidth="1"/>
    <col min="16188" max="16188" width="11.28515625" style="103" customWidth="1"/>
    <col min="16189" max="16189" width="3.5703125" style="103" customWidth="1"/>
    <col min="16190" max="16190" width="11.28515625" style="103" customWidth="1"/>
    <col min="16191" max="16191" width="3.5703125" style="103" customWidth="1"/>
    <col min="16192" max="16192" width="11.28515625" style="103" customWidth="1"/>
    <col min="16193" max="16193" width="3.5703125" style="103" customWidth="1"/>
    <col min="16194" max="16194" width="11.28515625" style="103" customWidth="1"/>
    <col min="16195" max="16195" width="3.5703125" style="103" customWidth="1"/>
    <col min="16196" max="16196" width="11.28515625" style="103" customWidth="1"/>
    <col min="16197" max="16197" width="3.5703125" style="103" customWidth="1"/>
    <col min="16198" max="16198" width="11.28515625" style="103" customWidth="1"/>
    <col min="16199" max="16199" width="3.5703125" style="103" customWidth="1"/>
    <col min="16200" max="16200" width="11.28515625" style="103" customWidth="1"/>
    <col min="16201" max="16201" width="3.5703125" style="103" customWidth="1"/>
    <col min="16202" max="16202" width="11.28515625" style="103" customWidth="1"/>
    <col min="16203" max="16203" width="3.5703125" style="103" customWidth="1"/>
    <col min="16204" max="16204" width="11.28515625" style="103" customWidth="1"/>
    <col min="16205" max="16205" width="3.5703125" style="103" customWidth="1"/>
    <col min="16206" max="16206" width="11.28515625" style="103" customWidth="1"/>
    <col min="16207" max="16207" width="3.5703125" style="103" customWidth="1"/>
    <col min="16208" max="16208" width="11.28515625" style="103" customWidth="1"/>
    <col min="16209" max="16209" width="3.5703125" style="103" customWidth="1"/>
    <col min="16210" max="16210" width="11.28515625" style="103" customWidth="1"/>
    <col min="16211" max="16211" width="3.5703125" style="103" customWidth="1"/>
    <col min="16212" max="16212" width="11.28515625" style="103" customWidth="1"/>
    <col min="16213" max="16213" width="3.5703125" style="103" customWidth="1"/>
    <col min="16214" max="16214" width="11.28515625" style="103" customWidth="1"/>
    <col min="16215" max="16215" width="3.5703125" style="103" customWidth="1"/>
    <col min="16216" max="16216" width="11.28515625" style="103" customWidth="1"/>
    <col min="16217" max="16217" width="3.5703125" style="103" customWidth="1"/>
    <col min="16218" max="16218" width="11.28515625" style="103" customWidth="1"/>
    <col min="16219" max="16219" width="3.5703125" style="103" customWidth="1"/>
    <col min="16220" max="16220" width="11.28515625" style="103" customWidth="1"/>
    <col min="16221" max="16221" width="3.5703125" style="103" customWidth="1"/>
    <col min="16222" max="16222" width="11.28515625" style="103" customWidth="1"/>
    <col min="16223" max="16223" width="3.5703125" style="103" customWidth="1"/>
    <col min="16224" max="16224" width="11.28515625" style="103" customWidth="1"/>
    <col min="16225" max="16225" width="3.5703125" style="103" customWidth="1"/>
    <col min="16226" max="16226" width="11.28515625" style="103" customWidth="1"/>
    <col min="16227" max="16227" width="3.5703125" style="103" customWidth="1"/>
    <col min="16228" max="16228" width="11.28515625" style="103" customWidth="1"/>
    <col min="16229" max="16229" width="3.5703125" style="103" customWidth="1"/>
    <col min="16230" max="16230" width="11.28515625" style="103" customWidth="1"/>
    <col min="16231" max="16231" width="3.5703125" style="103" customWidth="1"/>
    <col min="16232" max="16232" width="11.28515625" style="103" customWidth="1"/>
    <col min="16233" max="16233" width="3.5703125" style="103" customWidth="1"/>
    <col min="16234" max="16234" width="11.28515625" style="103" customWidth="1"/>
    <col min="16235" max="16235" width="3.5703125" style="103" customWidth="1"/>
    <col min="16236" max="16236" width="11.28515625" style="103" customWidth="1"/>
    <col min="16237" max="16237" width="3.5703125" style="103" customWidth="1"/>
    <col min="16238" max="16238" width="11.28515625" style="103" customWidth="1"/>
    <col min="16239" max="16239" width="3.5703125" style="103" customWidth="1"/>
    <col min="16240" max="16240" width="11.28515625" style="103" customWidth="1"/>
    <col min="16241" max="16241" width="3.5703125" style="103" customWidth="1"/>
    <col min="16242" max="16242" width="11.28515625" style="103" customWidth="1"/>
    <col min="16243" max="16243" width="3.5703125" style="103" customWidth="1"/>
    <col min="16244" max="16244" width="11.28515625" style="103" customWidth="1"/>
    <col min="16245" max="16245" width="3.5703125" style="103" customWidth="1"/>
    <col min="16246" max="16246" width="11.28515625" style="103" customWidth="1"/>
    <col min="16247" max="16247" width="3.5703125" style="103" customWidth="1"/>
    <col min="16248" max="16248" width="11.28515625" style="103" customWidth="1"/>
    <col min="16249" max="16249" width="3.5703125" style="103" customWidth="1"/>
    <col min="16250" max="16250" width="11.28515625" style="103" customWidth="1"/>
    <col min="16251" max="16251" width="3.5703125" style="103" customWidth="1"/>
    <col min="16252" max="16252" width="11.28515625" style="103" customWidth="1"/>
    <col min="16253" max="16253" width="3.5703125" style="103" customWidth="1"/>
    <col min="16254" max="16254" width="11.28515625" style="103" customWidth="1"/>
    <col min="16255" max="16384" width="12.5703125" style="103"/>
  </cols>
  <sheetData>
    <row r="1" spans="1:126" s="192" customFormat="1" ht="13.5" thickBot="1">
      <c r="A1" s="194" t="s">
        <v>3</v>
      </c>
      <c r="B1" s="195" t="s">
        <v>5</v>
      </c>
      <c r="C1" s="196"/>
      <c r="D1" s="197" t="s">
        <v>33</v>
      </c>
      <c r="E1" s="719" t="s">
        <v>1204</v>
      </c>
      <c r="F1" s="719" t="s">
        <v>1205</v>
      </c>
      <c r="G1" s="720" t="s">
        <v>795</v>
      </c>
      <c r="H1" s="721" t="s">
        <v>796</v>
      </c>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row>
    <row r="2" spans="1:126" s="192" customFormat="1">
      <c r="A2" s="82"/>
      <c r="B2" s="83"/>
      <c r="C2" s="84"/>
      <c r="D2" s="85"/>
      <c r="E2" s="86"/>
      <c r="F2" s="79"/>
      <c r="G2" s="79"/>
      <c r="H2" s="79"/>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row>
    <row r="3" spans="1:126" s="192" customFormat="1" ht="25.5">
      <c r="A3" s="74" t="s">
        <v>3</v>
      </c>
      <c r="B3" s="75" t="s">
        <v>5</v>
      </c>
      <c r="C3" s="76">
        <v>1</v>
      </c>
      <c r="D3" s="77" t="s">
        <v>34</v>
      </c>
      <c r="E3" s="78"/>
      <c r="F3" s="79"/>
      <c r="G3" s="79"/>
      <c r="H3" s="79"/>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row>
    <row r="4" spans="1:126" s="192" customFormat="1">
      <c r="A4" s="74"/>
      <c r="B4" s="75"/>
      <c r="C4" s="80"/>
      <c r="D4" s="77"/>
      <c r="E4" s="78" t="s">
        <v>35</v>
      </c>
      <c r="F4" s="79">
        <v>1</v>
      </c>
      <c r="G4" s="81"/>
      <c r="H4" s="81">
        <f>F4*G4</f>
        <v>0</v>
      </c>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row>
    <row r="5" spans="1:126" s="192" customFormat="1">
      <c r="A5" s="82"/>
      <c r="B5" s="83"/>
      <c r="C5" s="84"/>
      <c r="D5" s="85"/>
      <c r="E5" s="86"/>
      <c r="F5" s="79"/>
      <c r="G5" s="81"/>
      <c r="H5" s="81"/>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row>
    <row r="6" spans="1:126" s="192" customFormat="1" ht="25.5">
      <c r="A6" s="74" t="s">
        <v>3</v>
      </c>
      <c r="B6" s="75" t="s">
        <v>5</v>
      </c>
      <c r="C6" s="76">
        <v>2</v>
      </c>
      <c r="D6" s="85" t="s">
        <v>36</v>
      </c>
      <c r="E6" s="86"/>
      <c r="F6" s="79"/>
      <c r="G6" s="81"/>
      <c r="H6" s="81"/>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3"/>
      <c r="DT6" s="193"/>
      <c r="DU6" s="193"/>
      <c r="DV6" s="193"/>
    </row>
    <row r="7" spans="1:126" s="192" customFormat="1">
      <c r="A7" s="74"/>
      <c r="B7" s="75"/>
      <c r="C7" s="76"/>
      <c r="D7" s="85"/>
      <c r="E7" s="78" t="s">
        <v>35</v>
      </c>
      <c r="F7" s="79">
        <v>1</v>
      </c>
      <c r="G7" s="81"/>
      <c r="H7" s="81">
        <f>F7*G7</f>
        <v>0</v>
      </c>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row>
    <row r="8" spans="1:126" s="192" customFormat="1">
      <c r="A8" s="74"/>
      <c r="B8" s="75"/>
      <c r="C8" s="76"/>
      <c r="D8" s="85"/>
      <c r="E8" s="86"/>
      <c r="F8" s="79"/>
      <c r="G8" s="81"/>
      <c r="H8" s="81"/>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row>
    <row r="9" spans="1:126" s="192" customFormat="1" ht="25.5">
      <c r="A9" s="74" t="s">
        <v>3</v>
      </c>
      <c r="B9" s="75" t="s">
        <v>5</v>
      </c>
      <c r="C9" s="76">
        <v>3</v>
      </c>
      <c r="D9" s="77" t="s">
        <v>37</v>
      </c>
      <c r="E9" s="78"/>
      <c r="F9" s="79"/>
      <c r="G9" s="81"/>
      <c r="H9" s="81"/>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row>
    <row r="10" spans="1:126" s="192" customFormat="1">
      <c r="A10" s="74"/>
      <c r="B10" s="75"/>
      <c r="C10" s="80"/>
      <c r="D10" s="77"/>
      <c r="E10" s="78" t="s">
        <v>38</v>
      </c>
      <c r="F10" s="79">
        <v>260</v>
      </c>
      <c r="G10" s="81"/>
      <c r="H10" s="81">
        <f>F10*G10</f>
        <v>0</v>
      </c>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row>
    <row r="11" spans="1:126" s="192" customFormat="1">
      <c r="A11" s="74"/>
      <c r="B11" s="75"/>
      <c r="C11" s="76"/>
      <c r="D11" s="77"/>
      <c r="E11" s="78"/>
      <c r="F11" s="79"/>
      <c r="G11" s="81"/>
      <c r="H11" s="81"/>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row>
    <row r="12" spans="1:126" s="192" customFormat="1">
      <c r="A12" s="74"/>
      <c r="B12" s="75"/>
      <c r="C12" s="76"/>
      <c r="D12" s="77"/>
      <c r="E12" s="78"/>
      <c r="F12" s="79"/>
      <c r="G12" s="81"/>
      <c r="H12" s="81"/>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row>
    <row r="13" spans="1:126" s="192" customFormat="1" ht="13.5" thickBot="1">
      <c r="A13" s="194" t="s">
        <v>3</v>
      </c>
      <c r="B13" s="195" t="s">
        <v>5</v>
      </c>
      <c r="C13" s="196"/>
      <c r="D13" s="201" t="s">
        <v>39</v>
      </c>
      <c r="E13" s="198"/>
      <c r="F13" s="199"/>
      <c r="G13" s="202"/>
      <c r="H13" s="202">
        <f>SUM(H4:H12)</f>
        <v>0</v>
      </c>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row>
    <row r="14" spans="1:126" s="192" customFormat="1">
      <c r="A14" s="10"/>
      <c r="B14" s="11"/>
      <c r="C14" s="191"/>
      <c r="F14" s="87"/>
      <c r="G14" s="87"/>
      <c r="H14" s="87"/>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row>
    <row r="15" spans="1:126" s="192" customFormat="1">
      <c r="A15" s="10"/>
      <c r="B15" s="11"/>
      <c r="C15" s="191"/>
      <c r="F15" s="87"/>
      <c r="G15" s="87"/>
      <c r="H15" s="87"/>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193"/>
    </row>
    <row r="16" spans="1:126" s="69" customFormat="1" ht="13.5" thickBot="1">
      <c r="A16" s="194" t="s">
        <v>3</v>
      </c>
      <c r="B16" s="195" t="s">
        <v>7</v>
      </c>
      <c r="C16" s="196"/>
      <c r="D16" s="197" t="s">
        <v>6</v>
      </c>
      <c r="E16" s="198"/>
      <c r="F16" s="199"/>
      <c r="G16" s="200"/>
      <c r="H16" s="199"/>
      <c r="I16" s="67"/>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row>
    <row r="17" spans="1:126" s="69" customFormat="1">
      <c r="A17" s="10"/>
      <c r="B17" s="11"/>
      <c r="C17" s="68"/>
      <c r="E17" s="70"/>
      <c r="F17" s="71"/>
      <c r="G17" s="71"/>
      <c r="H17" s="87"/>
      <c r="I17" s="67"/>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row>
    <row r="18" spans="1:126" s="69" customFormat="1">
      <c r="A18" s="10"/>
      <c r="B18" s="11"/>
      <c r="C18" s="68"/>
      <c r="E18" s="70"/>
      <c r="F18" s="71"/>
      <c r="G18" s="71"/>
      <c r="H18" s="87"/>
      <c r="I18" s="67"/>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row>
    <row r="19" spans="1:126" s="69" customFormat="1">
      <c r="A19" s="10"/>
      <c r="B19" s="11"/>
      <c r="C19" s="68"/>
      <c r="E19" s="70"/>
      <c r="F19" s="71"/>
      <c r="G19" s="71"/>
      <c r="H19" s="87"/>
      <c r="I19" s="67"/>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row>
    <row r="20" spans="1:126" s="192" customFormat="1" ht="25.5">
      <c r="A20" s="88" t="s">
        <v>3</v>
      </c>
      <c r="B20" s="89" t="s">
        <v>40</v>
      </c>
      <c r="C20" s="320">
        <v>1</v>
      </c>
      <c r="D20" s="321" t="s">
        <v>41</v>
      </c>
      <c r="E20" s="322"/>
      <c r="F20" s="87"/>
      <c r="G20" s="87"/>
      <c r="H20" s="87"/>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row>
    <row r="21" spans="1:126" s="192" customFormat="1" ht="25.5">
      <c r="A21" s="88"/>
      <c r="B21" s="89"/>
      <c r="C21" s="320"/>
      <c r="D21" s="321" t="s">
        <v>42</v>
      </c>
      <c r="E21" s="322"/>
      <c r="F21" s="87"/>
      <c r="G21" s="87"/>
      <c r="H21" s="87"/>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193"/>
    </row>
    <row r="22" spans="1:126" s="192" customFormat="1">
      <c r="A22" s="93"/>
      <c r="B22" s="89"/>
      <c r="C22" s="323"/>
      <c r="D22" s="321"/>
      <c r="E22" s="322" t="s">
        <v>43</v>
      </c>
      <c r="F22" s="87">
        <v>1</v>
      </c>
      <c r="G22" s="87"/>
      <c r="H22" s="87">
        <f>F22*G22</f>
        <v>0</v>
      </c>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193"/>
    </row>
    <row r="23" spans="1:126" s="192" customFormat="1">
      <c r="A23" s="10"/>
      <c r="B23" s="11"/>
      <c r="C23" s="191"/>
      <c r="E23" s="324"/>
      <c r="F23" s="87"/>
      <c r="G23" s="87"/>
      <c r="H23" s="87"/>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row>
    <row r="24" spans="1:126" s="192" customFormat="1" ht="51">
      <c r="A24" s="88" t="s">
        <v>3</v>
      </c>
      <c r="B24" s="89" t="s">
        <v>40</v>
      </c>
      <c r="C24" s="320">
        <v>2</v>
      </c>
      <c r="D24" s="85" t="s">
        <v>44</v>
      </c>
      <c r="E24" s="324"/>
      <c r="F24" s="87"/>
      <c r="G24" s="87"/>
      <c r="H24" s="87"/>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3"/>
      <c r="DV24" s="193"/>
    </row>
    <row r="25" spans="1:126" s="192" customFormat="1">
      <c r="A25" s="88"/>
      <c r="B25" s="89"/>
      <c r="C25" s="320"/>
      <c r="D25" s="325" t="s">
        <v>45</v>
      </c>
      <c r="E25" s="324" t="s">
        <v>38</v>
      </c>
      <c r="F25" s="87">
        <v>1100</v>
      </c>
      <c r="G25" s="87"/>
      <c r="H25" s="87">
        <f>F25*G25</f>
        <v>0</v>
      </c>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row>
    <row r="26" spans="1:126" s="192" customFormat="1">
      <c r="A26" s="88"/>
      <c r="B26" s="89"/>
      <c r="C26" s="320"/>
      <c r="D26" s="325" t="s">
        <v>46</v>
      </c>
      <c r="E26" s="324" t="s">
        <v>47</v>
      </c>
      <c r="F26" s="87">
        <v>270</v>
      </c>
      <c r="G26" s="87"/>
      <c r="H26" s="87">
        <f>F26*G26</f>
        <v>0</v>
      </c>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row>
    <row r="27" spans="1:126" s="69" customFormat="1">
      <c r="A27" s="88"/>
      <c r="B27" s="89"/>
      <c r="C27" s="90"/>
      <c r="E27" s="70"/>
      <c r="F27" s="71"/>
      <c r="G27" s="71"/>
      <c r="H27" s="87"/>
      <c r="I27" s="67"/>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row>
    <row r="28" spans="1:126" s="69" customFormat="1" ht="63.75">
      <c r="A28" s="88" t="s">
        <v>3</v>
      </c>
      <c r="B28" s="89" t="s">
        <v>40</v>
      </c>
      <c r="C28" s="90">
        <v>3</v>
      </c>
      <c r="D28" s="95" t="s">
        <v>48</v>
      </c>
      <c r="E28" s="92"/>
      <c r="F28" s="71"/>
      <c r="G28" s="71"/>
      <c r="H28" s="87"/>
      <c r="I28" s="67"/>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row>
    <row r="29" spans="1:126" s="69" customFormat="1">
      <c r="A29" s="93"/>
      <c r="B29" s="89"/>
      <c r="C29" s="94"/>
      <c r="D29" s="91"/>
      <c r="E29" s="92" t="s">
        <v>47</v>
      </c>
      <c r="F29" s="71">
        <v>80</v>
      </c>
      <c r="G29" s="71"/>
      <c r="H29" s="87">
        <f>F29*G29</f>
        <v>0</v>
      </c>
      <c r="I29" s="67"/>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row>
    <row r="30" spans="1:126" s="69" customFormat="1">
      <c r="A30" s="93"/>
      <c r="B30" s="89"/>
      <c r="C30" s="90"/>
      <c r="D30" s="91"/>
      <c r="E30" s="92"/>
      <c r="F30" s="71"/>
      <c r="G30" s="96"/>
      <c r="H30" s="97"/>
      <c r="I30" s="67"/>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row>
    <row r="31" spans="1:126" s="69" customFormat="1" ht="25.5">
      <c r="A31" s="88" t="s">
        <v>3</v>
      </c>
      <c r="B31" s="89" t="s">
        <v>40</v>
      </c>
      <c r="C31" s="90">
        <v>4</v>
      </c>
      <c r="D31" s="91" t="s">
        <v>49</v>
      </c>
      <c r="E31" s="92"/>
      <c r="F31" s="71"/>
      <c r="G31" s="96"/>
      <c r="H31" s="97"/>
      <c r="I31" s="67"/>
      <c r="J31" s="72"/>
      <c r="K31" s="72"/>
      <c r="L31" s="72"/>
      <c r="M31" s="72"/>
      <c r="N31" s="72"/>
      <c r="O31" s="72"/>
      <c r="P31" s="72"/>
      <c r="Q31" s="72"/>
      <c r="R31" s="72"/>
      <c r="S31" s="72"/>
      <c r="T31" s="72"/>
      <c r="U31" s="72"/>
      <c r="V31" s="72"/>
      <c r="W31" s="72"/>
      <c r="X31" s="72"/>
      <c r="Y31" s="72"/>
      <c r="Z31" s="72"/>
      <c r="AA31" s="72"/>
      <c r="AB31" s="72"/>
      <c r="AC31" s="72"/>
      <c r="AD31" s="98"/>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row>
    <row r="32" spans="1:126" s="69" customFormat="1" ht="25.5">
      <c r="A32" s="63"/>
      <c r="B32" s="11"/>
      <c r="C32" s="99"/>
      <c r="D32" s="91" t="s">
        <v>50</v>
      </c>
      <c r="E32" s="92"/>
      <c r="F32" s="71"/>
      <c r="G32" s="96"/>
      <c r="H32" s="97"/>
      <c r="I32" s="67"/>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row>
    <row r="33" spans="1:252" s="69" customFormat="1" ht="51">
      <c r="A33" s="88"/>
      <c r="B33" s="89"/>
      <c r="C33" s="90"/>
      <c r="D33" s="91" t="s">
        <v>51</v>
      </c>
      <c r="E33" s="92"/>
      <c r="F33" s="71"/>
      <c r="G33" s="96"/>
      <c r="H33" s="97"/>
      <c r="I33" s="67"/>
      <c r="J33" s="72"/>
      <c r="K33" s="72"/>
      <c r="L33" s="72"/>
      <c r="M33" s="72"/>
      <c r="N33" s="72"/>
      <c r="O33" s="72"/>
      <c r="P33" s="72"/>
      <c r="Q33" s="72"/>
      <c r="R33" s="72"/>
      <c r="S33" s="72"/>
      <c r="T33" s="72"/>
      <c r="U33" s="72"/>
      <c r="V33" s="72"/>
      <c r="W33" s="72"/>
      <c r="X33" s="72"/>
      <c r="Y33" s="72"/>
      <c r="Z33" s="72"/>
      <c r="AA33" s="72"/>
      <c r="AB33" s="72"/>
      <c r="AC33" s="72"/>
      <c r="AD33" s="98"/>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row>
    <row r="34" spans="1:252" s="101" customFormat="1">
      <c r="A34" s="93"/>
      <c r="B34" s="89"/>
      <c r="C34" s="94"/>
      <c r="D34" s="91" t="s">
        <v>52</v>
      </c>
      <c r="E34" s="92" t="s">
        <v>47</v>
      </c>
      <c r="F34" s="71">
        <v>70</v>
      </c>
      <c r="G34" s="100"/>
      <c r="H34" s="97">
        <f>F34*G34</f>
        <v>0</v>
      </c>
      <c r="I34" s="203"/>
      <c r="J34" s="72"/>
      <c r="N34" s="102"/>
      <c r="P34" s="102"/>
      <c r="Q34" s="204"/>
      <c r="AF34" s="205"/>
      <c r="AG34" s="205"/>
      <c r="AH34" s="206"/>
      <c r="AI34" s="205"/>
      <c r="AJ34" s="206"/>
      <c r="AK34" s="205"/>
      <c r="AL34" s="206"/>
      <c r="AM34" s="205"/>
      <c r="AN34" s="206"/>
      <c r="AO34" s="205"/>
      <c r="AP34" s="206"/>
      <c r="AQ34" s="205"/>
      <c r="AR34" s="206"/>
      <c r="AS34" s="205"/>
      <c r="AT34" s="206"/>
      <c r="AU34" s="205"/>
      <c r="AV34" s="206"/>
      <c r="GL34" s="69"/>
      <c r="GM34" s="69"/>
      <c r="GN34" s="69"/>
      <c r="GO34" s="69"/>
      <c r="GP34" s="69"/>
      <c r="GQ34" s="69"/>
      <c r="GR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103"/>
      <c r="IM34" s="103"/>
      <c r="IN34" s="103"/>
      <c r="IO34" s="103"/>
      <c r="IP34" s="103"/>
      <c r="IQ34" s="103"/>
      <c r="IR34" s="103"/>
    </row>
    <row r="35" spans="1:252" s="69" customFormat="1">
      <c r="A35" s="93"/>
      <c r="B35" s="89"/>
      <c r="C35" s="90"/>
      <c r="D35" s="91"/>
      <c r="E35" s="92"/>
      <c r="F35" s="71"/>
      <c r="G35" s="96"/>
      <c r="H35" s="97"/>
      <c r="I35" s="67"/>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row>
    <row r="36" spans="1:252" s="69" customFormat="1" ht="25.5">
      <c r="A36" s="88" t="s">
        <v>3</v>
      </c>
      <c r="B36" s="89" t="s">
        <v>40</v>
      </c>
      <c r="C36" s="90">
        <f>MAX(C31:C35)+1</f>
        <v>5</v>
      </c>
      <c r="D36" s="91" t="s">
        <v>53</v>
      </c>
      <c r="E36" s="92"/>
      <c r="F36" s="71"/>
      <c r="G36" s="96"/>
      <c r="H36" s="97"/>
      <c r="I36" s="67"/>
      <c r="J36" s="72"/>
      <c r="K36" s="72"/>
      <c r="L36" s="72"/>
      <c r="M36" s="72"/>
      <c r="N36" s="72"/>
      <c r="O36" s="72"/>
      <c r="P36" s="72"/>
      <c r="Q36" s="72"/>
      <c r="R36" s="72"/>
      <c r="S36" s="72"/>
      <c r="T36" s="72"/>
      <c r="U36" s="72"/>
      <c r="V36" s="72"/>
      <c r="W36" s="72"/>
      <c r="X36" s="72"/>
      <c r="Y36" s="72"/>
      <c r="Z36" s="72"/>
      <c r="AA36" s="72"/>
      <c r="AB36" s="72"/>
      <c r="AC36" s="72"/>
      <c r="AD36" s="98"/>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row>
    <row r="37" spans="1:252" s="69" customFormat="1" ht="25.5">
      <c r="A37" s="63"/>
      <c r="B37" s="11"/>
      <c r="C37" s="99"/>
      <c r="D37" s="91" t="s">
        <v>54</v>
      </c>
      <c r="E37" s="92"/>
      <c r="F37" s="71"/>
      <c r="G37" s="96"/>
      <c r="H37" s="97"/>
      <c r="I37" s="67"/>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row>
    <row r="38" spans="1:252" s="69" customFormat="1" ht="51">
      <c r="A38" s="88"/>
      <c r="B38" s="89"/>
      <c r="C38" s="90"/>
      <c r="D38" s="91" t="s">
        <v>51</v>
      </c>
      <c r="E38" s="92"/>
      <c r="F38" s="71"/>
      <c r="G38" s="96"/>
      <c r="H38" s="97"/>
      <c r="I38" s="67"/>
      <c r="J38" s="72"/>
      <c r="K38" s="72"/>
      <c r="L38" s="72"/>
      <c r="M38" s="72"/>
      <c r="N38" s="72"/>
      <c r="O38" s="72"/>
      <c r="P38" s="72"/>
      <c r="Q38" s="72"/>
      <c r="R38" s="72"/>
      <c r="S38" s="72"/>
      <c r="T38" s="72"/>
      <c r="U38" s="72"/>
      <c r="V38" s="72"/>
      <c r="W38" s="72"/>
      <c r="X38" s="72"/>
      <c r="Y38" s="72"/>
      <c r="Z38" s="72"/>
      <c r="AA38" s="72"/>
      <c r="AB38" s="72"/>
      <c r="AC38" s="72"/>
      <c r="AD38" s="98"/>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row>
    <row r="39" spans="1:252" s="101" customFormat="1">
      <c r="A39" s="93"/>
      <c r="B39" s="89"/>
      <c r="C39" s="94"/>
      <c r="D39" s="91" t="s">
        <v>52</v>
      </c>
      <c r="E39" s="92"/>
      <c r="F39" s="71"/>
      <c r="G39" s="100"/>
      <c r="H39" s="97"/>
      <c r="I39" s="203"/>
      <c r="J39" s="72"/>
      <c r="N39" s="102"/>
      <c r="P39" s="102"/>
      <c r="Q39" s="204"/>
      <c r="AF39" s="205"/>
      <c r="AG39" s="205"/>
      <c r="AH39" s="206"/>
      <c r="AI39" s="205"/>
      <c r="AJ39" s="206"/>
      <c r="AK39" s="205"/>
      <c r="AL39" s="206"/>
      <c r="AM39" s="205"/>
      <c r="AN39" s="206"/>
      <c r="AO39" s="205"/>
      <c r="AP39" s="206"/>
      <c r="AQ39" s="205"/>
      <c r="AR39" s="206"/>
      <c r="AS39" s="205"/>
      <c r="AT39" s="206"/>
      <c r="AU39" s="205"/>
      <c r="AV39" s="206"/>
      <c r="GL39" s="69"/>
      <c r="GM39" s="69"/>
      <c r="GN39" s="69"/>
      <c r="GO39" s="69"/>
      <c r="GP39" s="69"/>
      <c r="GQ39" s="69"/>
      <c r="GR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103"/>
      <c r="IM39" s="103"/>
      <c r="IN39" s="103"/>
      <c r="IO39" s="103"/>
      <c r="IP39" s="103"/>
      <c r="IQ39" s="103"/>
      <c r="IR39" s="103"/>
    </row>
    <row r="40" spans="1:252" s="69" customFormat="1">
      <c r="A40" s="93"/>
      <c r="B40" s="89"/>
      <c r="C40" s="90"/>
      <c r="D40" s="104" t="s">
        <v>55</v>
      </c>
      <c r="E40" s="92" t="s">
        <v>47</v>
      </c>
      <c r="F40" s="71">
        <v>190</v>
      </c>
      <c r="G40" s="100"/>
      <c r="H40" s="97" t="str">
        <f t="shared" ref="H40:H41" si="0">IF(G40&lt;&gt;"",ROUND(F40*G40,2),"")</f>
        <v/>
      </c>
      <c r="I40" s="67"/>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row>
    <row r="41" spans="1:252" s="69" customFormat="1">
      <c r="A41" s="93"/>
      <c r="B41" s="89"/>
      <c r="C41" s="90"/>
      <c r="D41" s="104" t="s">
        <v>56</v>
      </c>
      <c r="E41" s="92" t="s">
        <v>47</v>
      </c>
      <c r="F41" s="71">
        <v>420</v>
      </c>
      <c r="G41" s="100"/>
      <c r="H41" s="97" t="str">
        <f t="shared" si="0"/>
        <v/>
      </c>
      <c r="I41" s="67"/>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row>
    <row r="42" spans="1:252" s="69" customFormat="1">
      <c r="A42" s="93"/>
      <c r="B42" s="89"/>
      <c r="C42" s="90"/>
      <c r="D42" s="91"/>
      <c r="E42" s="92"/>
      <c r="F42" s="71"/>
      <c r="G42" s="96"/>
      <c r="H42" s="97"/>
      <c r="I42" s="67"/>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row>
    <row r="43" spans="1:252" s="69" customFormat="1" ht="63.75">
      <c r="A43" s="88" t="s">
        <v>3</v>
      </c>
      <c r="B43" s="89" t="s">
        <v>40</v>
      </c>
      <c r="C43" s="90">
        <f>MAX(C16:C42)+1</f>
        <v>6</v>
      </c>
      <c r="D43" s="91" t="s">
        <v>57</v>
      </c>
      <c r="E43" s="92"/>
      <c r="F43" s="71"/>
      <c r="G43" s="96"/>
      <c r="H43" s="97"/>
      <c r="I43" s="67"/>
      <c r="J43" s="72"/>
      <c r="K43" s="72"/>
      <c r="L43" s="72"/>
      <c r="M43" s="72"/>
      <c r="N43" s="72"/>
      <c r="O43" s="72"/>
      <c r="P43" s="72"/>
      <c r="Q43" s="72"/>
      <c r="R43" s="72"/>
      <c r="S43" s="72"/>
      <c r="T43" s="72"/>
      <c r="U43" s="72"/>
      <c r="V43" s="72"/>
      <c r="W43" s="72"/>
      <c r="X43" s="72"/>
      <c r="Y43" s="72"/>
      <c r="Z43" s="72"/>
      <c r="AA43" s="72"/>
      <c r="AB43" s="72"/>
      <c r="AC43" s="72"/>
      <c r="AD43" s="98"/>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row>
    <row r="44" spans="1:252">
      <c r="A44" s="93"/>
      <c r="B44" s="89"/>
      <c r="C44" s="94"/>
      <c r="D44" s="91" t="s">
        <v>58</v>
      </c>
      <c r="E44" s="92" t="s">
        <v>47</v>
      </c>
      <c r="F44" s="71">
        <v>545</v>
      </c>
      <c r="G44" s="96"/>
      <c r="H44" s="97" t="str">
        <f>IF(G44&lt;&gt;"",ROUND(F44*G44,2),"")</f>
        <v/>
      </c>
      <c r="K44" s="101"/>
      <c r="L44" s="101"/>
      <c r="M44" s="101"/>
      <c r="N44" s="102"/>
      <c r="O44" s="101"/>
      <c r="P44" s="102"/>
      <c r="R44" s="98"/>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row>
    <row r="45" spans="1:252" s="69" customFormat="1">
      <c r="A45" s="93"/>
      <c r="B45" s="89"/>
      <c r="C45" s="90"/>
      <c r="D45" s="91"/>
      <c r="E45" s="92"/>
      <c r="F45" s="71"/>
      <c r="G45" s="96"/>
      <c r="H45" s="97" t="str">
        <f>IF(G45&lt;&gt;"",ROUND(F45*G45,2),"")</f>
        <v/>
      </c>
      <c r="I45" s="67"/>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row>
    <row r="46" spans="1:252" s="69" customFormat="1" ht="89.25">
      <c r="A46" s="88" t="s">
        <v>3</v>
      </c>
      <c r="B46" s="89" t="s">
        <v>40</v>
      </c>
      <c r="C46" s="90">
        <f>MAX(C42:C45)+1</f>
        <v>7</v>
      </c>
      <c r="D46" s="95" t="s">
        <v>59</v>
      </c>
      <c r="E46" s="92"/>
      <c r="F46" s="71"/>
      <c r="G46" s="96"/>
      <c r="H46" s="97" t="str">
        <f>IF(G46&lt;&gt;"",ROUND(F46*G46,2),"")</f>
        <v/>
      </c>
      <c r="I46" s="67"/>
      <c r="J46" s="72"/>
      <c r="K46" s="72"/>
      <c r="L46" s="72"/>
      <c r="M46" s="72"/>
      <c r="N46" s="72"/>
      <c r="O46" s="72"/>
      <c r="P46" s="72"/>
      <c r="Q46" s="72"/>
      <c r="R46" s="72"/>
      <c r="S46" s="72"/>
      <c r="T46" s="72"/>
      <c r="U46" s="72"/>
      <c r="V46" s="72"/>
      <c r="W46" s="72"/>
      <c r="X46" s="72"/>
      <c r="Y46" s="72"/>
      <c r="Z46" s="72"/>
      <c r="AA46" s="72"/>
      <c r="AB46" s="72"/>
      <c r="AC46" s="72"/>
      <c r="AD46" s="98"/>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row>
    <row r="47" spans="1:252">
      <c r="A47" s="93"/>
      <c r="B47" s="89"/>
      <c r="C47" s="94"/>
      <c r="D47" s="91" t="s">
        <v>58</v>
      </c>
      <c r="E47" s="92" t="s">
        <v>47</v>
      </c>
      <c r="F47" s="71">
        <v>342</v>
      </c>
      <c r="G47" s="96"/>
      <c r="H47" s="97" t="str">
        <f>IF(G47&lt;&gt;"",ROUND(F47*G47,2),"")</f>
        <v/>
      </c>
      <c r="K47" s="101"/>
      <c r="L47" s="101"/>
      <c r="M47" s="101"/>
      <c r="N47" s="102"/>
      <c r="O47" s="101"/>
      <c r="P47" s="102"/>
      <c r="R47" s="98"/>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row>
    <row r="48" spans="1:252" s="69" customFormat="1">
      <c r="A48" s="93"/>
      <c r="B48" s="89"/>
      <c r="C48" s="90"/>
      <c r="D48" s="91"/>
      <c r="E48" s="92"/>
      <c r="F48" s="71"/>
      <c r="G48" s="96"/>
      <c r="H48" s="97" t="str">
        <f>IF(G48&lt;&gt;"",ROUND(F48*G48,2),"")</f>
        <v/>
      </c>
      <c r="I48" s="67"/>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row>
    <row r="49" spans="1:126" s="69" customFormat="1" ht="13.5" thickBot="1">
      <c r="A49" s="194" t="s">
        <v>3</v>
      </c>
      <c r="B49" s="195" t="s">
        <v>7</v>
      </c>
      <c r="C49" s="196"/>
      <c r="D49" s="201" t="s">
        <v>60</v>
      </c>
      <c r="E49" s="198"/>
      <c r="F49" s="199"/>
      <c r="G49" s="202"/>
      <c r="H49" s="202">
        <f>SUM(H20:H48)</f>
        <v>0</v>
      </c>
      <c r="I49" s="67"/>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row>
    <row r="50" spans="1:126" s="69" customFormat="1">
      <c r="A50" s="207"/>
      <c r="B50" s="208"/>
      <c r="C50" s="209"/>
      <c r="D50" s="210"/>
      <c r="E50" s="211"/>
      <c r="F50" s="212"/>
      <c r="G50" s="211"/>
      <c r="H50" s="213"/>
      <c r="I50" s="67"/>
      <c r="J50" s="72"/>
      <c r="K50" s="72"/>
      <c r="L50" s="72"/>
      <c r="M50" s="72"/>
      <c r="N50" s="72"/>
      <c r="O50" s="72"/>
      <c r="P50" s="72"/>
      <c r="Q50" s="72"/>
      <c r="R50" s="72"/>
      <c r="S50" s="72"/>
      <c r="T50" s="72"/>
      <c r="U50" s="72"/>
      <c r="V50" s="72"/>
      <c r="W50" s="72"/>
      <c r="X50" s="72"/>
      <c r="Y50" s="72"/>
      <c r="Z50" s="72"/>
      <c r="AA50" s="72"/>
      <c r="AB50" s="72"/>
      <c r="AC50" s="72"/>
      <c r="AD50" s="98"/>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row>
    <row r="51" spans="1:126" s="69" customFormat="1">
      <c r="A51" s="10"/>
      <c r="B51" s="11"/>
      <c r="C51" s="68"/>
      <c r="E51" s="70"/>
      <c r="F51" s="71"/>
      <c r="G51" s="70"/>
      <c r="H51" s="192"/>
      <c r="I51" s="67"/>
      <c r="J51" s="72"/>
      <c r="K51" s="72"/>
      <c r="L51" s="72"/>
      <c r="M51" s="72"/>
      <c r="N51" s="72"/>
      <c r="O51" s="72"/>
      <c r="P51" s="72"/>
      <c r="Q51" s="72"/>
      <c r="R51" s="72"/>
      <c r="S51" s="72"/>
      <c r="T51" s="72"/>
      <c r="U51" s="72"/>
      <c r="V51" s="72"/>
      <c r="W51" s="72"/>
      <c r="X51" s="72"/>
      <c r="Y51" s="72"/>
      <c r="Z51" s="72"/>
      <c r="AA51" s="72"/>
      <c r="AB51" s="72"/>
      <c r="AC51" s="72"/>
      <c r="AD51" s="98"/>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row>
    <row r="52" spans="1:126" ht="13.5" thickBot="1">
      <c r="A52" s="214" t="s">
        <v>3</v>
      </c>
      <c r="B52" s="215" t="s">
        <v>8</v>
      </c>
      <c r="C52" s="216"/>
      <c r="D52" s="217" t="s">
        <v>9</v>
      </c>
      <c r="E52" s="218"/>
      <c r="F52" s="219"/>
      <c r="G52" s="218"/>
      <c r="H52" s="220"/>
      <c r="K52" s="101"/>
      <c r="L52" s="101"/>
      <c r="M52" s="101"/>
      <c r="N52" s="102"/>
      <c r="O52" s="101"/>
      <c r="P52" s="102"/>
      <c r="R52" s="98"/>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row>
    <row r="53" spans="1:126" s="69" customFormat="1">
      <c r="A53" s="108"/>
      <c r="B53" s="109"/>
      <c r="C53" s="110"/>
      <c r="D53" s="111"/>
      <c r="E53" s="112"/>
      <c r="F53" s="113"/>
      <c r="G53" s="112"/>
      <c r="H53" s="114" t="str">
        <f t="shared" ref="H53:H113" si="1">IF(G53&lt;&gt;"",ROUND(F53*G53,2),"")</f>
        <v/>
      </c>
      <c r="I53" s="67"/>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row>
    <row r="54" spans="1:126" s="107" customFormat="1">
      <c r="A54" s="115"/>
      <c r="B54" s="116"/>
      <c r="C54" s="117"/>
      <c r="D54" s="111"/>
      <c r="E54" s="112"/>
      <c r="F54" s="118"/>
      <c r="G54" s="119"/>
      <c r="H54" s="120" t="str">
        <f t="shared" si="1"/>
        <v/>
      </c>
      <c r="I54" s="105"/>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row>
    <row r="55" spans="1:126" ht="25.5">
      <c r="A55" s="121" t="s">
        <v>3</v>
      </c>
      <c r="B55" s="116" t="s">
        <v>61</v>
      </c>
      <c r="C55" s="122">
        <v>1</v>
      </c>
      <c r="D55" s="123" t="s">
        <v>62</v>
      </c>
      <c r="E55" s="124"/>
      <c r="F55" s="118"/>
      <c r="G55" s="119"/>
      <c r="H55" s="125" t="str">
        <f t="shared" si="1"/>
        <v/>
      </c>
    </row>
    <row r="56" spans="1:126" ht="25.5">
      <c r="A56" s="121"/>
      <c r="B56" s="116"/>
      <c r="C56" s="122"/>
      <c r="D56" s="123" t="s">
        <v>63</v>
      </c>
      <c r="E56" s="124"/>
      <c r="F56" s="126"/>
      <c r="G56" s="126"/>
      <c r="H56" s="125" t="str">
        <f t="shared" si="1"/>
        <v/>
      </c>
    </row>
    <row r="57" spans="1:126">
      <c r="A57" s="115"/>
      <c r="B57" s="116"/>
      <c r="C57" s="127"/>
      <c r="D57" s="128" t="s">
        <v>64</v>
      </c>
      <c r="E57" s="124" t="s">
        <v>47</v>
      </c>
      <c r="F57" s="113">
        <v>42</v>
      </c>
      <c r="G57" s="119"/>
      <c r="H57" s="125" t="str">
        <f t="shared" si="1"/>
        <v/>
      </c>
    </row>
    <row r="58" spans="1:126">
      <c r="A58" s="115"/>
      <c r="B58" s="116"/>
      <c r="C58" s="117"/>
      <c r="D58" s="111"/>
      <c r="E58" s="112"/>
      <c r="F58" s="118"/>
      <c r="G58" s="119"/>
      <c r="H58" s="120" t="str">
        <f t="shared" si="1"/>
        <v/>
      </c>
    </row>
    <row r="59" spans="1:126" s="319" customFormat="1" ht="63.75">
      <c r="A59" s="121" t="s">
        <v>3</v>
      </c>
      <c r="B59" s="116" t="s">
        <v>61</v>
      </c>
      <c r="C59" s="131">
        <v>2</v>
      </c>
      <c r="D59" s="129" t="s">
        <v>65</v>
      </c>
      <c r="E59" s="130" t="s">
        <v>47</v>
      </c>
      <c r="F59" s="135">
        <v>98</v>
      </c>
      <c r="G59" s="142"/>
      <c r="H59" s="125" t="str">
        <f>IF(G59&lt;&gt;"",ROUND(F59*G59,2),"")</f>
        <v/>
      </c>
      <c r="I59" s="192"/>
      <c r="J59" s="193"/>
      <c r="K59" s="193"/>
      <c r="L59" s="193"/>
      <c r="M59" s="193"/>
      <c r="N59" s="193"/>
      <c r="O59" s="193"/>
      <c r="P59" s="193"/>
      <c r="Q59" s="193"/>
      <c r="R59" s="193"/>
      <c r="S59" s="193"/>
      <c r="T59" s="193"/>
      <c r="U59" s="193"/>
      <c r="V59" s="193"/>
      <c r="W59" s="193"/>
      <c r="X59" s="193"/>
      <c r="Y59" s="193"/>
      <c r="Z59" s="193"/>
      <c r="AA59" s="193"/>
      <c r="AB59" s="193"/>
      <c r="AC59" s="193"/>
      <c r="AD59" s="193"/>
      <c r="AE59" s="193"/>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8"/>
      <c r="CF59" s="318"/>
      <c r="CG59" s="318"/>
      <c r="CH59" s="318"/>
      <c r="CI59" s="318"/>
      <c r="CJ59" s="318"/>
      <c r="CK59" s="31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318"/>
      <c r="DQ59" s="318"/>
      <c r="DR59" s="318"/>
      <c r="DS59" s="318"/>
      <c r="DT59" s="318"/>
      <c r="DU59" s="318"/>
      <c r="DV59" s="318"/>
    </row>
    <row r="60" spans="1:126" s="319" customFormat="1">
      <c r="A60" s="121"/>
      <c r="B60" s="116"/>
      <c r="C60" s="131"/>
      <c r="D60" s="139" t="s">
        <v>64</v>
      </c>
      <c r="E60" s="130"/>
      <c r="F60" s="135"/>
      <c r="G60" s="142"/>
      <c r="H60" s="125"/>
      <c r="I60" s="192"/>
      <c r="J60" s="193"/>
      <c r="K60" s="193"/>
      <c r="L60" s="193"/>
      <c r="M60" s="193"/>
      <c r="N60" s="193"/>
      <c r="O60" s="193"/>
      <c r="P60" s="193"/>
      <c r="Q60" s="193"/>
      <c r="R60" s="193"/>
      <c r="S60" s="193"/>
      <c r="T60" s="193"/>
      <c r="U60" s="193"/>
      <c r="V60" s="193"/>
      <c r="W60" s="193"/>
      <c r="X60" s="193"/>
      <c r="Y60" s="193"/>
      <c r="Z60" s="193"/>
      <c r="AA60" s="193"/>
      <c r="AB60" s="193"/>
      <c r="AC60" s="193"/>
      <c r="AD60" s="193"/>
      <c r="AE60" s="193"/>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c r="CD60" s="318"/>
      <c r="CE60" s="318"/>
      <c r="CF60" s="318"/>
      <c r="CG60" s="318"/>
      <c r="CH60" s="318"/>
      <c r="CI60" s="318"/>
      <c r="CJ60" s="318"/>
      <c r="CK60" s="318"/>
      <c r="CL60" s="318"/>
      <c r="CM60" s="318"/>
      <c r="CN60" s="318"/>
      <c r="CO60" s="318"/>
      <c r="CP60" s="318"/>
      <c r="CQ60" s="318"/>
      <c r="CR60" s="318"/>
      <c r="CS60" s="318"/>
      <c r="CT60" s="318"/>
      <c r="CU60" s="318"/>
      <c r="CV60" s="318"/>
      <c r="CW60" s="318"/>
      <c r="CX60" s="318"/>
      <c r="CY60" s="318"/>
      <c r="CZ60" s="318"/>
      <c r="DA60" s="318"/>
      <c r="DB60" s="318"/>
      <c r="DC60" s="318"/>
      <c r="DD60" s="318"/>
      <c r="DE60" s="318"/>
      <c r="DF60" s="318"/>
      <c r="DG60" s="318"/>
      <c r="DH60" s="318"/>
      <c r="DI60" s="318"/>
      <c r="DJ60" s="318"/>
      <c r="DK60" s="318"/>
      <c r="DL60" s="318"/>
      <c r="DM60" s="318"/>
      <c r="DN60" s="318"/>
      <c r="DO60" s="318"/>
      <c r="DP60" s="318"/>
      <c r="DQ60" s="318"/>
      <c r="DR60" s="318"/>
      <c r="DS60" s="318"/>
      <c r="DT60" s="318"/>
      <c r="DU60" s="318"/>
      <c r="DV60" s="318"/>
    </row>
    <row r="61" spans="1:126">
      <c r="A61" s="115"/>
      <c r="B61" s="116"/>
      <c r="C61" s="122"/>
      <c r="D61" s="123"/>
      <c r="E61" s="124"/>
      <c r="F61" s="118"/>
      <c r="G61" s="119"/>
      <c r="H61" s="120" t="str">
        <f t="shared" si="1"/>
        <v/>
      </c>
    </row>
    <row r="62" spans="1:126">
      <c r="A62" s="115"/>
      <c r="B62" s="116"/>
      <c r="C62" s="122"/>
      <c r="D62" s="123"/>
      <c r="E62" s="124"/>
      <c r="F62" s="118"/>
      <c r="G62" s="119"/>
      <c r="H62" s="120" t="str">
        <f t="shared" si="1"/>
        <v/>
      </c>
    </row>
    <row r="63" spans="1:126" ht="38.25">
      <c r="A63" s="121" t="s">
        <v>3</v>
      </c>
      <c r="B63" s="116" t="s">
        <v>61</v>
      </c>
      <c r="C63" s="122">
        <f>MAX(C48:C62)+1</f>
        <v>3</v>
      </c>
      <c r="D63" s="129" t="s">
        <v>66</v>
      </c>
      <c r="E63" s="130"/>
      <c r="F63" s="126"/>
      <c r="G63" s="126"/>
      <c r="H63" s="125" t="str">
        <f t="shared" si="1"/>
        <v/>
      </c>
    </row>
    <row r="64" spans="1:126">
      <c r="A64" s="121"/>
      <c r="B64" s="116"/>
      <c r="C64" s="122"/>
      <c r="D64" s="129" t="s">
        <v>67</v>
      </c>
      <c r="E64" s="130"/>
      <c r="F64" s="126"/>
      <c r="G64" s="126"/>
      <c r="H64" s="125" t="str">
        <f t="shared" si="1"/>
        <v/>
      </c>
    </row>
    <row r="65" spans="1:253" ht="25.5">
      <c r="A65" s="121"/>
      <c r="B65" s="116"/>
      <c r="C65" s="131"/>
      <c r="D65" s="129" t="s">
        <v>68</v>
      </c>
      <c r="E65" s="130"/>
      <c r="F65" s="126"/>
      <c r="G65" s="126"/>
      <c r="H65" s="125" t="str">
        <f t="shared" si="1"/>
        <v/>
      </c>
    </row>
    <row r="66" spans="1:253" s="67" customFormat="1" ht="38.25">
      <c r="A66" s="121"/>
      <c r="B66" s="116"/>
      <c r="C66" s="131"/>
      <c r="D66" s="129" t="s">
        <v>69</v>
      </c>
      <c r="E66" s="130"/>
      <c r="F66" s="126"/>
      <c r="G66" s="126"/>
      <c r="H66" s="125" t="str">
        <f t="shared" si="1"/>
        <v/>
      </c>
      <c r="J66" s="72"/>
      <c r="K66" s="72"/>
      <c r="L66" s="72"/>
      <c r="M66" s="72"/>
      <c r="N66" s="72"/>
      <c r="O66" s="72"/>
      <c r="P66" s="72"/>
      <c r="Q66" s="72"/>
      <c r="R66" s="72"/>
      <c r="S66" s="72"/>
      <c r="T66" s="72"/>
      <c r="U66" s="72"/>
      <c r="V66" s="72"/>
      <c r="W66" s="72"/>
      <c r="X66" s="72"/>
      <c r="Y66" s="72"/>
      <c r="Z66" s="72"/>
      <c r="AA66" s="72"/>
      <c r="AB66" s="72"/>
      <c r="AC66" s="72"/>
      <c r="AD66" s="72"/>
      <c r="AE66" s="72"/>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CZ66" s="221"/>
      <c r="DA66" s="221"/>
      <c r="DB66" s="221"/>
      <c r="DC66" s="221"/>
      <c r="DD66" s="221"/>
      <c r="DE66" s="221"/>
      <c r="DF66" s="221"/>
      <c r="DG66" s="221"/>
      <c r="DH66" s="221"/>
      <c r="DI66" s="221"/>
      <c r="DJ66" s="221"/>
      <c r="DK66" s="221"/>
      <c r="DL66" s="221"/>
      <c r="DM66" s="221"/>
      <c r="DN66" s="221"/>
      <c r="DO66" s="221"/>
      <c r="DP66" s="221"/>
      <c r="DQ66" s="221"/>
      <c r="DR66" s="221"/>
      <c r="DS66" s="221"/>
      <c r="DT66" s="221"/>
      <c r="DU66" s="221"/>
      <c r="DV66" s="221"/>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row>
    <row r="67" spans="1:253" s="67" customFormat="1" ht="76.5">
      <c r="A67" s="121"/>
      <c r="B67" s="116"/>
      <c r="C67" s="131"/>
      <c r="D67" s="129" t="s">
        <v>70</v>
      </c>
      <c r="E67" s="130"/>
      <c r="F67" s="126"/>
      <c r="G67" s="126"/>
      <c r="H67" s="125" t="str">
        <f t="shared" si="1"/>
        <v/>
      </c>
      <c r="J67" s="72"/>
      <c r="K67" s="72"/>
      <c r="L67" s="72"/>
      <c r="M67" s="72"/>
      <c r="N67" s="72"/>
      <c r="O67" s="72"/>
      <c r="P67" s="72"/>
      <c r="Q67" s="72"/>
      <c r="R67" s="72"/>
      <c r="S67" s="72"/>
      <c r="T67" s="72"/>
      <c r="U67" s="72"/>
      <c r="V67" s="72"/>
      <c r="W67" s="72"/>
      <c r="X67" s="72"/>
      <c r="Y67" s="72"/>
      <c r="Z67" s="72"/>
      <c r="AA67" s="72"/>
      <c r="AB67" s="72"/>
      <c r="AC67" s="72"/>
      <c r="AD67" s="72"/>
      <c r="AE67" s="72"/>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3"/>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3"/>
      <c r="IJ67" s="103"/>
      <c r="IK67" s="103"/>
      <c r="IL67" s="103"/>
      <c r="IM67" s="103"/>
      <c r="IN67" s="103"/>
      <c r="IO67" s="103"/>
      <c r="IP67" s="103"/>
      <c r="IQ67" s="103"/>
      <c r="IR67" s="103"/>
      <c r="IS67" s="103"/>
    </row>
    <row r="68" spans="1:253" s="67" customFormat="1" ht="38.25">
      <c r="A68" s="121"/>
      <c r="B68" s="116"/>
      <c r="C68" s="122"/>
      <c r="D68" s="132" t="s">
        <v>71</v>
      </c>
      <c r="E68" s="124"/>
      <c r="F68" s="126"/>
      <c r="G68" s="126"/>
      <c r="H68" s="125" t="str">
        <f t="shared" si="1"/>
        <v/>
      </c>
      <c r="J68" s="72"/>
      <c r="K68" s="72"/>
      <c r="L68" s="72"/>
      <c r="M68" s="72"/>
      <c r="N68" s="72"/>
      <c r="O68" s="72"/>
      <c r="P68" s="72"/>
      <c r="Q68" s="72"/>
      <c r="R68" s="72"/>
      <c r="S68" s="72"/>
      <c r="T68" s="72"/>
      <c r="U68" s="72"/>
      <c r="V68" s="72"/>
      <c r="W68" s="72"/>
      <c r="X68" s="72"/>
      <c r="Y68" s="72"/>
      <c r="Z68" s="72"/>
      <c r="AA68" s="72"/>
      <c r="AB68" s="72"/>
      <c r="AC68" s="72"/>
      <c r="AD68" s="72"/>
      <c r="AE68" s="72"/>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c r="CN68" s="221"/>
      <c r="CO68" s="221"/>
      <c r="CP68" s="221"/>
      <c r="CQ68" s="221"/>
      <c r="CR68" s="221"/>
      <c r="CS68" s="221"/>
      <c r="CT68" s="221"/>
      <c r="CU68" s="221"/>
      <c r="CV68" s="221"/>
      <c r="CW68" s="221"/>
      <c r="CX68" s="221"/>
      <c r="CY68" s="221"/>
      <c r="CZ68" s="221"/>
      <c r="DA68" s="221"/>
      <c r="DB68" s="221"/>
      <c r="DC68" s="221"/>
      <c r="DD68" s="221"/>
      <c r="DE68" s="221"/>
      <c r="DF68" s="221"/>
      <c r="DG68" s="221"/>
      <c r="DH68" s="221"/>
      <c r="DI68" s="221"/>
      <c r="DJ68" s="221"/>
      <c r="DK68" s="221"/>
      <c r="DL68" s="221"/>
      <c r="DM68" s="221"/>
      <c r="DN68" s="221"/>
      <c r="DO68" s="221"/>
      <c r="DP68" s="221"/>
      <c r="DQ68" s="221"/>
      <c r="DR68" s="221"/>
      <c r="DS68" s="221"/>
      <c r="DT68" s="221"/>
      <c r="DU68" s="221"/>
      <c r="DV68" s="221"/>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row>
    <row r="69" spans="1:253" s="67" customFormat="1">
      <c r="A69" s="115"/>
      <c r="B69" s="116"/>
      <c r="C69" s="133" t="s">
        <v>72</v>
      </c>
      <c r="D69" s="123" t="s">
        <v>73</v>
      </c>
      <c r="E69" s="124" t="s">
        <v>47</v>
      </c>
      <c r="F69" s="113">
        <v>214</v>
      </c>
      <c r="G69" s="134"/>
      <c r="H69" s="125" t="str">
        <f t="shared" si="1"/>
        <v/>
      </c>
      <c r="J69" s="72"/>
      <c r="K69" s="72"/>
      <c r="L69" s="72"/>
      <c r="M69" s="72"/>
      <c r="N69" s="72"/>
      <c r="O69" s="72"/>
      <c r="P69" s="72"/>
      <c r="Q69" s="72"/>
      <c r="R69" s="72"/>
      <c r="S69" s="72"/>
      <c r="T69" s="72"/>
      <c r="U69" s="72"/>
      <c r="V69" s="72"/>
      <c r="W69" s="72"/>
      <c r="X69" s="72"/>
      <c r="Y69" s="72"/>
      <c r="Z69" s="72"/>
      <c r="AA69" s="72"/>
      <c r="AB69" s="72"/>
      <c r="AC69" s="72"/>
      <c r="AD69" s="72"/>
      <c r="AE69" s="72"/>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221"/>
      <c r="DI69" s="221"/>
      <c r="DJ69" s="221"/>
      <c r="DK69" s="221"/>
      <c r="DL69" s="221"/>
      <c r="DM69" s="221"/>
      <c r="DN69" s="221"/>
      <c r="DO69" s="221"/>
      <c r="DP69" s="221"/>
      <c r="DQ69" s="221"/>
      <c r="DR69" s="221"/>
      <c r="DS69" s="221"/>
      <c r="DT69" s="221"/>
      <c r="DU69" s="221"/>
      <c r="DV69" s="221"/>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row>
    <row r="70" spans="1:253" s="67" customFormat="1">
      <c r="A70" s="115"/>
      <c r="B70" s="116"/>
      <c r="C70" s="133" t="s">
        <v>74</v>
      </c>
      <c r="D70" s="123" t="s">
        <v>75</v>
      </c>
      <c r="E70" s="124" t="s">
        <v>76</v>
      </c>
      <c r="F70" s="113">
        <v>12840</v>
      </c>
      <c r="G70" s="134"/>
      <c r="H70" s="125" t="str">
        <f t="shared" si="1"/>
        <v/>
      </c>
      <c r="J70" s="72"/>
      <c r="K70" s="72"/>
      <c r="L70" s="72"/>
      <c r="M70" s="72"/>
      <c r="N70" s="72"/>
      <c r="O70" s="72"/>
      <c r="P70" s="72"/>
      <c r="Q70" s="72"/>
      <c r="R70" s="72"/>
      <c r="S70" s="72"/>
      <c r="T70" s="72"/>
      <c r="U70" s="72"/>
      <c r="V70" s="72"/>
      <c r="W70" s="72"/>
      <c r="X70" s="72"/>
      <c r="Y70" s="72"/>
      <c r="Z70" s="72"/>
      <c r="AA70" s="72"/>
      <c r="AB70" s="72"/>
      <c r="AC70" s="72"/>
      <c r="AD70" s="72"/>
      <c r="AE70" s="72"/>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21"/>
      <c r="CO70" s="221"/>
      <c r="CP70" s="221"/>
      <c r="CQ70" s="221"/>
      <c r="CR70" s="221"/>
      <c r="CS70" s="221"/>
      <c r="CT70" s="221"/>
      <c r="CU70" s="221"/>
      <c r="CV70" s="221"/>
      <c r="CW70" s="221"/>
      <c r="CX70" s="221"/>
      <c r="CY70" s="221"/>
      <c r="CZ70" s="221"/>
      <c r="DA70" s="221"/>
      <c r="DB70" s="221"/>
      <c r="DC70" s="221"/>
      <c r="DD70" s="221"/>
      <c r="DE70" s="221"/>
      <c r="DF70" s="221"/>
      <c r="DG70" s="221"/>
      <c r="DH70" s="221"/>
      <c r="DI70" s="221"/>
      <c r="DJ70" s="221"/>
      <c r="DK70" s="221"/>
      <c r="DL70" s="221"/>
      <c r="DM70" s="221"/>
      <c r="DN70" s="221"/>
      <c r="DO70" s="221"/>
      <c r="DP70" s="221"/>
      <c r="DQ70" s="221"/>
      <c r="DR70" s="221"/>
      <c r="DS70" s="221"/>
      <c r="DT70" s="221"/>
      <c r="DU70" s="221"/>
      <c r="DV70" s="221"/>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c r="FQ70" s="103"/>
      <c r="FR70" s="103"/>
      <c r="FS70" s="103"/>
      <c r="FT70" s="103"/>
      <c r="FU70" s="103"/>
      <c r="FV70" s="103"/>
      <c r="FW70" s="103"/>
      <c r="FX70" s="103"/>
      <c r="FY70" s="103"/>
      <c r="FZ70" s="103"/>
      <c r="GA70" s="103"/>
      <c r="GB70" s="103"/>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c r="GZ70" s="103"/>
      <c r="HA70" s="103"/>
      <c r="HB70" s="103"/>
      <c r="HC70" s="103"/>
      <c r="HD70" s="103"/>
      <c r="HE70" s="103"/>
      <c r="HF70" s="103"/>
      <c r="HG70" s="103"/>
      <c r="HH70" s="103"/>
      <c r="HI70" s="103"/>
      <c r="HJ70" s="103"/>
      <c r="HK70" s="103"/>
      <c r="HL70" s="103"/>
      <c r="HM70" s="103"/>
      <c r="HN70" s="103"/>
      <c r="HO70" s="103"/>
      <c r="HP70" s="103"/>
      <c r="HQ70" s="103"/>
      <c r="HR70" s="103"/>
      <c r="HS70" s="103"/>
      <c r="HT70" s="103"/>
      <c r="HU70" s="103"/>
      <c r="HV70" s="103"/>
      <c r="HW70" s="103"/>
      <c r="HX70" s="103"/>
      <c r="HY70" s="103"/>
      <c r="HZ70" s="103"/>
      <c r="IA70" s="103"/>
      <c r="IB70" s="103"/>
      <c r="IC70" s="103"/>
      <c r="ID70" s="103"/>
      <c r="IE70" s="103"/>
      <c r="IF70" s="103"/>
      <c r="IG70" s="103"/>
      <c r="IH70" s="103"/>
      <c r="II70" s="103"/>
      <c r="IJ70" s="103"/>
      <c r="IK70" s="103"/>
      <c r="IL70" s="103"/>
      <c r="IM70" s="103"/>
      <c r="IN70" s="103"/>
      <c r="IO70" s="103"/>
      <c r="IP70" s="103"/>
      <c r="IQ70" s="103"/>
      <c r="IR70" s="103"/>
      <c r="IS70" s="103"/>
    </row>
    <row r="71" spans="1:253" s="67" customFormat="1">
      <c r="A71" s="115"/>
      <c r="B71" s="116"/>
      <c r="C71" s="133"/>
      <c r="D71" s="123"/>
      <c r="E71" s="124"/>
      <c r="F71" s="113"/>
      <c r="G71" s="134"/>
      <c r="H71" s="125"/>
      <c r="J71" s="72"/>
      <c r="K71" s="72"/>
      <c r="L71" s="72"/>
      <c r="M71" s="72"/>
      <c r="N71" s="72"/>
      <c r="O71" s="72"/>
      <c r="P71" s="72"/>
      <c r="Q71" s="72"/>
      <c r="R71" s="72"/>
      <c r="S71" s="72"/>
      <c r="T71" s="72"/>
      <c r="U71" s="72"/>
      <c r="V71" s="72"/>
      <c r="W71" s="72"/>
      <c r="X71" s="72"/>
      <c r="Y71" s="72"/>
      <c r="Z71" s="72"/>
      <c r="AA71" s="72"/>
      <c r="AB71" s="72"/>
      <c r="AC71" s="72"/>
      <c r="AD71" s="72"/>
      <c r="AE71" s="72"/>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c r="CH71" s="221"/>
      <c r="CI71" s="221"/>
      <c r="CJ71" s="221"/>
      <c r="CK71" s="221"/>
      <c r="CL71" s="221"/>
      <c r="CM71" s="221"/>
      <c r="CN71" s="221"/>
      <c r="CO71" s="221"/>
      <c r="CP71" s="221"/>
      <c r="CQ71" s="221"/>
      <c r="CR71" s="221"/>
      <c r="CS71" s="221"/>
      <c r="CT71" s="221"/>
      <c r="CU71" s="221"/>
      <c r="CV71" s="221"/>
      <c r="CW71" s="221"/>
      <c r="CX71" s="221"/>
      <c r="CY71" s="221"/>
      <c r="CZ71" s="221"/>
      <c r="DA71" s="221"/>
      <c r="DB71" s="221"/>
      <c r="DC71" s="221"/>
      <c r="DD71" s="221"/>
      <c r="DE71" s="221"/>
      <c r="DF71" s="221"/>
      <c r="DG71" s="221"/>
      <c r="DH71" s="221"/>
      <c r="DI71" s="221"/>
      <c r="DJ71" s="221"/>
      <c r="DK71" s="221"/>
      <c r="DL71" s="221"/>
      <c r="DM71" s="221"/>
      <c r="DN71" s="221"/>
      <c r="DO71" s="221"/>
      <c r="DP71" s="221"/>
      <c r="DQ71" s="221"/>
      <c r="DR71" s="221"/>
      <c r="DS71" s="221"/>
      <c r="DT71" s="221"/>
      <c r="DU71" s="221"/>
      <c r="DV71" s="221"/>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c r="FN71" s="103"/>
      <c r="FO71" s="103"/>
      <c r="FP71" s="103"/>
      <c r="FQ71" s="103"/>
      <c r="FR71" s="103"/>
      <c r="FS71" s="103"/>
      <c r="FT71" s="103"/>
      <c r="FU71" s="103"/>
      <c r="FV71" s="103"/>
      <c r="FW71" s="103"/>
      <c r="FX71" s="103"/>
      <c r="FY71" s="103"/>
      <c r="FZ71" s="103"/>
      <c r="GA71" s="103"/>
      <c r="GB71" s="103"/>
      <c r="GC71" s="103"/>
      <c r="GD71" s="103"/>
      <c r="GE71" s="103"/>
      <c r="GF71" s="103"/>
      <c r="GG71" s="103"/>
      <c r="GH71" s="103"/>
      <c r="GI71" s="103"/>
      <c r="GJ71" s="103"/>
      <c r="GK71" s="103"/>
      <c r="GL71" s="103"/>
      <c r="GM71" s="103"/>
      <c r="GN71" s="103"/>
      <c r="GO71" s="103"/>
      <c r="GP71" s="103"/>
      <c r="GQ71" s="103"/>
      <c r="GR71" s="103"/>
      <c r="GS71" s="103"/>
      <c r="GT71" s="103"/>
      <c r="GU71" s="103"/>
      <c r="GV71" s="103"/>
      <c r="GW71" s="103"/>
      <c r="GX71" s="103"/>
      <c r="GY71" s="103"/>
      <c r="GZ71" s="103"/>
      <c r="HA71" s="103"/>
      <c r="HB71" s="103"/>
      <c r="HC71" s="103"/>
      <c r="HD71" s="103"/>
      <c r="HE71" s="103"/>
      <c r="HF71" s="103"/>
      <c r="HG71" s="103"/>
      <c r="HH71" s="103"/>
      <c r="HI71" s="103"/>
      <c r="HJ71" s="103"/>
      <c r="HK71" s="103"/>
      <c r="HL71" s="103"/>
      <c r="HM71" s="103"/>
      <c r="HN71" s="103"/>
      <c r="HO71" s="103"/>
      <c r="HP71" s="103"/>
      <c r="HQ71" s="103"/>
      <c r="HR71" s="103"/>
      <c r="HS71" s="103"/>
      <c r="HT71" s="103"/>
      <c r="HU71" s="103"/>
      <c r="HV71" s="103"/>
      <c r="HW71" s="103"/>
      <c r="HX71" s="103"/>
      <c r="HY71" s="103"/>
      <c r="HZ71" s="103"/>
      <c r="IA71" s="103"/>
      <c r="IB71" s="103"/>
      <c r="IC71" s="103"/>
      <c r="ID71" s="103"/>
      <c r="IE71" s="103"/>
      <c r="IF71" s="103"/>
      <c r="IG71" s="103"/>
      <c r="IH71" s="103"/>
      <c r="II71" s="103"/>
      <c r="IJ71" s="103"/>
      <c r="IK71" s="103"/>
      <c r="IL71" s="103"/>
      <c r="IM71" s="103"/>
      <c r="IN71" s="103"/>
      <c r="IO71" s="103"/>
      <c r="IP71" s="103"/>
      <c r="IQ71" s="103"/>
      <c r="IR71" s="103"/>
      <c r="IS71" s="103"/>
    </row>
    <row r="72" spans="1:253" s="67" customFormat="1">
      <c r="A72" s="115"/>
      <c r="B72" s="116"/>
      <c r="C72" s="122"/>
      <c r="D72" s="123"/>
      <c r="E72" s="124"/>
      <c r="F72" s="118"/>
      <c r="G72" s="119"/>
      <c r="H72" s="120" t="str">
        <f t="shared" si="1"/>
        <v/>
      </c>
      <c r="J72" s="72"/>
      <c r="K72" s="72"/>
      <c r="L72" s="72"/>
      <c r="M72" s="72"/>
      <c r="N72" s="72"/>
      <c r="O72" s="72"/>
      <c r="P72" s="72"/>
      <c r="Q72" s="72"/>
      <c r="R72" s="72"/>
      <c r="S72" s="72"/>
      <c r="T72" s="72"/>
      <c r="U72" s="72"/>
      <c r="V72" s="72"/>
      <c r="W72" s="72"/>
      <c r="X72" s="72"/>
      <c r="Y72" s="72"/>
      <c r="Z72" s="72"/>
      <c r="AA72" s="72"/>
      <c r="AB72" s="72"/>
      <c r="AC72" s="72"/>
      <c r="AD72" s="72"/>
      <c r="AE72" s="72"/>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c r="CN72" s="221"/>
      <c r="CO72" s="221"/>
      <c r="CP72" s="221"/>
      <c r="CQ72" s="221"/>
      <c r="CR72" s="221"/>
      <c r="CS72" s="221"/>
      <c r="CT72" s="221"/>
      <c r="CU72" s="221"/>
      <c r="CV72" s="221"/>
      <c r="CW72" s="221"/>
      <c r="CX72" s="221"/>
      <c r="CY72" s="221"/>
      <c r="CZ72" s="221"/>
      <c r="DA72" s="221"/>
      <c r="DB72" s="221"/>
      <c r="DC72" s="221"/>
      <c r="DD72" s="221"/>
      <c r="DE72" s="221"/>
      <c r="DF72" s="221"/>
      <c r="DG72" s="221"/>
      <c r="DH72" s="221"/>
      <c r="DI72" s="221"/>
      <c r="DJ72" s="221"/>
      <c r="DK72" s="221"/>
      <c r="DL72" s="221"/>
      <c r="DM72" s="221"/>
      <c r="DN72" s="221"/>
      <c r="DO72" s="221"/>
      <c r="DP72" s="221"/>
      <c r="DQ72" s="221"/>
      <c r="DR72" s="221"/>
      <c r="DS72" s="221"/>
      <c r="DT72" s="221"/>
      <c r="DU72" s="221"/>
      <c r="DV72" s="221"/>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c r="FK72" s="103"/>
      <c r="FL72" s="103"/>
      <c r="FM72" s="103"/>
      <c r="FN72" s="103"/>
      <c r="FO72" s="103"/>
      <c r="FP72" s="103"/>
      <c r="FQ72" s="103"/>
      <c r="FR72" s="103"/>
      <c r="FS72" s="103"/>
      <c r="FT72" s="103"/>
      <c r="FU72" s="103"/>
      <c r="FV72" s="103"/>
      <c r="FW72" s="103"/>
      <c r="FX72" s="103"/>
      <c r="FY72" s="103"/>
      <c r="FZ72" s="103"/>
      <c r="GA72" s="103"/>
      <c r="GB72" s="103"/>
      <c r="GC72" s="103"/>
      <c r="GD72" s="103"/>
      <c r="GE72" s="103"/>
      <c r="GF72" s="103"/>
      <c r="GG72" s="103"/>
      <c r="GH72" s="103"/>
      <c r="GI72" s="103"/>
      <c r="GJ72" s="103"/>
      <c r="GK72" s="103"/>
      <c r="GL72" s="103"/>
      <c r="GM72" s="103"/>
      <c r="GN72" s="103"/>
      <c r="GO72" s="103"/>
      <c r="GP72" s="103"/>
      <c r="GQ72" s="103"/>
      <c r="GR72" s="103"/>
      <c r="GS72" s="103"/>
      <c r="GT72" s="103"/>
      <c r="GU72" s="103"/>
      <c r="GV72" s="103"/>
      <c r="GW72" s="103"/>
      <c r="GX72" s="103"/>
      <c r="GY72" s="103"/>
      <c r="GZ72" s="103"/>
      <c r="HA72" s="103"/>
      <c r="HB72" s="103"/>
      <c r="HC72" s="103"/>
      <c r="HD72" s="103"/>
      <c r="HE72" s="103"/>
      <c r="HF72" s="103"/>
      <c r="HG72" s="103"/>
      <c r="HH72" s="103"/>
      <c r="HI72" s="103"/>
      <c r="HJ72" s="103"/>
      <c r="HK72" s="103"/>
      <c r="HL72" s="103"/>
      <c r="HM72" s="103"/>
      <c r="HN72" s="103"/>
      <c r="HO72" s="103"/>
      <c r="HP72" s="103"/>
      <c r="HQ72" s="103"/>
      <c r="HR72" s="103"/>
      <c r="HS72" s="103"/>
      <c r="HT72" s="103"/>
      <c r="HU72" s="103"/>
      <c r="HV72" s="103"/>
      <c r="HW72" s="103"/>
      <c r="HX72" s="103"/>
      <c r="HY72" s="103"/>
      <c r="HZ72" s="103"/>
      <c r="IA72" s="103"/>
      <c r="IB72" s="103"/>
      <c r="IC72" s="103"/>
      <c r="ID72" s="103"/>
      <c r="IE72" s="103"/>
      <c r="IF72" s="103"/>
      <c r="IG72" s="103"/>
      <c r="IH72" s="103"/>
      <c r="II72" s="103"/>
      <c r="IJ72" s="103"/>
      <c r="IK72" s="103"/>
      <c r="IL72" s="103"/>
      <c r="IM72" s="103"/>
      <c r="IN72" s="103"/>
      <c r="IO72" s="103"/>
      <c r="IP72" s="103"/>
      <c r="IQ72" s="103"/>
      <c r="IR72" s="103"/>
      <c r="IS72" s="103"/>
    </row>
    <row r="73" spans="1:253" s="67" customFormat="1" ht="25.5">
      <c r="A73" s="121" t="s">
        <v>3</v>
      </c>
      <c r="B73" s="116" t="s">
        <v>61</v>
      </c>
      <c r="C73" s="122">
        <f>MAX(C62:C72)+1</f>
        <v>4</v>
      </c>
      <c r="D73" s="129" t="s">
        <v>77</v>
      </c>
      <c r="E73" s="130"/>
      <c r="F73" s="126"/>
      <c r="G73" s="126"/>
      <c r="H73" s="125" t="str">
        <f t="shared" si="1"/>
        <v/>
      </c>
      <c r="J73" s="72"/>
      <c r="K73" s="72"/>
      <c r="L73" s="72"/>
      <c r="M73" s="72"/>
      <c r="N73" s="72"/>
      <c r="O73" s="72"/>
      <c r="P73" s="72"/>
      <c r="Q73" s="72"/>
      <c r="R73" s="72"/>
      <c r="S73" s="72"/>
      <c r="T73" s="72"/>
      <c r="U73" s="72"/>
      <c r="V73" s="72"/>
      <c r="W73" s="72"/>
      <c r="X73" s="72"/>
      <c r="Y73" s="72"/>
      <c r="Z73" s="72"/>
      <c r="AA73" s="72"/>
      <c r="AB73" s="72"/>
      <c r="AC73" s="72"/>
      <c r="AD73" s="72"/>
      <c r="AE73" s="72"/>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1"/>
      <c r="BR73" s="221"/>
      <c r="BS73" s="221"/>
      <c r="BT73" s="221"/>
      <c r="BU73" s="221"/>
      <c r="BV73" s="221"/>
      <c r="BW73" s="221"/>
      <c r="BX73" s="221"/>
      <c r="BY73" s="221"/>
      <c r="BZ73" s="221"/>
      <c r="CA73" s="221"/>
      <c r="CB73" s="221"/>
      <c r="CC73" s="221"/>
      <c r="CD73" s="221"/>
      <c r="CE73" s="221"/>
      <c r="CF73" s="221"/>
      <c r="CG73" s="221"/>
      <c r="CH73" s="221"/>
      <c r="CI73" s="221"/>
      <c r="CJ73" s="221"/>
      <c r="CK73" s="221"/>
      <c r="CL73" s="221"/>
      <c r="CM73" s="221"/>
      <c r="CN73" s="221"/>
      <c r="CO73" s="221"/>
      <c r="CP73" s="221"/>
      <c r="CQ73" s="221"/>
      <c r="CR73" s="221"/>
      <c r="CS73" s="221"/>
      <c r="CT73" s="221"/>
      <c r="CU73" s="221"/>
      <c r="CV73" s="221"/>
      <c r="CW73" s="221"/>
      <c r="CX73" s="221"/>
      <c r="CY73" s="221"/>
      <c r="CZ73" s="221"/>
      <c r="DA73" s="221"/>
      <c r="DB73" s="221"/>
      <c r="DC73" s="221"/>
      <c r="DD73" s="221"/>
      <c r="DE73" s="221"/>
      <c r="DF73" s="221"/>
      <c r="DG73" s="221"/>
      <c r="DH73" s="221"/>
      <c r="DI73" s="221"/>
      <c r="DJ73" s="221"/>
      <c r="DK73" s="221"/>
      <c r="DL73" s="221"/>
      <c r="DM73" s="221"/>
      <c r="DN73" s="221"/>
      <c r="DO73" s="221"/>
      <c r="DP73" s="221"/>
      <c r="DQ73" s="221"/>
      <c r="DR73" s="221"/>
      <c r="DS73" s="221"/>
      <c r="DT73" s="221"/>
      <c r="DU73" s="221"/>
      <c r="DV73" s="221"/>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3"/>
      <c r="HN73" s="103"/>
      <c r="HO73" s="103"/>
      <c r="HP73" s="103"/>
      <c r="HQ73" s="103"/>
      <c r="HR73" s="103"/>
      <c r="HS73" s="103"/>
      <c r="HT73" s="103"/>
      <c r="HU73" s="103"/>
      <c r="HV73" s="103"/>
      <c r="HW73" s="103"/>
      <c r="HX73" s="103"/>
      <c r="HY73" s="103"/>
      <c r="HZ73" s="103"/>
      <c r="IA73" s="103"/>
      <c r="IB73" s="103"/>
      <c r="IC73" s="103"/>
      <c r="ID73" s="103"/>
      <c r="IE73" s="103"/>
      <c r="IF73" s="103"/>
      <c r="IG73" s="103"/>
      <c r="IH73" s="103"/>
      <c r="II73" s="103"/>
      <c r="IJ73" s="103"/>
      <c r="IK73" s="103"/>
      <c r="IL73" s="103"/>
      <c r="IM73" s="103"/>
      <c r="IN73" s="103"/>
      <c r="IO73" s="103"/>
      <c r="IP73" s="103"/>
      <c r="IQ73" s="103"/>
      <c r="IR73" s="103"/>
      <c r="IS73" s="103"/>
    </row>
    <row r="74" spans="1:253" s="67" customFormat="1">
      <c r="A74" s="121"/>
      <c r="B74" s="116"/>
      <c r="C74" s="122"/>
      <c r="D74" s="129" t="s">
        <v>78</v>
      </c>
      <c r="E74" s="130"/>
      <c r="F74" s="126"/>
      <c r="G74" s="126"/>
      <c r="H74" s="125" t="str">
        <f t="shared" si="1"/>
        <v/>
      </c>
      <c r="J74" s="72"/>
      <c r="K74" s="72"/>
      <c r="L74" s="72"/>
      <c r="M74" s="72"/>
      <c r="N74" s="72"/>
      <c r="O74" s="72"/>
      <c r="P74" s="72"/>
      <c r="Q74" s="72"/>
      <c r="R74" s="72"/>
      <c r="S74" s="72"/>
      <c r="T74" s="72"/>
      <c r="U74" s="72"/>
      <c r="V74" s="72"/>
      <c r="W74" s="72"/>
      <c r="X74" s="72"/>
      <c r="Y74" s="72"/>
      <c r="Z74" s="72"/>
      <c r="AA74" s="72"/>
      <c r="AB74" s="72"/>
      <c r="AC74" s="72"/>
      <c r="AD74" s="72"/>
      <c r="AE74" s="72"/>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1"/>
      <c r="CP74" s="221"/>
      <c r="CQ74" s="221"/>
      <c r="CR74" s="221"/>
      <c r="CS74" s="221"/>
      <c r="CT74" s="221"/>
      <c r="CU74" s="221"/>
      <c r="CV74" s="221"/>
      <c r="CW74" s="221"/>
      <c r="CX74" s="221"/>
      <c r="CY74" s="221"/>
      <c r="CZ74" s="221"/>
      <c r="DA74" s="221"/>
      <c r="DB74" s="221"/>
      <c r="DC74" s="221"/>
      <c r="DD74" s="221"/>
      <c r="DE74" s="221"/>
      <c r="DF74" s="221"/>
      <c r="DG74" s="221"/>
      <c r="DH74" s="221"/>
      <c r="DI74" s="221"/>
      <c r="DJ74" s="221"/>
      <c r="DK74" s="221"/>
      <c r="DL74" s="221"/>
      <c r="DM74" s="221"/>
      <c r="DN74" s="221"/>
      <c r="DO74" s="221"/>
      <c r="DP74" s="221"/>
      <c r="DQ74" s="221"/>
      <c r="DR74" s="221"/>
      <c r="DS74" s="221"/>
      <c r="DT74" s="221"/>
      <c r="DU74" s="221"/>
      <c r="DV74" s="221"/>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c r="FN74" s="103"/>
      <c r="FO74" s="103"/>
      <c r="FP74" s="103"/>
      <c r="FQ74" s="103"/>
      <c r="FR74" s="103"/>
      <c r="FS74" s="103"/>
      <c r="FT74" s="103"/>
      <c r="FU74" s="103"/>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c r="HE74" s="103"/>
      <c r="HF74" s="103"/>
      <c r="HG74" s="103"/>
      <c r="HH74" s="103"/>
      <c r="HI74" s="103"/>
      <c r="HJ74" s="103"/>
      <c r="HK74" s="103"/>
      <c r="HL74" s="103"/>
      <c r="HM74" s="103"/>
      <c r="HN74" s="103"/>
      <c r="HO74" s="103"/>
      <c r="HP74" s="103"/>
      <c r="HQ74" s="103"/>
      <c r="HR74" s="103"/>
      <c r="HS74" s="103"/>
      <c r="HT74" s="103"/>
      <c r="HU74" s="103"/>
      <c r="HV74" s="103"/>
      <c r="HW74" s="103"/>
      <c r="HX74" s="103"/>
      <c r="HY74" s="103"/>
      <c r="HZ74" s="103"/>
      <c r="IA74" s="103"/>
      <c r="IB74" s="103"/>
      <c r="IC74" s="103"/>
      <c r="ID74" s="103"/>
      <c r="IE74" s="103"/>
      <c r="IF74" s="103"/>
      <c r="IG74" s="103"/>
      <c r="IH74" s="103"/>
      <c r="II74" s="103"/>
      <c r="IJ74" s="103"/>
      <c r="IK74" s="103"/>
      <c r="IL74" s="103"/>
      <c r="IM74" s="103"/>
      <c r="IN74" s="103"/>
      <c r="IO74" s="103"/>
      <c r="IP74" s="103"/>
      <c r="IQ74" s="103"/>
      <c r="IR74" s="103"/>
      <c r="IS74" s="103"/>
    </row>
    <row r="75" spans="1:253" s="67" customFormat="1" ht="38.25">
      <c r="A75" s="121"/>
      <c r="B75" s="116"/>
      <c r="C75" s="131"/>
      <c r="D75" s="129" t="s">
        <v>69</v>
      </c>
      <c r="E75" s="130"/>
      <c r="F75" s="126"/>
      <c r="G75" s="126"/>
      <c r="H75" s="125" t="str">
        <f t="shared" si="1"/>
        <v/>
      </c>
      <c r="J75" s="72"/>
      <c r="K75" s="72"/>
      <c r="L75" s="72"/>
      <c r="M75" s="72"/>
      <c r="N75" s="72"/>
      <c r="O75" s="72"/>
      <c r="P75" s="72"/>
      <c r="Q75" s="72"/>
      <c r="R75" s="72"/>
      <c r="S75" s="72"/>
      <c r="T75" s="72"/>
      <c r="U75" s="72"/>
      <c r="V75" s="72"/>
      <c r="W75" s="72"/>
      <c r="X75" s="72"/>
      <c r="Y75" s="72"/>
      <c r="Z75" s="72"/>
      <c r="AA75" s="72"/>
      <c r="AB75" s="72"/>
      <c r="AC75" s="72"/>
      <c r="AD75" s="72"/>
      <c r="AE75" s="72"/>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c r="CN75" s="221"/>
      <c r="CO75" s="221"/>
      <c r="CP75" s="221"/>
      <c r="CQ75" s="221"/>
      <c r="CR75" s="221"/>
      <c r="CS75" s="221"/>
      <c r="CT75" s="221"/>
      <c r="CU75" s="221"/>
      <c r="CV75" s="221"/>
      <c r="CW75" s="221"/>
      <c r="CX75" s="221"/>
      <c r="CY75" s="221"/>
      <c r="CZ75" s="221"/>
      <c r="DA75" s="221"/>
      <c r="DB75" s="221"/>
      <c r="DC75" s="221"/>
      <c r="DD75" s="221"/>
      <c r="DE75" s="221"/>
      <c r="DF75" s="221"/>
      <c r="DG75" s="221"/>
      <c r="DH75" s="221"/>
      <c r="DI75" s="221"/>
      <c r="DJ75" s="221"/>
      <c r="DK75" s="221"/>
      <c r="DL75" s="221"/>
      <c r="DM75" s="221"/>
      <c r="DN75" s="221"/>
      <c r="DO75" s="221"/>
      <c r="DP75" s="221"/>
      <c r="DQ75" s="221"/>
      <c r="DR75" s="221"/>
      <c r="DS75" s="221"/>
      <c r="DT75" s="221"/>
      <c r="DU75" s="221"/>
      <c r="DV75" s="221"/>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3"/>
      <c r="HN75" s="103"/>
      <c r="HO75" s="103"/>
      <c r="HP75" s="103"/>
      <c r="HQ75" s="103"/>
      <c r="HR75" s="103"/>
      <c r="HS75" s="103"/>
      <c r="HT75" s="103"/>
      <c r="HU75" s="103"/>
      <c r="HV75" s="103"/>
      <c r="HW75" s="103"/>
      <c r="HX75" s="103"/>
      <c r="HY75" s="103"/>
      <c r="HZ75" s="103"/>
      <c r="IA75" s="103"/>
      <c r="IB75" s="103"/>
      <c r="IC75" s="103"/>
      <c r="ID75" s="103"/>
      <c r="IE75" s="103"/>
      <c r="IF75" s="103"/>
      <c r="IG75" s="103"/>
      <c r="IH75" s="103"/>
      <c r="II75" s="103"/>
      <c r="IJ75" s="103"/>
      <c r="IK75" s="103"/>
      <c r="IL75" s="103"/>
      <c r="IM75" s="103"/>
      <c r="IN75" s="103"/>
      <c r="IO75" s="103"/>
      <c r="IP75" s="103"/>
      <c r="IQ75" s="103"/>
      <c r="IR75" s="103"/>
      <c r="IS75" s="103"/>
    </row>
    <row r="76" spans="1:253" s="67" customFormat="1" ht="38.25">
      <c r="A76" s="121"/>
      <c r="B76" s="116"/>
      <c r="C76" s="131"/>
      <c r="D76" s="129" t="s">
        <v>79</v>
      </c>
      <c r="E76" s="130"/>
      <c r="F76" s="126"/>
      <c r="G76" s="126"/>
      <c r="H76" s="125" t="str">
        <f t="shared" si="1"/>
        <v/>
      </c>
      <c r="J76" s="72"/>
      <c r="K76" s="72"/>
      <c r="L76" s="72"/>
      <c r="M76" s="72"/>
      <c r="N76" s="72"/>
      <c r="O76" s="72"/>
      <c r="P76" s="72"/>
      <c r="Q76" s="72"/>
      <c r="R76" s="72"/>
      <c r="S76" s="72"/>
      <c r="T76" s="72"/>
      <c r="U76" s="72"/>
      <c r="V76" s="72"/>
      <c r="W76" s="72"/>
      <c r="X76" s="72"/>
      <c r="Y76" s="72"/>
      <c r="Z76" s="72"/>
      <c r="AA76" s="72"/>
      <c r="AB76" s="72"/>
      <c r="AC76" s="72"/>
      <c r="AD76" s="72"/>
      <c r="AE76" s="72"/>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21"/>
      <c r="DO76" s="221"/>
      <c r="DP76" s="221"/>
      <c r="DQ76" s="221"/>
      <c r="DR76" s="221"/>
      <c r="DS76" s="221"/>
      <c r="DT76" s="221"/>
      <c r="DU76" s="221"/>
      <c r="DV76" s="221"/>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3"/>
      <c r="HN76" s="103"/>
      <c r="HO76" s="103"/>
      <c r="HP76" s="103"/>
      <c r="HQ76" s="103"/>
      <c r="HR76" s="103"/>
      <c r="HS76" s="103"/>
      <c r="HT76" s="103"/>
      <c r="HU76" s="103"/>
      <c r="HV76" s="103"/>
      <c r="HW76" s="103"/>
      <c r="HX76" s="103"/>
      <c r="HY76" s="103"/>
      <c r="HZ76" s="103"/>
      <c r="IA76" s="103"/>
      <c r="IB76" s="103"/>
      <c r="IC76" s="103"/>
      <c r="ID76" s="103"/>
      <c r="IE76" s="103"/>
      <c r="IF76" s="103"/>
      <c r="IG76" s="103"/>
      <c r="IH76" s="103"/>
      <c r="II76" s="103"/>
      <c r="IJ76" s="103"/>
      <c r="IK76" s="103"/>
      <c r="IL76" s="103"/>
      <c r="IM76" s="103"/>
      <c r="IN76" s="103"/>
      <c r="IO76" s="103"/>
      <c r="IP76" s="103"/>
      <c r="IQ76" s="103"/>
      <c r="IR76" s="103"/>
      <c r="IS76" s="103"/>
    </row>
    <row r="77" spans="1:253" s="67" customFormat="1" ht="38.25">
      <c r="A77" s="121"/>
      <c r="B77" s="116"/>
      <c r="C77" s="131"/>
      <c r="D77" s="132" t="s">
        <v>80</v>
      </c>
      <c r="E77" s="130"/>
      <c r="F77" s="126"/>
      <c r="G77" s="126"/>
      <c r="H77" s="125"/>
      <c r="J77" s="72"/>
      <c r="K77" s="72"/>
      <c r="L77" s="72"/>
      <c r="M77" s="72"/>
      <c r="N77" s="72"/>
      <c r="O77" s="72"/>
      <c r="P77" s="72"/>
      <c r="Q77" s="72"/>
      <c r="R77" s="72"/>
      <c r="S77" s="72"/>
      <c r="T77" s="72"/>
      <c r="U77" s="72"/>
      <c r="V77" s="72"/>
      <c r="W77" s="72"/>
      <c r="X77" s="72"/>
      <c r="Y77" s="72"/>
      <c r="Z77" s="72"/>
      <c r="AA77" s="72"/>
      <c r="AB77" s="72"/>
      <c r="AC77" s="72"/>
      <c r="AD77" s="72"/>
      <c r="AE77" s="72"/>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221"/>
      <c r="BV77" s="221"/>
      <c r="BW77" s="221"/>
      <c r="BX77" s="221"/>
      <c r="BY77" s="221"/>
      <c r="BZ77" s="221"/>
      <c r="CA77" s="221"/>
      <c r="CB77" s="221"/>
      <c r="CC77" s="221"/>
      <c r="CD77" s="221"/>
      <c r="CE77" s="221"/>
      <c r="CF77" s="221"/>
      <c r="CG77" s="221"/>
      <c r="CH77" s="221"/>
      <c r="CI77" s="221"/>
      <c r="CJ77" s="221"/>
      <c r="CK77" s="221"/>
      <c r="CL77" s="221"/>
      <c r="CM77" s="221"/>
      <c r="CN77" s="221"/>
      <c r="CO77" s="221"/>
      <c r="CP77" s="221"/>
      <c r="CQ77" s="221"/>
      <c r="CR77" s="221"/>
      <c r="CS77" s="221"/>
      <c r="CT77" s="221"/>
      <c r="CU77" s="221"/>
      <c r="CV77" s="221"/>
      <c r="CW77" s="221"/>
      <c r="CX77" s="221"/>
      <c r="CY77" s="221"/>
      <c r="CZ77" s="221"/>
      <c r="DA77" s="221"/>
      <c r="DB77" s="221"/>
      <c r="DC77" s="221"/>
      <c r="DD77" s="221"/>
      <c r="DE77" s="221"/>
      <c r="DF77" s="221"/>
      <c r="DG77" s="221"/>
      <c r="DH77" s="221"/>
      <c r="DI77" s="221"/>
      <c r="DJ77" s="221"/>
      <c r="DK77" s="221"/>
      <c r="DL77" s="221"/>
      <c r="DM77" s="221"/>
      <c r="DN77" s="221"/>
      <c r="DO77" s="221"/>
      <c r="DP77" s="221"/>
      <c r="DQ77" s="221"/>
      <c r="DR77" s="221"/>
      <c r="DS77" s="221"/>
      <c r="DT77" s="221"/>
      <c r="DU77" s="221"/>
      <c r="DV77" s="221"/>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3"/>
      <c r="FX77" s="103"/>
      <c r="FY77" s="103"/>
      <c r="FZ77" s="103"/>
      <c r="GA77" s="103"/>
      <c r="GB77" s="103"/>
      <c r="GC77" s="103"/>
      <c r="GD77" s="103"/>
      <c r="GE77" s="103"/>
      <c r="GF77" s="103"/>
      <c r="GG77" s="103"/>
      <c r="GH77" s="103"/>
      <c r="GI77" s="103"/>
      <c r="GJ77" s="103"/>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s="103"/>
      <c r="HK77" s="103"/>
      <c r="HL77" s="103"/>
      <c r="HM77" s="103"/>
      <c r="HN77" s="103"/>
      <c r="HO77" s="103"/>
      <c r="HP77" s="103"/>
      <c r="HQ77" s="103"/>
      <c r="HR77" s="103"/>
      <c r="HS77" s="103"/>
      <c r="HT77" s="103"/>
      <c r="HU77" s="103"/>
      <c r="HV77" s="103"/>
      <c r="HW77" s="103"/>
      <c r="HX77" s="103"/>
      <c r="HY77" s="103"/>
      <c r="HZ77" s="103"/>
      <c r="IA77" s="103"/>
      <c r="IB77" s="103"/>
      <c r="IC77" s="103"/>
      <c r="ID77" s="103"/>
      <c r="IE77" s="103"/>
      <c r="IF77" s="103"/>
      <c r="IG77" s="103"/>
      <c r="IH77" s="103"/>
      <c r="II77" s="103"/>
      <c r="IJ77" s="103"/>
      <c r="IK77" s="103"/>
      <c r="IL77" s="103"/>
      <c r="IM77" s="103"/>
      <c r="IN77" s="103"/>
      <c r="IO77" s="103"/>
      <c r="IP77" s="103"/>
      <c r="IQ77" s="103"/>
      <c r="IR77" s="103"/>
      <c r="IS77" s="103"/>
    </row>
    <row r="78" spans="1:253" s="67" customFormat="1">
      <c r="A78" s="115"/>
      <c r="B78" s="116"/>
      <c r="C78" s="133" t="s">
        <v>72</v>
      </c>
      <c r="D78" s="123" t="s">
        <v>73</v>
      </c>
      <c r="E78" s="124" t="s">
        <v>47</v>
      </c>
      <c r="F78" s="113">
        <v>46.8</v>
      </c>
      <c r="G78" s="134"/>
      <c r="H78" s="125" t="str">
        <f t="shared" si="1"/>
        <v/>
      </c>
      <c r="J78" s="72"/>
      <c r="K78" s="72"/>
      <c r="L78" s="72"/>
      <c r="M78" s="72"/>
      <c r="N78" s="72"/>
      <c r="O78" s="72"/>
      <c r="P78" s="72"/>
      <c r="Q78" s="72"/>
      <c r="R78" s="72"/>
      <c r="S78" s="72"/>
      <c r="T78" s="72"/>
      <c r="U78" s="72"/>
      <c r="V78" s="72"/>
      <c r="W78" s="72"/>
      <c r="X78" s="72"/>
      <c r="Y78" s="72"/>
      <c r="Z78" s="72"/>
      <c r="AA78" s="72"/>
      <c r="AB78" s="72"/>
      <c r="AC78" s="72"/>
      <c r="AD78" s="72"/>
      <c r="AE78" s="72"/>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c r="CN78" s="221"/>
      <c r="CO78" s="221"/>
      <c r="CP78" s="221"/>
      <c r="CQ78" s="221"/>
      <c r="CR78" s="221"/>
      <c r="CS78" s="221"/>
      <c r="CT78" s="221"/>
      <c r="CU78" s="221"/>
      <c r="CV78" s="221"/>
      <c r="CW78" s="221"/>
      <c r="CX78" s="221"/>
      <c r="CY78" s="221"/>
      <c r="CZ78" s="221"/>
      <c r="DA78" s="221"/>
      <c r="DB78" s="221"/>
      <c r="DC78" s="221"/>
      <c r="DD78" s="221"/>
      <c r="DE78" s="221"/>
      <c r="DF78" s="221"/>
      <c r="DG78" s="221"/>
      <c r="DH78" s="221"/>
      <c r="DI78" s="221"/>
      <c r="DJ78" s="221"/>
      <c r="DK78" s="221"/>
      <c r="DL78" s="221"/>
      <c r="DM78" s="221"/>
      <c r="DN78" s="221"/>
      <c r="DO78" s="221"/>
      <c r="DP78" s="221"/>
      <c r="DQ78" s="221"/>
      <c r="DR78" s="221"/>
      <c r="DS78" s="221"/>
      <c r="DT78" s="221"/>
      <c r="DU78" s="221"/>
      <c r="DV78" s="221"/>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3"/>
      <c r="FX78" s="103"/>
      <c r="FY78" s="103"/>
      <c r="FZ78" s="103"/>
      <c r="GA78" s="103"/>
      <c r="GB78" s="103"/>
      <c r="GC78" s="103"/>
      <c r="GD78" s="103"/>
      <c r="GE78" s="103"/>
      <c r="GF78" s="103"/>
      <c r="GG78" s="103"/>
      <c r="GH78" s="103"/>
      <c r="GI78" s="103"/>
      <c r="GJ78" s="103"/>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c r="HH78" s="103"/>
      <c r="HI78" s="103"/>
      <c r="HJ78" s="103"/>
      <c r="HK78" s="103"/>
      <c r="HL78" s="103"/>
      <c r="HM78" s="103"/>
      <c r="HN78" s="103"/>
      <c r="HO78" s="103"/>
      <c r="HP78" s="103"/>
      <c r="HQ78" s="103"/>
      <c r="HR78" s="103"/>
      <c r="HS78" s="103"/>
      <c r="HT78" s="103"/>
      <c r="HU78" s="103"/>
      <c r="HV78" s="103"/>
      <c r="HW78" s="103"/>
      <c r="HX78" s="103"/>
      <c r="HY78" s="103"/>
      <c r="HZ78" s="103"/>
      <c r="IA78" s="103"/>
      <c r="IB78" s="103"/>
      <c r="IC78" s="103"/>
      <c r="ID78" s="103"/>
      <c r="IE78" s="103"/>
      <c r="IF78" s="103"/>
      <c r="IG78" s="103"/>
      <c r="IH78" s="103"/>
      <c r="II78" s="103"/>
      <c r="IJ78" s="103"/>
      <c r="IK78" s="103"/>
      <c r="IL78" s="103"/>
      <c r="IM78" s="103"/>
      <c r="IN78" s="103"/>
      <c r="IO78" s="103"/>
      <c r="IP78" s="103"/>
      <c r="IQ78" s="103"/>
      <c r="IR78" s="103"/>
      <c r="IS78" s="103"/>
    </row>
    <row r="79" spans="1:253" s="67" customFormat="1">
      <c r="A79" s="115"/>
      <c r="B79" s="116"/>
      <c r="C79" s="133" t="s">
        <v>74</v>
      </c>
      <c r="D79" s="123" t="s">
        <v>81</v>
      </c>
      <c r="E79" s="124" t="s">
        <v>82</v>
      </c>
      <c r="F79" s="113">
        <v>308</v>
      </c>
      <c r="G79" s="134"/>
      <c r="H79" s="125" t="str">
        <f t="shared" si="1"/>
        <v/>
      </c>
      <c r="J79" s="72"/>
      <c r="K79" s="72"/>
      <c r="L79" s="72"/>
      <c r="M79" s="72"/>
      <c r="N79" s="72"/>
      <c r="O79" s="72"/>
      <c r="P79" s="72"/>
      <c r="Q79" s="72"/>
      <c r="R79" s="72"/>
      <c r="S79" s="72"/>
      <c r="T79" s="72"/>
      <c r="U79" s="72"/>
      <c r="V79" s="72"/>
      <c r="W79" s="72"/>
      <c r="X79" s="72"/>
      <c r="Y79" s="72"/>
      <c r="Z79" s="72"/>
      <c r="AA79" s="72"/>
      <c r="AB79" s="72"/>
      <c r="AC79" s="72"/>
      <c r="AD79" s="72"/>
      <c r="AE79" s="72"/>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221"/>
      <c r="BL79" s="221"/>
      <c r="BM79" s="221"/>
      <c r="BN79" s="221"/>
      <c r="BO79" s="221"/>
      <c r="BP79" s="221"/>
      <c r="BQ79" s="221"/>
      <c r="BR79" s="221"/>
      <c r="BS79" s="221"/>
      <c r="BT79" s="221"/>
      <c r="BU79" s="221"/>
      <c r="BV79" s="221"/>
      <c r="BW79" s="221"/>
      <c r="BX79" s="221"/>
      <c r="BY79" s="221"/>
      <c r="BZ79" s="221"/>
      <c r="CA79" s="221"/>
      <c r="CB79" s="221"/>
      <c r="CC79" s="221"/>
      <c r="CD79" s="221"/>
      <c r="CE79" s="221"/>
      <c r="CF79" s="221"/>
      <c r="CG79" s="221"/>
      <c r="CH79" s="221"/>
      <c r="CI79" s="221"/>
      <c r="CJ79" s="221"/>
      <c r="CK79" s="221"/>
      <c r="CL79" s="221"/>
      <c r="CM79" s="221"/>
      <c r="CN79" s="221"/>
      <c r="CO79" s="221"/>
      <c r="CP79" s="221"/>
      <c r="CQ79" s="221"/>
      <c r="CR79" s="221"/>
      <c r="CS79" s="221"/>
      <c r="CT79" s="221"/>
      <c r="CU79" s="221"/>
      <c r="CV79" s="221"/>
      <c r="CW79" s="221"/>
      <c r="CX79" s="221"/>
      <c r="CY79" s="221"/>
      <c r="CZ79" s="221"/>
      <c r="DA79" s="221"/>
      <c r="DB79" s="221"/>
      <c r="DC79" s="221"/>
      <c r="DD79" s="221"/>
      <c r="DE79" s="221"/>
      <c r="DF79" s="221"/>
      <c r="DG79" s="221"/>
      <c r="DH79" s="221"/>
      <c r="DI79" s="221"/>
      <c r="DJ79" s="221"/>
      <c r="DK79" s="221"/>
      <c r="DL79" s="221"/>
      <c r="DM79" s="221"/>
      <c r="DN79" s="221"/>
      <c r="DO79" s="221"/>
      <c r="DP79" s="221"/>
      <c r="DQ79" s="221"/>
      <c r="DR79" s="221"/>
      <c r="DS79" s="221"/>
      <c r="DT79" s="221"/>
      <c r="DU79" s="221"/>
      <c r="DV79" s="221"/>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103"/>
      <c r="FZ79" s="103"/>
      <c r="GA79" s="103"/>
      <c r="GB79" s="103"/>
      <c r="GC79" s="103"/>
      <c r="GD79" s="103"/>
      <c r="GE79" s="103"/>
      <c r="GF79" s="103"/>
      <c r="GG79" s="103"/>
      <c r="GH79" s="103"/>
      <c r="GI79" s="103"/>
      <c r="GJ79" s="103"/>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s="103"/>
      <c r="HK79" s="103"/>
      <c r="HL79" s="103"/>
      <c r="HM79" s="103"/>
      <c r="HN79" s="103"/>
      <c r="HO79" s="103"/>
      <c r="HP79" s="103"/>
      <c r="HQ79" s="103"/>
      <c r="HR79" s="103"/>
      <c r="HS79" s="103"/>
      <c r="HT79" s="103"/>
      <c r="HU79" s="103"/>
      <c r="HV79" s="103"/>
      <c r="HW79" s="103"/>
      <c r="HX79" s="103"/>
      <c r="HY79" s="103"/>
      <c r="HZ79" s="103"/>
      <c r="IA79" s="103"/>
      <c r="IB79" s="103"/>
      <c r="IC79" s="103"/>
      <c r="ID79" s="103"/>
      <c r="IE79" s="103"/>
      <c r="IF79" s="103"/>
      <c r="IG79" s="103"/>
      <c r="IH79" s="103"/>
      <c r="II79" s="103"/>
      <c r="IJ79" s="103"/>
      <c r="IK79" s="103"/>
      <c r="IL79" s="103"/>
      <c r="IM79" s="103"/>
      <c r="IN79" s="103"/>
      <c r="IO79" s="103"/>
      <c r="IP79" s="103"/>
      <c r="IQ79" s="103"/>
      <c r="IR79" s="103"/>
      <c r="IS79" s="103"/>
    </row>
    <row r="80" spans="1:253" s="67" customFormat="1">
      <c r="A80" s="115"/>
      <c r="B80" s="116"/>
      <c r="C80" s="133" t="s">
        <v>83</v>
      </c>
      <c r="D80" s="123" t="s">
        <v>75</v>
      </c>
      <c r="E80" s="124" t="s">
        <v>76</v>
      </c>
      <c r="F80" s="113">
        <v>3750</v>
      </c>
      <c r="G80" s="134"/>
      <c r="H80" s="125" t="str">
        <f t="shared" si="1"/>
        <v/>
      </c>
      <c r="J80" s="72"/>
      <c r="K80" s="72"/>
      <c r="L80" s="72"/>
      <c r="M80" s="72"/>
      <c r="N80" s="72"/>
      <c r="O80" s="72"/>
      <c r="P80" s="72"/>
      <c r="Q80" s="72"/>
      <c r="R80" s="72"/>
      <c r="S80" s="72"/>
      <c r="T80" s="72"/>
      <c r="U80" s="72"/>
      <c r="V80" s="72"/>
      <c r="W80" s="72"/>
      <c r="X80" s="72"/>
      <c r="Y80" s="72"/>
      <c r="Z80" s="72"/>
      <c r="AA80" s="72"/>
      <c r="AB80" s="72"/>
      <c r="AC80" s="72"/>
      <c r="AD80" s="72"/>
      <c r="AE80" s="72"/>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221"/>
      <c r="BV80" s="221"/>
      <c r="BW80" s="221"/>
      <c r="BX80" s="221"/>
      <c r="BY80" s="221"/>
      <c r="BZ80" s="221"/>
      <c r="CA80" s="221"/>
      <c r="CB80" s="221"/>
      <c r="CC80" s="221"/>
      <c r="CD80" s="221"/>
      <c r="CE80" s="221"/>
      <c r="CF80" s="221"/>
      <c r="CG80" s="221"/>
      <c r="CH80" s="221"/>
      <c r="CI80" s="221"/>
      <c r="CJ80" s="221"/>
      <c r="CK80" s="221"/>
      <c r="CL80" s="221"/>
      <c r="CM80" s="221"/>
      <c r="CN80" s="221"/>
      <c r="CO80" s="221"/>
      <c r="CP80" s="221"/>
      <c r="CQ80" s="221"/>
      <c r="CR80" s="221"/>
      <c r="CS80" s="221"/>
      <c r="CT80" s="221"/>
      <c r="CU80" s="221"/>
      <c r="CV80" s="221"/>
      <c r="CW80" s="221"/>
      <c r="CX80" s="221"/>
      <c r="CY80" s="221"/>
      <c r="CZ80" s="221"/>
      <c r="DA80" s="221"/>
      <c r="DB80" s="221"/>
      <c r="DC80" s="221"/>
      <c r="DD80" s="221"/>
      <c r="DE80" s="221"/>
      <c r="DF80" s="221"/>
      <c r="DG80" s="221"/>
      <c r="DH80" s="221"/>
      <c r="DI80" s="221"/>
      <c r="DJ80" s="221"/>
      <c r="DK80" s="221"/>
      <c r="DL80" s="221"/>
      <c r="DM80" s="221"/>
      <c r="DN80" s="221"/>
      <c r="DO80" s="221"/>
      <c r="DP80" s="221"/>
      <c r="DQ80" s="221"/>
      <c r="DR80" s="221"/>
      <c r="DS80" s="221"/>
      <c r="DT80" s="221"/>
      <c r="DU80" s="221"/>
      <c r="DV80" s="221"/>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103"/>
      <c r="FE80" s="103"/>
      <c r="FF80" s="103"/>
      <c r="FG80" s="103"/>
      <c r="FH80" s="103"/>
      <c r="FI80" s="103"/>
      <c r="FJ80" s="103"/>
      <c r="FK80" s="103"/>
      <c r="FL80" s="103"/>
      <c r="FM80" s="103"/>
      <c r="FN80" s="103"/>
      <c r="FO80" s="103"/>
      <c r="FP80" s="103"/>
      <c r="FQ80" s="103"/>
      <c r="FR80" s="103"/>
      <c r="FS80" s="103"/>
      <c r="FT80" s="103"/>
      <c r="FU80" s="103"/>
      <c r="FV80" s="103"/>
      <c r="FW80" s="103"/>
      <c r="FX80" s="103"/>
      <c r="FY80" s="103"/>
      <c r="FZ80" s="103"/>
      <c r="GA80" s="103"/>
      <c r="GB80" s="103"/>
      <c r="GC80" s="103"/>
      <c r="GD80" s="103"/>
      <c r="GE80" s="103"/>
      <c r="GF80" s="103"/>
      <c r="GG80" s="103"/>
      <c r="GH80" s="103"/>
      <c r="GI80" s="103"/>
      <c r="GJ80" s="103"/>
      <c r="GK80" s="103"/>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c r="HM80" s="103"/>
      <c r="HN80" s="103"/>
      <c r="HO80" s="103"/>
      <c r="HP80" s="103"/>
      <c r="HQ80" s="103"/>
      <c r="HR80" s="103"/>
      <c r="HS80" s="103"/>
      <c r="HT80" s="103"/>
      <c r="HU80" s="103"/>
      <c r="HV80" s="103"/>
      <c r="HW80" s="103"/>
      <c r="HX80" s="103"/>
      <c r="HY80" s="103"/>
      <c r="HZ80" s="103"/>
      <c r="IA80" s="103"/>
      <c r="IB80" s="103"/>
      <c r="IC80" s="103"/>
      <c r="ID80" s="103"/>
      <c r="IE80" s="103"/>
      <c r="IF80" s="103"/>
      <c r="IG80" s="103"/>
      <c r="IH80" s="103"/>
      <c r="II80" s="103"/>
      <c r="IJ80" s="103"/>
      <c r="IK80" s="103"/>
      <c r="IL80" s="103"/>
      <c r="IM80" s="103"/>
      <c r="IN80" s="103"/>
      <c r="IO80" s="103"/>
      <c r="IP80" s="103"/>
      <c r="IQ80" s="103"/>
      <c r="IR80" s="103"/>
      <c r="IS80" s="103"/>
    </row>
    <row r="81" spans="1:253" s="67" customFormat="1">
      <c r="A81" s="115"/>
      <c r="B81" s="116"/>
      <c r="C81" s="122"/>
      <c r="D81" s="123"/>
      <c r="E81" s="124"/>
      <c r="F81" s="118"/>
      <c r="G81" s="119"/>
      <c r="H81" s="120" t="str">
        <f t="shared" si="1"/>
        <v/>
      </c>
      <c r="J81" s="72"/>
      <c r="K81" s="72"/>
      <c r="L81" s="72"/>
      <c r="M81" s="72"/>
      <c r="N81" s="72"/>
      <c r="O81" s="72"/>
      <c r="P81" s="72"/>
      <c r="Q81" s="72"/>
      <c r="R81" s="72"/>
      <c r="S81" s="72"/>
      <c r="T81" s="72"/>
      <c r="U81" s="72"/>
      <c r="V81" s="72"/>
      <c r="W81" s="72"/>
      <c r="X81" s="72"/>
      <c r="Y81" s="72"/>
      <c r="Z81" s="72"/>
      <c r="AA81" s="72"/>
      <c r="AB81" s="72"/>
      <c r="AC81" s="72"/>
      <c r="AD81" s="72"/>
      <c r="AE81" s="72"/>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c r="CF81" s="221"/>
      <c r="CG81" s="221"/>
      <c r="CH81" s="221"/>
      <c r="CI81" s="221"/>
      <c r="CJ81" s="221"/>
      <c r="CK81" s="221"/>
      <c r="CL81" s="221"/>
      <c r="CM81" s="221"/>
      <c r="CN81" s="221"/>
      <c r="CO81" s="221"/>
      <c r="CP81" s="221"/>
      <c r="CQ81" s="221"/>
      <c r="CR81" s="221"/>
      <c r="CS81" s="221"/>
      <c r="CT81" s="221"/>
      <c r="CU81" s="221"/>
      <c r="CV81" s="221"/>
      <c r="CW81" s="221"/>
      <c r="CX81" s="221"/>
      <c r="CY81" s="221"/>
      <c r="CZ81" s="221"/>
      <c r="DA81" s="221"/>
      <c r="DB81" s="221"/>
      <c r="DC81" s="221"/>
      <c r="DD81" s="221"/>
      <c r="DE81" s="221"/>
      <c r="DF81" s="221"/>
      <c r="DG81" s="221"/>
      <c r="DH81" s="221"/>
      <c r="DI81" s="221"/>
      <c r="DJ81" s="221"/>
      <c r="DK81" s="221"/>
      <c r="DL81" s="221"/>
      <c r="DM81" s="221"/>
      <c r="DN81" s="221"/>
      <c r="DO81" s="221"/>
      <c r="DP81" s="221"/>
      <c r="DQ81" s="221"/>
      <c r="DR81" s="221"/>
      <c r="DS81" s="221"/>
      <c r="DT81" s="221"/>
      <c r="DU81" s="221"/>
      <c r="DV81" s="221"/>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c r="FN81" s="103"/>
      <c r="FO81" s="103"/>
      <c r="FP81" s="103"/>
      <c r="FQ81" s="103"/>
      <c r="FR81" s="103"/>
      <c r="FS81" s="103"/>
      <c r="FT81" s="103"/>
      <c r="FU81" s="103"/>
      <c r="FV81" s="103"/>
      <c r="FW81" s="103"/>
      <c r="FX81" s="103"/>
      <c r="FY81" s="103"/>
      <c r="FZ81" s="103"/>
      <c r="GA81" s="103"/>
      <c r="GB81" s="103"/>
      <c r="GC81" s="103"/>
      <c r="GD81" s="103"/>
      <c r="GE81" s="103"/>
      <c r="GF81" s="103"/>
      <c r="GG81" s="103"/>
      <c r="GH81" s="103"/>
      <c r="GI81" s="103"/>
      <c r="GJ81" s="103"/>
      <c r="GK81" s="103"/>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c r="HM81" s="103"/>
      <c r="HN81" s="103"/>
      <c r="HO81" s="103"/>
      <c r="HP81" s="103"/>
      <c r="HQ81" s="103"/>
      <c r="HR81" s="103"/>
      <c r="HS81" s="103"/>
      <c r="HT81" s="103"/>
      <c r="HU81" s="103"/>
      <c r="HV81" s="103"/>
      <c r="HW81" s="103"/>
      <c r="HX81" s="103"/>
      <c r="HY81" s="103"/>
      <c r="HZ81" s="103"/>
      <c r="IA81" s="103"/>
      <c r="IB81" s="103"/>
      <c r="IC81" s="103"/>
      <c r="ID81" s="103"/>
      <c r="IE81" s="103"/>
      <c r="IF81" s="103"/>
      <c r="IG81" s="103"/>
      <c r="IH81" s="103"/>
      <c r="II81" s="103"/>
      <c r="IJ81" s="103"/>
      <c r="IK81" s="103"/>
      <c r="IL81" s="103"/>
      <c r="IM81" s="103"/>
      <c r="IN81" s="103"/>
      <c r="IO81" s="103"/>
      <c r="IP81" s="103"/>
      <c r="IQ81" s="103"/>
      <c r="IR81" s="103"/>
      <c r="IS81" s="103"/>
    </row>
    <row r="82" spans="1:253" s="67" customFormat="1">
      <c r="A82" s="115"/>
      <c r="B82" s="116"/>
      <c r="C82" s="122"/>
      <c r="D82" s="123"/>
      <c r="E82" s="124"/>
      <c r="F82" s="118"/>
      <c r="G82" s="119"/>
      <c r="H82" s="120"/>
      <c r="J82" s="72"/>
      <c r="K82" s="72"/>
      <c r="L82" s="72"/>
      <c r="M82" s="72"/>
      <c r="N82" s="72"/>
      <c r="O82" s="72"/>
      <c r="P82" s="72"/>
      <c r="Q82" s="72"/>
      <c r="R82" s="72"/>
      <c r="S82" s="72"/>
      <c r="T82" s="72"/>
      <c r="U82" s="72"/>
      <c r="V82" s="72"/>
      <c r="W82" s="72"/>
      <c r="X82" s="72"/>
      <c r="Y82" s="72"/>
      <c r="Z82" s="72"/>
      <c r="AA82" s="72"/>
      <c r="AB82" s="72"/>
      <c r="AC82" s="72"/>
      <c r="AD82" s="72"/>
      <c r="AE82" s="72"/>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1"/>
      <c r="BR82" s="221"/>
      <c r="BS82" s="221"/>
      <c r="BT82" s="221"/>
      <c r="BU82" s="221"/>
      <c r="BV82" s="221"/>
      <c r="BW82" s="221"/>
      <c r="BX82" s="221"/>
      <c r="BY82" s="221"/>
      <c r="BZ82" s="221"/>
      <c r="CA82" s="221"/>
      <c r="CB82" s="221"/>
      <c r="CC82" s="221"/>
      <c r="CD82" s="221"/>
      <c r="CE82" s="221"/>
      <c r="CF82" s="221"/>
      <c r="CG82" s="221"/>
      <c r="CH82" s="221"/>
      <c r="CI82" s="221"/>
      <c r="CJ82" s="221"/>
      <c r="CK82" s="221"/>
      <c r="CL82" s="221"/>
      <c r="CM82" s="221"/>
      <c r="CN82" s="221"/>
      <c r="CO82" s="221"/>
      <c r="CP82" s="221"/>
      <c r="CQ82" s="221"/>
      <c r="CR82" s="221"/>
      <c r="CS82" s="221"/>
      <c r="CT82" s="221"/>
      <c r="CU82" s="221"/>
      <c r="CV82" s="221"/>
      <c r="CW82" s="221"/>
      <c r="CX82" s="221"/>
      <c r="CY82" s="221"/>
      <c r="CZ82" s="221"/>
      <c r="DA82" s="221"/>
      <c r="DB82" s="221"/>
      <c r="DC82" s="221"/>
      <c r="DD82" s="221"/>
      <c r="DE82" s="221"/>
      <c r="DF82" s="221"/>
      <c r="DG82" s="221"/>
      <c r="DH82" s="221"/>
      <c r="DI82" s="221"/>
      <c r="DJ82" s="221"/>
      <c r="DK82" s="221"/>
      <c r="DL82" s="221"/>
      <c r="DM82" s="221"/>
      <c r="DN82" s="221"/>
      <c r="DO82" s="221"/>
      <c r="DP82" s="221"/>
      <c r="DQ82" s="221"/>
      <c r="DR82" s="221"/>
      <c r="DS82" s="221"/>
      <c r="DT82" s="221"/>
      <c r="DU82" s="221"/>
      <c r="DV82" s="221"/>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c r="FN82" s="103"/>
      <c r="FO82" s="103"/>
      <c r="FP82" s="103"/>
      <c r="FQ82" s="103"/>
      <c r="FR82" s="103"/>
      <c r="FS82" s="103"/>
      <c r="FT82" s="103"/>
      <c r="FU82" s="103"/>
      <c r="FV82" s="103"/>
      <c r="FW82" s="103"/>
      <c r="FX82" s="103"/>
      <c r="FY82" s="103"/>
      <c r="FZ82" s="103"/>
      <c r="GA82" s="103"/>
      <c r="GB82" s="103"/>
      <c r="GC82" s="103"/>
      <c r="GD82" s="103"/>
      <c r="GE82" s="103"/>
      <c r="GF82" s="103"/>
      <c r="GG82" s="103"/>
      <c r="GH82" s="103"/>
      <c r="GI82" s="103"/>
      <c r="GJ82" s="103"/>
      <c r="GK82" s="103"/>
      <c r="GL82" s="103"/>
      <c r="GM82" s="103"/>
      <c r="GN82" s="103"/>
      <c r="GO82" s="103"/>
      <c r="GP82" s="103"/>
      <c r="GQ82" s="103"/>
      <c r="GR82" s="103"/>
      <c r="GS82" s="103"/>
      <c r="GT82" s="103"/>
      <c r="GU82" s="103"/>
      <c r="GV82" s="103"/>
      <c r="GW82" s="103"/>
      <c r="GX82" s="103"/>
      <c r="GY82" s="103"/>
      <c r="GZ82" s="103"/>
      <c r="HA82" s="103"/>
      <c r="HB82" s="103"/>
      <c r="HC82" s="103"/>
      <c r="HD82" s="103"/>
      <c r="HE82" s="103"/>
      <c r="HF82" s="103"/>
      <c r="HG82" s="103"/>
      <c r="HH82" s="103"/>
      <c r="HI82" s="103"/>
      <c r="HJ82" s="103"/>
      <c r="HK82" s="103"/>
      <c r="HL82" s="103"/>
      <c r="HM82" s="103"/>
      <c r="HN82" s="103"/>
      <c r="HO82" s="103"/>
      <c r="HP82" s="103"/>
      <c r="HQ82" s="103"/>
      <c r="HR82" s="103"/>
      <c r="HS82" s="103"/>
      <c r="HT82" s="103"/>
      <c r="HU82" s="103"/>
      <c r="HV82" s="103"/>
      <c r="HW82" s="103"/>
      <c r="HX82" s="103"/>
      <c r="HY82" s="103"/>
      <c r="HZ82" s="103"/>
      <c r="IA82" s="103"/>
      <c r="IB82" s="103"/>
      <c r="IC82" s="103"/>
      <c r="ID82" s="103"/>
      <c r="IE82" s="103"/>
      <c r="IF82" s="103"/>
      <c r="IG82" s="103"/>
      <c r="IH82" s="103"/>
      <c r="II82" s="103"/>
      <c r="IJ82" s="103"/>
      <c r="IK82" s="103"/>
      <c r="IL82" s="103"/>
      <c r="IM82" s="103"/>
      <c r="IN82" s="103"/>
      <c r="IO82" s="103"/>
      <c r="IP82" s="103"/>
      <c r="IQ82" s="103"/>
      <c r="IR82" s="103"/>
      <c r="IS82" s="103"/>
    </row>
    <row r="83" spans="1:253" s="67" customFormat="1" ht="25.5">
      <c r="A83" s="121" t="s">
        <v>3</v>
      </c>
      <c r="B83" s="116" t="s">
        <v>61</v>
      </c>
      <c r="C83" s="122">
        <f>MAX(C62:C81)+1</f>
        <v>5</v>
      </c>
      <c r="D83" s="123" t="s">
        <v>84</v>
      </c>
      <c r="E83" s="124"/>
      <c r="F83" s="118"/>
      <c r="G83" s="112"/>
      <c r="H83" s="135" t="str">
        <f t="shared" si="1"/>
        <v/>
      </c>
      <c r="J83" s="72"/>
      <c r="K83" s="72"/>
      <c r="L83" s="72"/>
      <c r="M83" s="72"/>
      <c r="N83" s="72"/>
      <c r="O83" s="72"/>
      <c r="P83" s="72"/>
      <c r="Q83" s="72"/>
      <c r="R83" s="72"/>
      <c r="S83" s="72"/>
      <c r="T83" s="72"/>
      <c r="U83" s="72"/>
      <c r="V83" s="72"/>
      <c r="W83" s="72"/>
      <c r="X83" s="72"/>
      <c r="Y83" s="72"/>
      <c r="Z83" s="72"/>
      <c r="AA83" s="72"/>
      <c r="AB83" s="72"/>
      <c r="AC83" s="72"/>
      <c r="AD83" s="72"/>
      <c r="AE83" s="72"/>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21"/>
      <c r="CG83" s="221"/>
      <c r="CH83" s="221"/>
      <c r="CI83" s="221"/>
      <c r="CJ83" s="221"/>
      <c r="CK83" s="221"/>
      <c r="CL83" s="221"/>
      <c r="CM83" s="221"/>
      <c r="CN83" s="221"/>
      <c r="CO83" s="221"/>
      <c r="CP83" s="221"/>
      <c r="CQ83" s="221"/>
      <c r="CR83" s="221"/>
      <c r="CS83" s="221"/>
      <c r="CT83" s="221"/>
      <c r="CU83" s="221"/>
      <c r="CV83" s="221"/>
      <c r="CW83" s="221"/>
      <c r="CX83" s="221"/>
      <c r="CY83" s="221"/>
      <c r="CZ83" s="221"/>
      <c r="DA83" s="221"/>
      <c r="DB83" s="221"/>
      <c r="DC83" s="221"/>
      <c r="DD83" s="221"/>
      <c r="DE83" s="221"/>
      <c r="DF83" s="221"/>
      <c r="DG83" s="221"/>
      <c r="DH83" s="221"/>
      <c r="DI83" s="221"/>
      <c r="DJ83" s="221"/>
      <c r="DK83" s="221"/>
      <c r="DL83" s="221"/>
      <c r="DM83" s="221"/>
      <c r="DN83" s="221"/>
      <c r="DO83" s="221"/>
      <c r="DP83" s="221"/>
      <c r="DQ83" s="221"/>
      <c r="DR83" s="221"/>
      <c r="DS83" s="221"/>
      <c r="DT83" s="221"/>
      <c r="DU83" s="221"/>
      <c r="DV83" s="221"/>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c r="EY83" s="103"/>
      <c r="EZ83" s="103"/>
      <c r="FA83" s="103"/>
      <c r="FB83" s="103"/>
      <c r="FC83" s="103"/>
      <c r="FD83" s="103"/>
      <c r="FE83" s="103"/>
      <c r="FF83" s="103"/>
      <c r="FG83" s="103"/>
      <c r="FH83" s="103"/>
      <c r="FI83" s="103"/>
      <c r="FJ83" s="103"/>
      <c r="FK83" s="103"/>
      <c r="FL83" s="103"/>
      <c r="FM83" s="103"/>
      <c r="FN83" s="103"/>
      <c r="FO83" s="103"/>
      <c r="FP83" s="103"/>
      <c r="FQ83" s="103"/>
      <c r="FR83" s="103"/>
      <c r="FS83" s="103"/>
      <c r="FT83" s="103"/>
      <c r="FU83" s="103"/>
      <c r="FV83" s="103"/>
      <c r="FW83" s="103"/>
      <c r="FX83" s="103"/>
      <c r="FY83" s="103"/>
      <c r="FZ83" s="103"/>
      <c r="GA83" s="103"/>
      <c r="GB83" s="103"/>
      <c r="GC83" s="103"/>
      <c r="GD83" s="103"/>
      <c r="GE83" s="103"/>
      <c r="GF83" s="103"/>
      <c r="GG83" s="103"/>
      <c r="GH83" s="103"/>
      <c r="GI83" s="103"/>
      <c r="GJ83" s="103"/>
      <c r="GK83" s="103"/>
      <c r="GL83" s="103"/>
      <c r="GM83" s="103"/>
      <c r="GN83" s="103"/>
      <c r="GO83" s="103"/>
      <c r="GP83" s="103"/>
      <c r="GQ83" s="103"/>
      <c r="GR83" s="103"/>
      <c r="GS83" s="103"/>
      <c r="GT83" s="103"/>
      <c r="GU83" s="103"/>
      <c r="GV83" s="103"/>
      <c r="GW83" s="103"/>
      <c r="GX83" s="103"/>
      <c r="GY83" s="103"/>
      <c r="GZ83" s="103"/>
      <c r="HA83" s="103"/>
      <c r="HB83" s="103"/>
      <c r="HC83" s="103"/>
      <c r="HD83" s="103"/>
      <c r="HE83" s="103"/>
      <c r="HF83" s="103"/>
      <c r="HG83" s="103"/>
      <c r="HH83" s="103"/>
      <c r="HI83" s="103"/>
      <c r="HJ83" s="103"/>
      <c r="HK83" s="103"/>
      <c r="HL83" s="103"/>
      <c r="HM83" s="103"/>
      <c r="HN83" s="103"/>
      <c r="HO83" s="103"/>
      <c r="HP83" s="103"/>
      <c r="HQ83" s="103"/>
      <c r="HR83" s="103"/>
      <c r="HS83" s="103"/>
      <c r="HT83" s="103"/>
      <c r="HU83" s="103"/>
      <c r="HV83" s="103"/>
      <c r="HW83" s="103"/>
      <c r="HX83" s="103"/>
      <c r="HY83" s="103"/>
      <c r="HZ83" s="103"/>
      <c r="IA83" s="103"/>
      <c r="IB83" s="103"/>
      <c r="IC83" s="103"/>
      <c r="ID83" s="103"/>
      <c r="IE83" s="103"/>
      <c r="IF83" s="103"/>
      <c r="IG83" s="103"/>
      <c r="IH83" s="103"/>
      <c r="II83" s="103"/>
      <c r="IJ83" s="103"/>
      <c r="IK83" s="103"/>
      <c r="IL83" s="103"/>
      <c r="IM83" s="103"/>
      <c r="IN83" s="103"/>
      <c r="IO83" s="103"/>
      <c r="IP83" s="103"/>
      <c r="IQ83" s="103"/>
      <c r="IR83" s="103"/>
      <c r="IS83" s="103"/>
    </row>
    <row r="84" spans="1:253" s="67" customFormat="1" ht="25.5">
      <c r="A84" s="121"/>
      <c r="B84" s="116"/>
      <c r="C84" s="122"/>
      <c r="D84" s="123" t="s">
        <v>85</v>
      </c>
      <c r="E84" s="124"/>
      <c r="F84" s="118"/>
      <c r="G84" s="112"/>
      <c r="H84" s="135" t="str">
        <f t="shared" si="1"/>
        <v/>
      </c>
      <c r="J84" s="72"/>
      <c r="K84" s="72"/>
      <c r="L84" s="72"/>
      <c r="M84" s="72"/>
      <c r="N84" s="72"/>
      <c r="O84" s="72"/>
      <c r="P84" s="72"/>
      <c r="Q84" s="72"/>
      <c r="R84" s="72"/>
      <c r="S84" s="72"/>
      <c r="T84" s="72"/>
      <c r="U84" s="72"/>
      <c r="V84" s="72"/>
      <c r="W84" s="72"/>
      <c r="X84" s="72"/>
      <c r="Y84" s="72"/>
      <c r="Z84" s="72"/>
      <c r="AA84" s="72"/>
      <c r="AB84" s="72"/>
      <c r="AC84" s="72"/>
      <c r="AD84" s="72"/>
      <c r="AE84" s="72"/>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c r="CF84" s="221"/>
      <c r="CG84" s="221"/>
      <c r="CH84" s="221"/>
      <c r="CI84" s="221"/>
      <c r="CJ84" s="221"/>
      <c r="CK84" s="221"/>
      <c r="CL84" s="221"/>
      <c r="CM84" s="221"/>
      <c r="CN84" s="221"/>
      <c r="CO84" s="221"/>
      <c r="CP84" s="221"/>
      <c r="CQ84" s="221"/>
      <c r="CR84" s="221"/>
      <c r="CS84" s="221"/>
      <c r="CT84" s="221"/>
      <c r="CU84" s="221"/>
      <c r="CV84" s="221"/>
      <c r="CW84" s="221"/>
      <c r="CX84" s="221"/>
      <c r="CY84" s="221"/>
      <c r="CZ84" s="221"/>
      <c r="DA84" s="221"/>
      <c r="DB84" s="221"/>
      <c r="DC84" s="221"/>
      <c r="DD84" s="221"/>
      <c r="DE84" s="221"/>
      <c r="DF84" s="221"/>
      <c r="DG84" s="221"/>
      <c r="DH84" s="221"/>
      <c r="DI84" s="221"/>
      <c r="DJ84" s="221"/>
      <c r="DK84" s="221"/>
      <c r="DL84" s="221"/>
      <c r="DM84" s="221"/>
      <c r="DN84" s="221"/>
      <c r="DO84" s="221"/>
      <c r="DP84" s="221"/>
      <c r="DQ84" s="221"/>
      <c r="DR84" s="221"/>
      <c r="DS84" s="221"/>
      <c r="DT84" s="221"/>
      <c r="DU84" s="221"/>
      <c r="DV84" s="221"/>
      <c r="DW84" s="103"/>
      <c r="DX84" s="103"/>
      <c r="DY84" s="103"/>
      <c r="DZ84" s="103"/>
      <c r="EA84" s="103"/>
      <c r="EB84" s="103"/>
      <c r="EC84" s="103"/>
      <c r="ED84" s="103"/>
      <c r="EE84" s="103"/>
      <c r="EF84" s="103"/>
      <c r="EG84" s="103"/>
      <c r="EH84" s="103"/>
      <c r="EI84" s="103"/>
      <c r="EJ84" s="103"/>
      <c r="EK84" s="103"/>
      <c r="EL84" s="103"/>
      <c r="EM84" s="103"/>
      <c r="EN84" s="103"/>
      <c r="EO84" s="103"/>
      <c r="EP84" s="103"/>
      <c r="EQ84" s="103"/>
      <c r="ER84" s="103"/>
      <c r="ES84" s="103"/>
      <c r="ET84" s="103"/>
      <c r="EU84" s="103"/>
      <c r="EV84" s="103"/>
      <c r="EW84" s="103"/>
      <c r="EX84" s="103"/>
      <c r="EY84" s="103"/>
      <c r="EZ84" s="103"/>
      <c r="FA84" s="103"/>
      <c r="FB84" s="103"/>
      <c r="FC84" s="103"/>
      <c r="FD84" s="103"/>
      <c r="FE84" s="103"/>
      <c r="FF84" s="103"/>
      <c r="FG84" s="103"/>
      <c r="FH84" s="103"/>
      <c r="FI84" s="103"/>
      <c r="FJ84" s="103"/>
      <c r="FK84" s="103"/>
      <c r="FL84" s="103"/>
      <c r="FM84" s="103"/>
      <c r="FN84" s="103"/>
      <c r="FO84" s="103"/>
      <c r="FP84" s="103"/>
      <c r="FQ84" s="103"/>
      <c r="FR84" s="103"/>
      <c r="FS84" s="103"/>
      <c r="FT84" s="103"/>
      <c r="FU84" s="103"/>
      <c r="FV84" s="103"/>
      <c r="FW84" s="103"/>
      <c r="FX84" s="103"/>
      <c r="FY84" s="103"/>
      <c r="FZ84" s="103"/>
      <c r="GA84" s="103"/>
      <c r="GB84" s="103"/>
      <c r="GC84" s="103"/>
      <c r="GD84" s="103"/>
      <c r="GE84" s="103"/>
      <c r="GF84" s="103"/>
      <c r="GG84" s="103"/>
      <c r="GH84" s="103"/>
      <c r="GI84" s="103"/>
      <c r="GJ84" s="103"/>
      <c r="GK84" s="103"/>
      <c r="GL84" s="103"/>
      <c r="GM84" s="103"/>
      <c r="GN84" s="103"/>
      <c r="GO84" s="103"/>
      <c r="GP84" s="103"/>
      <c r="GQ84" s="103"/>
      <c r="GR84" s="103"/>
      <c r="GS84" s="103"/>
      <c r="GT84" s="103"/>
      <c r="GU84" s="103"/>
      <c r="GV84" s="103"/>
      <c r="GW84" s="103"/>
      <c r="GX84" s="103"/>
      <c r="GY84" s="103"/>
      <c r="GZ84" s="103"/>
      <c r="HA84" s="103"/>
      <c r="HB84" s="103"/>
      <c r="HC84" s="103"/>
      <c r="HD84" s="103"/>
      <c r="HE84" s="103"/>
      <c r="HF84" s="103"/>
      <c r="HG84" s="103"/>
      <c r="HH84" s="103"/>
      <c r="HI84" s="103"/>
      <c r="HJ84" s="103"/>
      <c r="HK84" s="103"/>
      <c r="HL84" s="103"/>
      <c r="HM84" s="103"/>
      <c r="HN84" s="103"/>
      <c r="HO84" s="103"/>
      <c r="HP84" s="103"/>
      <c r="HQ84" s="103"/>
      <c r="HR84" s="103"/>
      <c r="HS84" s="103"/>
      <c r="HT84" s="103"/>
      <c r="HU84" s="103"/>
      <c r="HV84" s="103"/>
      <c r="HW84" s="103"/>
      <c r="HX84" s="103"/>
      <c r="HY84" s="103"/>
      <c r="HZ84" s="103"/>
      <c r="IA84" s="103"/>
      <c r="IB84" s="103"/>
      <c r="IC84" s="103"/>
      <c r="ID84" s="103"/>
      <c r="IE84" s="103"/>
      <c r="IF84" s="103"/>
      <c r="IG84" s="103"/>
      <c r="IH84" s="103"/>
      <c r="II84" s="103"/>
      <c r="IJ84" s="103"/>
      <c r="IK84" s="103"/>
      <c r="IL84" s="103"/>
      <c r="IM84" s="103"/>
      <c r="IN84" s="103"/>
      <c r="IO84" s="103"/>
      <c r="IP84" s="103"/>
      <c r="IQ84" s="103"/>
      <c r="IR84" s="103"/>
      <c r="IS84" s="103"/>
    </row>
    <row r="85" spans="1:253" s="67" customFormat="1" ht="25.5">
      <c r="A85" s="121"/>
      <c r="B85" s="116"/>
      <c r="C85" s="122"/>
      <c r="D85" s="123" t="s">
        <v>86</v>
      </c>
      <c r="E85" s="124"/>
      <c r="F85" s="118"/>
      <c r="G85" s="112"/>
      <c r="H85" s="135" t="str">
        <f t="shared" si="1"/>
        <v/>
      </c>
      <c r="J85" s="72"/>
      <c r="K85" s="72"/>
      <c r="L85" s="72"/>
      <c r="M85" s="72"/>
      <c r="N85" s="72"/>
      <c r="O85" s="72"/>
      <c r="P85" s="72"/>
      <c r="Q85" s="72"/>
      <c r="R85" s="72"/>
      <c r="S85" s="72"/>
      <c r="T85" s="72"/>
      <c r="U85" s="72"/>
      <c r="V85" s="72"/>
      <c r="W85" s="72"/>
      <c r="X85" s="72"/>
      <c r="Y85" s="72"/>
      <c r="Z85" s="72"/>
      <c r="AA85" s="72"/>
      <c r="AB85" s="72"/>
      <c r="AC85" s="72"/>
      <c r="AD85" s="72"/>
      <c r="AE85" s="72"/>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c r="CF85" s="221"/>
      <c r="CG85" s="221"/>
      <c r="CH85" s="221"/>
      <c r="CI85" s="221"/>
      <c r="CJ85" s="221"/>
      <c r="CK85" s="221"/>
      <c r="CL85" s="221"/>
      <c r="CM85" s="221"/>
      <c r="CN85" s="221"/>
      <c r="CO85" s="221"/>
      <c r="CP85" s="221"/>
      <c r="CQ85" s="221"/>
      <c r="CR85" s="221"/>
      <c r="CS85" s="221"/>
      <c r="CT85" s="221"/>
      <c r="CU85" s="221"/>
      <c r="CV85" s="221"/>
      <c r="CW85" s="221"/>
      <c r="CX85" s="221"/>
      <c r="CY85" s="221"/>
      <c r="CZ85" s="221"/>
      <c r="DA85" s="221"/>
      <c r="DB85" s="221"/>
      <c r="DC85" s="221"/>
      <c r="DD85" s="221"/>
      <c r="DE85" s="221"/>
      <c r="DF85" s="221"/>
      <c r="DG85" s="221"/>
      <c r="DH85" s="221"/>
      <c r="DI85" s="221"/>
      <c r="DJ85" s="221"/>
      <c r="DK85" s="221"/>
      <c r="DL85" s="221"/>
      <c r="DM85" s="221"/>
      <c r="DN85" s="221"/>
      <c r="DO85" s="221"/>
      <c r="DP85" s="221"/>
      <c r="DQ85" s="221"/>
      <c r="DR85" s="221"/>
      <c r="DS85" s="221"/>
      <c r="DT85" s="221"/>
      <c r="DU85" s="221"/>
      <c r="DV85" s="221"/>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c r="FN85" s="103"/>
      <c r="FO85" s="103"/>
      <c r="FP85" s="103"/>
      <c r="FQ85" s="103"/>
      <c r="FR85" s="103"/>
      <c r="FS85" s="103"/>
      <c r="FT85" s="103"/>
      <c r="FU85" s="103"/>
      <c r="FV85" s="103"/>
      <c r="FW85" s="103"/>
      <c r="FX85" s="103"/>
      <c r="FY85" s="103"/>
      <c r="FZ85" s="103"/>
      <c r="GA85" s="103"/>
      <c r="GB85" s="103"/>
      <c r="GC85" s="103"/>
      <c r="GD85" s="103"/>
      <c r="GE85" s="103"/>
      <c r="GF85" s="103"/>
      <c r="GG85" s="103"/>
      <c r="GH85" s="103"/>
      <c r="GI85" s="103"/>
      <c r="GJ85" s="103"/>
      <c r="GK85" s="103"/>
      <c r="GL85" s="103"/>
      <c r="GM85" s="103"/>
      <c r="GN85" s="103"/>
      <c r="GO85" s="103"/>
      <c r="GP85" s="103"/>
      <c r="GQ85" s="103"/>
      <c r="GR85" s="103"/>
      <c r="GS85" s="103"/>
      <c r="GT85" s="103"/>
      <c r="GU85" s="103"/>
      <c r="GV85" s="103"/>
      <c r="GW85" s="103"/>
      <c r="GX85" s="103"/>
      <c r="GY85" s="103"/>
      <c r="GZ85" s="103"/>
      <c r="HA85" s="103"/>
      <c r="HB85" s="103"/>
      <c r="HC85" s="103"/>
      <c r="HD85" s="103"/>
      <c r="HE85" s="103"/>
      <c r="HF85" s="103"/>
      <c r="HG85" s="103"/>
      <c r="HH85" s="103"/>
      <c r="HI85" s="103"/>
      <c r="HJ85" s="103"/>
      <c r="HK85" s="103"/>
      <c r="HL85" s="103"/>
      <c r="HM85" s="103"/>
      <c r="HN85" s="103"/>
      <c r="HO85" s="103"/>
      <c r="HP85" s="103"/>
      <c r="HQ85" s="103"/>
      <c r="HR85" s="103"/>
      <c r="HS85" s="103"/>
      <c r="HT85" s="103"/>
      <c r="HU85" s="103"/>
      <c r="HV85" s="103"/>
      <c r="HW85" s="103"/>
      <c r="HX85" s="103"/>
      <c r="HY85" s="103"/>
      <c r="HZ85" s="103"/>
      <c r="IA85" s="103"/>
      <c r="IB85" s="103"/>
      <c r="IC85" s="103"/>
      <c r="ID85" s="103"/>
      <c r="IE85" s="103"/>
      <c r="IF85" s="103"/>
      <c r="IG85" s="103"/>
      <c r="IH85" s="103"/>
      <c r="II85" s="103"/>
      <c r="IJ85" s="103"/>
      <c r="IK85" s="103"/>
      <c r="IL85" s="103"/>
      <c r="IM85" s="103"/>
      <c r="IN85" s="103"/>
      <c r="IO85" s="103"/>
      <c r="IP85" s="103"/>
      <c r="IQ85" s="103"/>
      <c r="IR85" s="103"/>
      <c r="IS85" s="103"/>
    </row>
    <row r="86" spans="1:253" s="67" customFormat="1" ht="38.25">
      <c r="A86" s="121"/>
      <c r="B86" s="116"/>
      <c r="C86" s="122"/>
      <c r="D86" s="123" t="s">
        <v>69</v>
      </c>
      <c r="E86" s="124"/>
      <c r="F86" s="118"/>
      <c r="G86" s="112"/>
      <c r="H86" s="135" t="str">
        <f t="shared" si="1"/>
        <v/>
      </c>
      <c r="J86" s="72"/>
      <c r="K86" s="72"/>
      <c r="L86" s="72"/>
      <c r="M86" s="72"/>
      <c r="N86" s="72"/>
      <c r="O86" s="72"/>
      <c r="P86" s="72"/>
      <c r="Q86" s="72"/>
      <c r="R86" s="72"/>
      <c r="S86" s="72"/>
      <c r="T86" s="72"/>
      <c r="U86" s="72"/>
      <c r="V86" s="72"/>
      <c r="W86" s="72"/>
      <c r="X86" s="72"/>
      <c r="Y86" s="72"/>
      <c r="Z86" s="72"/>
      <c r="AA86" s="72"/>
      <c r="AB86" s="72"/>
      <c r="AC86" s="72"/>
      <c r="AD86" s="72"/>
      <c r="AE86" s="72"/>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c r="CF86" s="221"/>
      <c r="CG86" s="221"/>
      <c r="CH86" s="221"/>
      <c r="CI86" s="221"/>
      <c r="CJ86" s="221"/>
      <c r="CK86" s="221"/>
      <c r="CL86" s="221"/>
      <c r="CM86" s="221"/>
      <c r="CN86" s="221"/>
      <c r="CO86" s="221"/>
      <c r="CP86" s="221"/>
      <c r="CQ86" s="221"/>
      <c r="CR86" s="221"/>
      <c r="CS86" s="221"/>
      <c r="CT86" s="221"/>
      <c r="CU86" s="221"/>
      <c r="CV86" s="221"/>
      <c r="CW86" s="221"/>
      <c r="CX86" s="221"/>
      <c r="CY86" s="221"/>
      <c r="CZ86" s="221"/>
      <c r="DA86" s="221"/>
      <c r="DB86" s="221"/>
      <c r="DC86" s="221"/>
      <c r="DD86" s="221"/>
      <c r="DE86" s="221"/>
      <c r="DF86" s="221"/>
      <c r="DG86" s="221"/>
      <c r="DH86" s="221"/>
      <c r="DI86" s="221"/>
      <c r="DJ86" s="221"/>
      <c r="DK86" s="221"/>
      <c r="DL86" s="221"/>
      <c r="DM86" s="221"/>
      <c r="DN86" s="221"/>
      <c r="DO86" s="221"/>
      <c r="DP86" s="221"/>
      <c r="DQ86" s="221"/>
      <c r="DR86" s="221"/>
      <c r="DS86" s="221"/>
      <c r="DT86" s="221"/>
      <c r="DU86" s="221"/>
      <c r="DV86" s="221"/>
      <c r="DW86" s="103"/>
      <c r="DX86" s="103"/>
      <c r="DY86" s="103"/>
      <c r="DZ86" s="103"/>
      <c r="EA86" s="103"/>
      <c r="EB86" s="103"/>
      <c r="EC86" s="103"/>
      <c r="ED86" s="103"/>
      <c r="EE86" s="103"/>
      <c r="EF86" s="103"/>
      <c r="EG86" s="103"/>
      <c r="EH86" s="103"/>
      <c r="EI86" s="103"/>
      <c r="EJ86" s="103"/>
      <c r="EK86" s="103"/>
      <c r="EL86" s="103"/>
      <c r="EM86" s="103"/>
      <c r="EN86" s="103"/>
      <c r="EO86" s="103"/>
      <c r="EP86" s="103"/>
      <c r="EQ86" s="103"/>
      <c r="ER86" s="103"/>
      <c r="ES86" s="103"/>
      <c r="ET86" s="103"/>
      <c r="EU86" s="103"/>
      <c r="EV86" s="103"/>
      <c r="EW86" s="103"/>
      <c r="EX86" s="103"/>
      <c r="EY86" s="103"/>
      <c r="EZ86" s="103"/>
      <c r="FA86" s="103"/>
      <c r="FB86" s="103"/>
      <c r="FC86" s="103"/>
      <c r="FD86" s="103"/>
      <c r="FE86" s="103"/>
      <c r="FF86" s="103"/>
      <c r="FG86" s="103"/>
      <c r="FH86" s="103"/>
      <c r="FI86" s="103"/>
      <c r="FJ86" s="103"/>
      <c r="FK86" s="103"/>
      <c r="FL86" s="103"/>
      <c r="FM86" s="103"/>
      <c r="FN86" s="103"/>
      <c r="FO86" s="103"/>
      <c r="FP86" s="103"/>
      <c r="FQ86" s="103"/>
      <c r="FR86" s="103"/>
      <c r="FS86" s="103"/>
      <c r="FT86" s="103"/>
      <c r="FU86" s="103"/>
      <c r="FV86" s="103"/>
      <c r="FW86" s="103"/>
      <c r="FX86" s="103"/>
      <c r="FY86" s="103"/>
      <c r="FZ86" s="103"/>
      <c r="GA86" s="103"/>
      <c r="GB86" s="103"/>
      <c r="GC86" s="103"/>
      <c r="GD86" s="103"/>
      <c r="GE86" s="103"/>
      <c r="GF86" s="103"/>
      <c r="GG86" s="103"/>
      <c r="GH86" s="103"/>
      <c r="GI86" s="103"/>
      <c r="GJ86" s="103"/>
      <c r="GK86" s="103"/>
      <c r="GL86" s="103"/>
      <c r="GM86" s="103"/>
      <c r="GN86" s="103"/>
      <c r="GO86" s="103"/>
      <c r="GP86" s="103"/>
      <c r="GQ86" s="103"/>
      <c r="GR86" s="103"/>
      <c r="GS86" s="103"/>
      <c r="GT86" s="103"/>
      <c r="GU86" s="103"/>
      <c r="GV86" s="103"/>
      <c r="GW86" s="103"/>
      <c r="GX86" s="103"/>
      <c r="GY86" s="103"/>
      <c r="GZ86" s="103"/>
      <c r="HA86" s="103"/>
      <c r="HB86" s="103"/>
      <c r="HC86" s="103"/>
      <c r="HD86" s="103"/>
      <c r="HE86" s="103"/>
      <c r="HF86" s="103"/>
      <c r="HG86" s="103"/>
      <c r="HH86" s="103"/>
      <c r="HI86" s="103"/>
      <c r="HJ86" s="103"/>
      <c r="HK86" s="103"/>
      <c r="HL86" s="103"/>
      <c r="HM86" s="103"/>
      <c r="HN86" s="103"/>
      <c r="HO86" s="103"/>
      <c r="HP86" s="103"/>
      <c r="HQ86" s="103"/>
      <c r="HR86" s="103"/>
      <c r="HS86" s="103"/>
      <c r="HT86" s="103"/>
      <c r="HU86" s="103"/>
      <c r="HV86" s="103"/>
      <c r="HW86" s="103"/>
      <c r="HX86" s="103"/>
      <c r="HY86" s="103"/>
      <c r="HZ86" s="103"/>
      <c r="IA86" s="103"/>
      <c r="IB86" s="103"/>
      <c r="IC86" s="103"/>
      <c r="ID86" s="103"/>
      <c r="IE86" s="103"/>
      <c r="IF86" s="103"/>
      <c r="IG86" s="103"/>
      <c r="IH86" s="103"/>
      <c r="II86" s="103"/>
      <c r="IJ86" s="103"/>
      <c r="IK86" s="103"/>
      <c r="IL86" s="103"/>
      <c r="IM86" s="103"/>
      <c r="IN86" s="103"/>
      <c r="IO86" s="103"/>
      <c r="IP86" s="103"/>
      <c r="IQ86" s="103"/>
      <c r="IR86" s="103"/>
      <c r="IS86" s="103"/>
    </row>
    <row r="87" spans="1:253" s="67" customFormat="1" ht="38.25">
      <c r="A87" s="121"/>
      <c r="B87" s="116"/>
      <c r="C87" s="131"/>
      <c r="D87" s="129" t="s">
        <v>79</v>
      </c>
      <c r="E87" s="130"/>
      <c r="F87" s="126"/>
      <c r="G87" s="126"/>
      <c r="H87" s="125" t="str">
        <f t="shared" si="1"/>
        <v/>
      </c>
      <c r="J87" s="72"/>
      <c r="K87" s="72"/>
      <c r="L87" s="72"/>
      <c r="M87" s="72"/>
      <c r="N87" s="72"/>
      <c r="O87" s="72"/>
      <c r="P87" s="72"/>
      <c r="Q87" s="72"/>
      <c r="R87" s="72"/>
      <c r="S87" s="72"/>
      <c r="T87" s="72"/>
      <c r="U87" s="72"/>
      <c r="V87" s="72"/>
      <c r="W87" s="72"/>
      <c r="X87" s="72"/>
      <c r="Y87" s="72"/>
      <c r="Z87" s="72"/>
      <c r="AA87" s="72"/>
      <c r="AB87" s="72"/>
      <c r="AC87" s="72"/>
      <c r="AD87" s="72"/>
      <c r="AE87" s="72"/>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c r="CF87" s="221"/>
      <c r="CG87" s="221"/>
      <c r="CH87" s="221"/>
      <c r="CI87" s="221"/>
      <c r="CJ87" s="221"/>
      <c r="CK87" s="221"/>
      <c r="CL87" s="221"/>
      <c r="CM87" s="221"/>
      <c r="CN87" s="221"/>
      <c r="CO87" s="221"/>
      <c r="CP87" s="221"/>
      <c r="CQ87" s="221"/>
      <c r="CR87" s="221"/>
      <c r="CS87" s="221"/>
      <c r="CT87" s="221"/>
      <c r="CU87" s="221"/>
      <c r="CV87" s="221"/>
      <c r="CW87" s="221"/>
      <c r="CX87" s="221"/>
      <c r="CY87" s="221"/>
      <c r="CZ87" s="221"/>
      <c r="DA87" s="221"/>
      <c r="DB87" s="221"/>
      <c r="DC87" s="221"/>
      <c r="DD87" s="221"/>
      <c r="DE87" s="221"/>
      <c r="DF87" s="221"/>
      <c r="DG87" s="221"/>
      <c r="DH87" s="221"/>
      <c r="DI87" s="221"/>
      <c r="DJ87" s="221"/>
      <c r="DK87" s="221"/>
      <c r="DL87" s="221"/>
      <c r="DM87" s="221"/>
      <c r="DN87" s="221"/>
      <c r="DO87" s="221"/>
      <c r="DP87" s="221"/>
      <c r="DQ87" s="221"/>
      <c r="DR87" s="221"/>
      <c r="DS87" s="221"/>
      <c r="DT87" s="221"/>
      <c r="DU87" s="221"/>
      <c r="DV87" s="221"/>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103"/>
      <c r="EX87" s="103"/>
      <c r="EY87" s="103"/>
      <c r="EZ87" s="103"/>
      <c r="FA87" s="103"/>
      <c r="FB87" s="103"/>
      <c r="FC87" s="103"/>
      <c r="FD87" s="103"/>
      <c r="FE87" s="103"/>
      <c r="FF87" s="103"/>
      <c r="FG87" s="103"/>
      <c r="FH87" s="103"/>
      <c r="FI87" s="103"/>
      <c r="FJ87" s="103"/>
      <c r="FK87" s="103"/>
      <c r="FL87" s="103"/>
      <c r="FM87" s="103"/>
      <c r="FN87" s="103"/>
      <c r="FO87" s="103"/>
      <c r="FP87" s="103"/>
      <c r="FQ87" s="103"/>
      <c r="FR87" s="103"/>
      <c r="FS87" s="103"/>
      <c r="FT87" s="103"/>
      <c r="FU87" s="103"/>
      <c r="FV87" s="103"/>
      <c r="FW87" s="103"/>
      <c r="FX87" s="103"/>
      <c r="FY87" s="103"/>
      <c r="FZ87" s="103"/>
      <c r="GA87" s="103"/>
      <c r="GB87" s="103"/>
      <c r="GC87" s="103"/>
      <c r="GD87" s="103"/>
      <c r="GE87" s="103"/>
      <c r="GF87" s="103"/>
      <c r="GG87" s="103"/>
      <c r="GH87" s="103"/>
      <c r="GI87" s="103"/>
      <c r="GJ87" s="103"/>
      <c r="GK87" s="103"/>
      <c r="GL87" s="103"/>
      <c r="GM87" s="103"/>
      <c r="GN87" s="103"/>
      <c r="GO87" s="103"/>
      <c r="GP87" s="103"/>
      <c r="GQ87" s="103"/>
      <c r="GR87" s="103"/>
      <c r="GS87" s="103"/>
      <c r="GT87" s="103"/>
      <c r="GU87" s="103"/>
      <c r="GV87" s="103"/>
      <c r="GW87" s="103"/>
      <c r="GX87" s="103"/>
      <c r="GY87" s="103"/>
      <c r="GZ87" s="103"/>
      <c r="HA87" s="103"/>
      <c r="HB87" s="103"/>
      <c r="HC87" s="103"/>
      <c r="HD87" s="103"/>
      <c r="HE87" s="103"/>
      <c r="HF87" s="103"/>
      <c r="HG87" s="103"/>
      <c r="HH87" s="103"/>
      <c r="HI87" s="103"/>
      <c r="HJ87" s="103"/>
      <c r="HK87" s="103"/>
      <c r="HL87" s="103"/>
      <c r="HM87" s="103"/>
      <c r="HN87" s="103"/>
      <c r="HO87" s="103"/>
      <c r="HP87" s="103"/>
      <c r="HQ87" s="103"/>
      <c r="HR87" s="103"/>
      <c r="HS87" s="103"/>
      <c r="HT87" s="103"/>
      <c r="HU87" s="103"/>
      <c r="HV87" s="103"/>
      <c r="HW87" s="103"/>
      <c r="HX87" s="103"/>
      <c r="HY87" s="103"/>
      <c r="HZ87" s="103"/>
      <c r="IA87" s="103"/>
      <c r="IB87" s="103"/>
      <c r="IC87" s="103"/>
      <c r="ID87" s="103"/>
      <c r="IE87" s="103"/>
      <c r="IF87" s="103"/>
      <c r="IG87" s="103"/>
      <c r="IH87" s="103"/>
      <c r="II87" s="103"/>
      <c r="IJ87" s="103"/>
      <c r="IK87" s="103"/>
      <c r="IL87" s="103"/>
      <c r="IM87" s="103"/>
      <c r="IN87" s="103"/>
      <c r="IO87" s="103"/>
      <c r="IP87" s="103"/>
      <c r="IQ87" s="103"/>
      <c r="IR87" s="103"/>
      <c r="IS87" s="103"/>
    </row>
    <row r="88" spans="1:253" s="67" customFormat="1" ht="38.25">
      <c r="A88" s="121"/>
      <c r="B88" s="116"/>
      <c r="C88" s="131"/>
      <c r="D88" s="132" t="s">
        <v>87</v>
      </c>
      <c r="E88" s="130"/>
      <c r="F88" s="126"/>
      <c r="G88" s="126"/>
      <c r="H88" s="125"/>
      <c r="J88" s="72"/>
      <c r="K88" s="72"/>
      <c r="L88" s="72"/>
      <c r="M88" s="72"/>
      <c r="N88" s="72"/>
      <c r="O88" s="72"/>
      <c r="P88" s="72"/>
      <c r="Q88" s="72"/>
      <c r="R88" s="72"/>
      <c r="S88" s="72"/>
      <c r="T88" s="72"/>
      <c r="U88" s="72"/>
      <c r="V88" s="72"/>
      <c r="W88" s="72"/>
      <c r="X88" s="72"/>
      <c r="Y88" s="72"/>
      <c r="Z88" s="72"/>
      <c r="AA88" s="72"/>
      <c r="AB88" s="72"/>
      <c r="AC88" s="72"/>
      <c r="AD88" s="72"/>
      <c r="AE88" s="72"/>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221"/>
      <c r="BY88" s="221"/>
      <c r="BZ88" s="221"/>
      <c r="CA88" s="221"/>
      <c r="CB88" s="221"/>
      <c r="CC88" s="221"/>
      <c r="CD88" s="221"/>
      <c r="CE88" s="221"/>
      <c r="CF88" s="221"/>
      <c r="CG88" s="221"/>
      <c r="CH88" s="221"/>
      <c r="CI88" s="221"/>
      <c r="CJ88" s="221"/>
      <c r="CK88" s="221"/>
      <c r="CL88" s="221"/>
      <c r="CM88" s="221"/>
      <c r="CN88" s="221"/>
      <c r="CO88" s="221"/>
      <c r="CP88" s="221"/>
      <c r="CQ88" s="221"/>
      <c r="CR88" s="221"/>
      <c r="CS88" s="221"/>
      <c r="CT88" s="221"/>
      <c r="CU88" s="221"/>
      <c r="CV88" s="221"/>
      <c r="CW88" s="221"/>
      <c r="CX88" s="221"/>
      <c r="CY88" s="221"/>
      <c r="CZ88" s="221"/>
      <c r="DA88" s="221"/>
      <c r="DB88" s="221"/>
      <c r="DC88" s="221"/>
      <c r="DD88" s="221"/>
      <c r="DE88" s="221"/>
      <c r="DF88" s="221"/>
      <c r="DG88" s="221"/>
      <c r="DH88" s="221"/>
      <c r="DI88" s="221"/>
      <c r="DJ88" s="221"/>
      <c r="DK88" s="221"/>
      <c r="DL88" s="221"/>
      <c r="DM88" s="221"/>
      <c r="DN88" s="221"/>
      <c r="DO88" s="221"/>
      <c r="DP88" s="221"/>
      <c r="DQ88" s="221"/>
      <c r="DR88" s="221"/>
      <c r="DS88" s="221"/>
      <c r="DT88" s="221"/>
      <c r="DU88" s="221"/>
      <c r="DV88" s="221"/>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03"/>
      <c r="FN88" s="103"/>
      <c r="FO88" s="103"/>
      <c r="FP88" s="103"/>
      <c r="FQ88" s="103"/>
      <c r="FR88" s="103"/>
      <c r="FS88" s="103"/>
      <c r="FT88" s="103"/>
      <c r="FU88" s="103"/>
      <c r="FV88" s="103"/>
      <c r="FW88" s="103"/>
      <c r="FX88" s="103"/>
      <c r="FY88" s="103"/>
      <c r="FZ88" s="103"/>
      <c r="GA88" s="103"/>
      <c r="GB88" s="103"/>
      <c r="GC88" s="103"/>
      <c r="GD88" s="103"/>
      <c r="GE88" s="103"/>
      <c r="GF88" s="103"/>
      <c r="GG88" s="103"/>
      <c r="GH88" s="103"/>
      <c r="GI88" s="103"/>
      <c r="GJ88" s="103"/>
      <c r="GK88" s="103"/>
      <c r="GL88" s="103"/>
      <c r="GM88" s="103"/>
      <c r="GN88" s="103"/>
      <c r="GO88" s="103"/>
      <c r="GP88" s="103"/>
      <c r="GQ88" s="103"/>
      <c r="GR88" s="103"/>
      <c r="GS88" s="103"/>
      <c r="GT88" s="103"/>
      <c r="GU88" s="103"/>
      <c r="GV88" s="103"/>
      <c r="GW88" s="103"/>
      <c r="GX88" s="103"/>
      <c r="GY88" s="103"/>
      <c r="GZ88" s="103"/>
      <c r="HA88" s="103"/>
      <c r="HB88" s="103"/>
      <c r="HC88" s="103"/>
      <c r="HD88" s="103"/>
      <c r="HE88" s="103"/>
      <c r="HF88" s="103"/>
      <c r="HG88" s="103"/>
      <c r="HH88" s="103"/>
      <c r="HI88" s="103"/>
      <c r="HJ88" s="103"/>
      <c r="HK88" s="103"/>
      <c r="HL88" s="103"/>
      <c r="HM88" s="103"/>
      <c r="HN88" s="103"/>
      <c r="HO88" s="103"/>
      <c r="HP88" s="103"/>
      <c r="HQ88" s="103"/>
      <c r="HR88" s="103"/>
      <c r="HS88" s="103"/>
      <c r="HT88" s="103"/>
      <c r="HU88" s="103"/>
      <c r="HV88" s="103"/>
      <c r="HW88" s="103"/>
      <c r="HX88" s="103"/>
      <c r="HY88" s="103"/>
      <c r="HZ88" s="103"/>
      <c r="IA88" s="103"/>
      <c r="IB88" s="103"/>
      <c r="IC88" s="103"/>
      <c r="ID88" s="103"/>
      <c r="IE88" s="103"/>
      <c r="IF88" s="103"/>
      <c r="IG88" s="103"/>
      <c r="IH88" s="103"/>
      <c r="II88" s="103"/>
      <c r="IJ88" s="103"/>
      <c r="IK88" s="103"/>
      <c r="IL88" s="103"/>
      <c r="IM88" s="103"/>
      <c r="IN88" s="103"/>
      <c r="IO88" s="103"/>
      <c r="IP88" s="103"/>
      <c r="IQ88" s="103"/>
      <c r="IR88" s="103"/>
      <c r="IS88" s="103"/>
    </row>
    <row r="89" spans="1:253" s="67" customFormat="1">
      <c r="A89" s="115"/>
      <c r="B89" s="116"/>
      <c r="C89" s="133" t="s">
        <v>72</v>
      </c>
      <c r="D89" s="123" t="s">
        <v>73</v>
      </c>
      <c r="E89" s="124" t="s">
        <v>47</v>
      </c>
      <c r="F89" s="113">
        <v>138</v>
      </c>
      <c r="G89" s="134"/>
      <c r="H89" s="125" t="str">
        <f t="shared" si="1"/>
        <v/>
      </c>
      <c r="J89" s="72"/>
      <c r="K89" s="72"/>
      <c r="L89" s="72"/>
      <c r="M89" s="72"/>
      <c r="N89" s="72"/>
      <c r="O89" s="72"/>
      <c r="P89" s="72"/>
      <c r="Q89" s="72"/>
      <c r="R89" s="72"/>
      <c r="S89" s="72"/>
      <c r="T89" s="72"/>
      <c r="U89" s="72"/>
      <c r="V89" s="72"/>
      <c r="W89" s="72"/>
      <c r="X89" s="72"/>
      <c r="Y89" s="72"/>
      <c r="Z89" s="72"/>
      <c r="AA89" s="72"/>
      <c r="AB89" s="72"/>
      <c r="AC89" s="72"/>
      <c r="AD89" s="72"/>
      <c r="AE89" s="72"/>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c r="DB89" s="221"/>
      <c r="DC89" s="221"/>
      <c r="DD89" s="221"/>
      <c r="DE89" s="221"/>
      <c r="DF89" s="221"/>
      <c r="DG89" s="221"/>
      <c r="DH89" s="221"/>
      <c r="DI89" s="221"/>
      <c r="DJ89" s="221"/>
      <c r="DK89" s="221"/>
      <c r="DL89" s="221"/>
      <c r="DM89" s="221"/>
      <c r="DN89" s="221"/>
      <c r="DO89" s="221"/>
      <c r="DP89" s="221"/>
      <c r="DQ89" s="221"/>
      <c r="DR89" s="221"/>
      <c r="DS89" s="221"/>
      <c r="DT89" s="221"/>
      <c r="DU89" s="221"/>
      <c r="DV89" s="221"/>
      <c r="DW89" s="103"/>
      <c r="DX89" s="103"/>
      <c r="DY89" s="103"/>
      <c r="DZ89" s="103"/>
      <c r="EA89" s="103"/>
      <c r="EB89" s="103"/>
      <c r="EC89" s="103"/>
      <c r="ED89" s="103"/>
      <c r="EE89" s="103"/>
      <c r="EF89" s="103"/>
      <c r="EG89" s="103"/>
      <c r="EH89" s="103"/>
      <c r="EI89" s="103"/>
      <c r="EJ89" s="103"/>
      <c r="EK89" s="103"/>
      <c r="EL89" s="103"/>
      <c r="EM89" s="103"/>
      <c r="EN89" s="103"/>
      <c r="EO89" s="103"/>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c r="HL89" s="103"/>
      <c r="HM89" s="103"/>
      <c r="HN89" s="103"/>
      <c r="HO89" s="103"/>
      <c r="HP89" s="103"/>
      <c r="HQ89" s="103"/>
      <c r="HR89" s="103"/>
      <c r="HS89" s="103"/>
      <c r="HT89" s="103"/>
      <c r="HU89" s="103"/>
      <c r="HV89" s="103"/>
      <c r="HW89" s="103"/>
      <c r="HX89" s="103"/>
      <c r="HY89" s="103"/>
      <c r="HZ89" s="103"/>
      <c r="IA89" s="103"/>
      <c r="IB89" s="103"/>
      <c r="IC89" s="103"/>
      <c r="ID89" s="103"/>
      <c r="IE89" s="103"/>
      <c r="IF89" s="103"/>
      <c r="IG89" s="103"/>
      <c r="IH89" s="103"/>
      <c r="II89" s="103"/>
      <c r="IJ89" s="103"/>
      <c r="IK89" s="103"/>
      <c r="IL89" s="103"/>
      <c r="IM89" s="103"/>
      <c r="IN89" s="103"/>
      <c r="IO89" s="103"/>
      <c r="IP89" s="103"/>
      <c r="IQ89" s="103"/>
      <c r="IR89" s="103"/>
      <c r="IS89" s="103"/>
    </row>
    <row r="90" spans="1:253" s="67" customFormat="1">
      <c r="A90" s="115"/>
      <c r="B90" s="116"/>
      <c r="C90" s="133" t="s">
        <v>74</v>
      </c>
      <c r="D90" s="123" t="s">
        <v>81</v>
      </c>
      <c r="E90" s="124" t="s">
        <v>82</v>
      </c>
      <c r="F90" s="113">
        <v>276</v>
      </c>
      <c r="G90" s="134"/>
      <c r="H90" s="125" t="str">
        <f t="shared" si="1"/>
        <v/>
      </c>
      <c r="J90" s="72"/>
      <c r="K90" s="72"/>
      <c r="L90" s="72"/>
      <c r="M90" s="72"/>
      <c r="N90" s="72"/>
      <c r="O90" s="72"/>
      <c r="P90" s="72"/>
      <c r="Q90" s="72"/>
      <c r="R90" s="72"/>
      <c r="S90" s="72"/>
      <c r="T90" s="72"/>
      <c r="U90" s="72"/>
      <c r="V90" s="72"/>
      <c r="W90" s="72"/>
      <c r="X90" s="72"/>
      <c r="Y90" s="72"/>
      <c r="Z90" s="72"/>
      <c r="AA90" s="72"/>
      <c r="AB90" s="72"/>
      <c r="AC90" s="72"/>
      <c r="AD90" s="72"/>
      <c r="AE90" s="72"/>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c r="DB90" s="221"/>
      <c r="DC90" s="221"/>
      <c r="DD90" s="221"/>
      <c r="DE90" s="221"/>
      <c r="DF90" s="221"/>
      <c r="DG90" s="221"/>
      <c r="DH90" s="221"/>
      <c r="DI90" s="221"/>
      <c r="DJ90" s="221"/>
      <c r="DK90" s="221"/>
      <c r="DL90" s="221"/>
      <c r="DM90" s="221"/>
      <c r="DN90" s="221"/>
      <c r="DO90" s="221"/>
      <c r="DP90" s="221"/>
      <c r="DQ90" s="221"/>
      <c r="DR90" s="221"/>
      <c r="DS90" s="221"/>
      <c r="DT90" s="221"/>
      <c r="DU90" s="221"/>
      <c r="DV90" s="221"/>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c r="FQ90" s="103"/>
      <c r="FR90" s="103"/>
      <c r="FS90" s="103"/>
      <c r="FT90" s="103"/>
      <c r="FU90" s="103"/>
      <c r="FV90" s="103"/>
      <c r="FW90" s="103"/>
      <c r="FX90" s="103"/>
      <c r="FY90" s="103"/>
      <c r="FZ90" s="103"/>
      <c r="GA90" s="103"/>
      <c r="GB90" s="103"/>
      <c r="GC90" s="103"/>
      <c r="GD90" s="103"/>
      <c r="GE90" s="103"/>
      <c r="GF90" s="103"/>
      <c r="GG90" s="103"/>
      <c r="GH90" s="103"/>
      <c r="GI90" s="103"/>
      <c r="GJ90" s="103"/>
      <c r="GK90" s="103"/>
      <c r="GL90" s="103"/>
      <c r="GM90" s="103"/>
      <c r="GN90" s="103"/>
      <c r="GO90" s="103"/>
      <c r="GP90" s="103"/>
      <c r="GQ90" s="103"/>
      <c r="GR90" s="103"/>
      <c r="GS90" s="103"/>
      <c r="GT90" s="103"/>
      <c r="GU90" s="103"/>
      <c r="GV90" s="103"/>
      <c r="GW90" s="103"/>
      <c r="GX90" s="103"/>
      <c r="GY90" s="103"/>
      <c r="GZ90" s="103"/>
      <c r="HA90" s="103"/>
      <c r="HB90" s="103"/>
      <c r="HC90" s="103"/>
      <c r="HD90" s="103"/>
      <c r="HE90" s="103"/>
      <c r="HF90" s="103"/>
      <c r="HG90" s="103"/>
      <c r="HH90" s="103"/>
      <c r="HI90" s="103"/>
      <c r="HJ90" s="103"/>
      <c r="HK90" s="103"/>
      <c r="HL90" s="103"/>
      <c r="HM90" s="103"/>
      <c r="HN90" s="103"/>
      <c r="HO90" s="103"/>
      <c r="HP90" s="103"/>
      <c r="HQ90" s="103"/>
      <c r="HR90" s="103"/>
      <c r="HS90" s="103"/>
      <c r="HT90" s="103"/>
      <c r="HU90" s="103"/>
      <c r="HV90" s="103"/>
      <c r="HW90" s="103"/>
      <c r="HX90" s="103"/>
      <c r="HY90" s="103"/>
      <c r="HZ90" s="103"/>
      <c r="IA90" s="103"/>
      <c r="IB90" s="103"/>
      <c r="IC90" s="103"/>
      <c r="ID90" s="103"/>
      <c r="IE90" s="103"/>
      <c r="IF90" s="103"/>
      <c r="IG90" s="103"/>
      <c r="IH90" s="103"/>
      <c r="II90" s="103"/>
      <c r="IJ90" s="103"/>
      <c r="IK90" s="103"/>
      <c r="IL90" s="103"/>
      <c r="IM90" s="103"/>
      <c r="IN90" s="103"/>
      <c r="IO90" s="103"/>
      <c r="IP90" s="103"/>
      <c r="IQ90" s="103"/>
      <c r="IR90" s="103"/>
      <c r="IS90" s="103"/>
    </row>
    <row r="91" spans="1:253" s="67" customFormat="1">
      <c r="A91" s="115"/>
      <c r="B91" s="116"/>
      <c r="C91" s="133" t="s">
        <v>83</v>
      </c>
      <c r="D91" s="123" t="s">
        <v>75</v>
      </c>
      <c r="E91" s="124" t="s">
        <v>76</v>
      </c>
      <c r="F91" s="113">
        <v>5500</v>
      </c>
      <c r="G91" s="112"/>
      <c r="H91" s="125" t="str">
        <f t="shared" si="1"/>
        <v/>
      </c>
      <c r="J91" s="72"/>
      <c r="K91" s="72"/>
      <c r="L91" s="72"/>
      <c r="M91" s="72"/>
      <c r="N91" s="72"/>
      <c r="O91" s="72"/>
      <c r="P91" s="72"/>
      <c r="Q91" s="72"/>
      <c r="R91" s="72"/>
      <c r="S91" s="72"/>
      <c r="T91" s="72"/>
      <c r="U91" s="72"/>
      <c r="V91" s="72"/>
      <c r="W91" s="72"/>
      <c r="X91" s="72"/>
      <c r="Y91" s="72"/>
      <c r="Z91" s="72"/>
      <c r="AA91" s="72"/>
      <c r="AB91" s="72"/>
      <c r="AC91" s="72"/>
      <c r="AD91" s="72"/>
      <c r="AE91" s="72"/>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221"/>
      <c r="BR91" s="221"/>
      <c r="BS91" s="221"/>
      <c r="BT91" s="221"/>
      <c r="BU91" s="221"/>
      <c r="BV91" s="221"/>
      <c r="BW91" s="221"/>
      <c r="BX91" s="221"/>
      <c r="BY91" s="221"/>
      <c r="BZ91" s="221"/>
      <c r="CA91" s="221"/>
      <c r="CB91" s="221"/>
      <c r="CC91" s="221"/>
      <c r="CD91" s="221"/>
      <c r="CE91" s="221"/>
      <c r="CF91" s="221"/>
      <c r="CG91" s="221"/>
      <c r="CH91" s="221"/>
      <c r="CI91" s="221"/>
      <c r="CJ91" s="221"/>
      <c r="CK91" s="221"/>
      <c r="CL91" s="221"/>
      <c r="CM91" s="221"/>
      <c r="CN91" s="221"/>
      <c r="CO91" s="221"/>
      <c r="CP91" s="221"/>
      <c r="CQ91" s="221"/>
      <c r="CR91" s="221"/>
      <c r="CS91" s="221"/>
      <c r="CT91" s="221"/>
      <c r="CU91" s="221"/>
      <c r="CV91" s="221"/>
      <c r="CW91" s="221"/>
      <c r="CX91" s="221"/>
      <c r="CY91" s="221"/>
      <c r="CZ91" s="221"/>
      <c r="DA91" s="221"/>
      <c r="DB91" s="221"/>
      <c r="DC91" s="221"/>
      <c r="DD91" s="221"/>
      <c r="DE91" s="221"/>
      <c r="DF91" s="221"/>
      <c r="DG91" s="221"/>
      <c r="DH91" s="221"/>
      <c r="DI91" s="221"/>
      <c r="DJ91" s="221"/>
      <c r="DK91" s="221"/>
      <c r="DL91" s="221"/>
      <c r="DM91" s="221"/>
      <c r="DN91" s="221"/>
      <c r="DO91" s="221"/>
      <c r="DP91" s="221"/>
      <c r="DQ91" s="221"/>
      <c r="DR91" s="221"/>
      <c r="DS91" s="221"/>
      <c r="DT91" s="221"/>
      <c r="DU91" s="221"/>
      <c r="DV91" s="221"/>
      <c r="DW91" s="103"/>
      <c r="DX91" s="103"/>
      <c r="DY91" s="103"/>
      <c r="DZ91" s="103"/>
      <c r="EA91" s="103"/>
      <c r="EB91" s="103"/>
      <c r="EC91" s="103"/>
      <c r="ED91" s="103"/>
      <c r="EE91" s="103"/>
      <c r="EF91" s="103"/>
      <c r="EG91" s="103"/>
      <c r="EH91" s="103"/>
      <c r="EI91" s="103"/>
      <c r="EJ91" s="103"/>
      <c r="EK91" s="103"/>
      <c r="EL91" s="103"/>
      <c r="EM91" s="103"/>
      <c r="EN91" s="103"/>
      <c r="EO91" s="103"/>
      <c r="EP91" s="103"/>
      <c r="EQ91" s="103"/>
      <c r="ER91" s="103"/>
      <c r="ES91" s="103"/>
      <c r="ET91" s="103"/>
      <c r="EU91" s="103"/>
      <c r="EV91" s="103"/>
      <c r="EW91" s="103"/>
      <c r="EX91" s="103"/>
      <c r="EY91" s="103"/>
      <c r="EZ91" s="103"/>
      <c r="FA91" s="103"/>
      <c r="FB91" s="103"/>
      <c r="FC91" s="103"/>
      <c r="FD91" s="103"/>
      <c r="FE91" s="103"/>
      <c r="FF91" s="103"/>
      <c r="FG91" s="103"/>
      <c r="FH91" s="103"/>
      <c r="FI91" s="103"/>
      <c r="FJ91" s="103"/>
      <c r="FK91" s="103"/>
      <c r="FL91" s="103"/>
      <c r="FM91" s="103"/>
      <c r="FN91" s="103"/>
      <c r="FO91" s="103"/>
      <c r="FP91" s="103"/>
      <c r="FQ91" s="103"/>
      <c r="FR91" s="103"/>
      <c r="FS91" s="103"/>
      <c r="FT91" s="103"/>
      <c r="FU91" s="103"/>
      <c r="FV91" s="103"/>
      <c r="FW91" s="103"/>
      <c r="FX91" s="103"/>
      <c r="FY91" s="103"/>
      <c r="FZ91" s="103"/>
      <c r="GA91" s="103"/>
      <c r="GB91" s="103"/>
      <c r="GC91" s="103"/>
      <c r="GD91" s="103"/>
      <c r="GE91" s="103"/>
      <c r="GF91" s="103"/>
      <c r="GG91" s="103"/>
      <c r="GH91" s="103"/>
      <c r="GI91" s="103"/>
      <c r="GJ91" s="103"/>
      <c r="GK91" s="103"/>
      <c r="GL91" s="103"/>
      <c r="GM91" s="103"/>
      <c r="GN91" s="103"/>
      <c r="GO91" s="103"/>
      <c r="GP91" s="103"/>
      <c r="GQ91" s="103"/>
      <c r="GR91" s="103"/>
      <c r="GS91" s="103"/>
      <c r="GT91" s="103"/>
      <c r="GU91" s="103"/>
      <c r="GV91" s="103"/>
      <c r="GW91" s="103"/>
      <c r="GX91" s="103"/>
      <c r="GY91" s="103"/>
      <c r="GZ91" s="103"/>
      <c r="HA91" s="103"/>
      <c r="HB91" s="103"/>
      <c r="HC91" s="103"/>
      <c r="HD91" s="103"/>
      <c r="HE91" s="103"/>
      <c r="HF91" s="103"/>
      <c r="HG91" s="103"/>
      <c r="HH91" s="103"/>
      <c r="HI91" s="103"/>
      <c r="HJ91" s="103"/>
      <c r="HK91" s="103"/>
      <c r="HL91" s="103"/>
      <c r="HM91" s="103"/>
      <c r="HN91" s="103"/>
      <c r="HO91" s="103"/>
      <c r="HP91" s="103"/>
      <c r="HQ91" s="103"/>
      <c r="HR91" s="103"/>
      <c r="HS91" s="103"/>
      <c r="HT91" s="103"/>
      <c r="HU91" s="103"/>
      <c r="HV91" s="103"/>
      <c r="HW91" s="103"/>
      <c r="HX91" s="103"/>
      <c r="HY91" s="103"/>
      <c r="HZ91" s="103"/>
      <c r="IA91" s="103"/>
      <c r="IB91" s="103"/>
      <c r="IC91" s="103"/>
      <c r="ID91" s="103"/>
      <c r="IE91" s="103"/>
      <c r="IF91" s="103"/>
      <c r="IG91" s="103"/>
      <c r="IH91" s="103"/>
      <c r="II91" s="103"/>
      <c r="IJ91" s="103"/>
      <c r="IK91" s="103"/>
      <c r="IL91" s="103"/>
      <c r="IM91" s="103"/>
      <c r="IN91" s="103"/>
      <c r="IO91" s="103"/>
      <c r="IP91" s="103"/>
      <c r="IQ91" s="103"/>
      <c r="IR91" s="103"/>
      <c r="IS91" s="103"/>
    </row>
    <row r="92" spans="1:253" s="67" customFormat="1">
      <c r="A92" s="115"/>
      <c r="B92" s="116"/>
      <c r="C92" s="133"/>
      <c r="D92" s="123"/>
      <c r="E92" s="124"/>
      <c r="F92" s="113"/>
      <c r="G92" s="112"/>
      <c r="H92" s="125"/>
      <c r="J92" s="72"/>
      <c r="K92" s="72"/>
      <c r="L92" s="72"/>
      <c r="M92" s="72"/>
      <c r="N92" s="72"/>
      <c r="O92" s="72"/>
      <c r="P92" s="72"/>
      <c r="Q92" s="72"/>
      <c r="R92" s="72"/>
      <c r="S92" s="72"/>
      <c r="T92" s="72"/>
      <c r="U92" s="72"/>
      <c r="V92" s="72"/>
      <c r="W92" s="72"/>
      <c r="X92" s="72"/>
      <c r="Y92" s="72"/>
      <c r="Z92" s="72"/>
      <c r="AA92" s="72"/>
      <c r="AB92" s="72"/>
      <c r="AC92" s="72"/>
      <c r="AD92" s="72"/>
      <c r="AE92" s="72"/>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DE92" s="221"/>
      <c r="DF92" s="221"/>
      <c r="DG92" s="221"/>
      <c r="DH92" s="221"/>
      <c r="DI92" s="221"/>
      <c r="DJ92" s="221"/>
      <c r="DK92" s="221"/>
      <c r="DL92" s="221"/>
      <c r="DM92" s="221"/>
      <c r="DN92" s="221"/>
      <c r="DO92" s="221"/>
      <c r="DP92" s="221"/>
      <c r="DQ92" s="221"/>
      <c r="DR92" s="221"/>
      <c r="DS92" s="221"/>
      <c r="DT92" s="221"/>
      <c r="DU92" s="221"/>
      <c r="DV92" s="221"/>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c r="EY92" s="103"/>
      <c r="EZ92" s="103"/>
      <c r="FA92" s="103"/>
      <c r="FB92" s="103"/>
      <c r="FC92" s="103"/>
      <c r="FD92" s="103"/>
      <c r="FE92" s="103"/>
      <c r="FF92" s="103"/>
      <c r="FG92" s="103"/>
      <c r="FH92" s="103"/>
      <c r="FI92" s="103"/>
      <c r="FJ92" s="103"/>
      <c r="FK92" s="103"/>
      <c r="FL92" s="103"/>
      <c r="FM92" s="103"/>
      <c r="FN92" s="103"/>
      <c r="FO92" s="103"/>
      <c r="FP92" s="103"/>
      <c r="FQ92" s="103"/>
      <c r="FR92" s="103"/>
      <c r="FS92" s="103"/>
      <c r="FT92" s="103"/>
      <c r="FU92" s="103"/>
      <c r="FV92" s="103"/>
      <c r="FW92" s="103"/>
      <c r="FX92" s="103"/>
      <c r="FY92" s="103"/>
      <c r="FZ92" s="103"/>
      <c r="GA92" s="103"/>
      <c r="GB92" s="103"/>
      <c r="GC92" s="103"/>
      <c r="GD92" s="103"/>
      <c r="GE92" s="103"/>
      <c r="GF92" s="103"/>
      <c r="GG92" s="103"/>
      <c r="GH92" s="103"/>
      <c r="GI92" s="103"/>
      <c r="GJ92" s="103"/>
      <c r="GK92" s="103"/>
      <c r="GL92" s="103"/>
      <c r="GM92" s="103"/>
      <c r="GN92" s="103"/>
      <c r="GO92" s="103"/>
      <c r="GP92" s="103"/>
      <c r="GQ92" s="103"/>
      <c r="GR92" s="103"/>
      <c r="GS92" s="103"/>
      <c r="GT92" s="103"/>
      <c r="GU92" s="103"/>
      <c r="GV92" s="103"/>
      <c r="GW92" s="103"/>
      <c r="GX92" s="103"/>
      <c r="GY92" s="103"/>
      <c r="GZ92" s="103"/>
      <c r="HA92" s="103"/>
      <c r="HB92" s="103"/>
      <c r="HC92" s="103"/>
      <c r="HD92" s="103"/>
      <c r="HE92" s="103"/>
      <c r="HF92" s="103"/>
      <c r="HG92" s="103"/>
      <c r="HH92" s="103"/>
      <c r="HI92" s="103"/>
      <c r="HJ92" s="103"/>
      <c r="HK92" s="103"/>
      <c r="HL92" s="103"/>
      <c r="HM92" s="103"/>
      <c r="HN92" s="103"/>
      <c r="HO92" s="103"/>
      <c r="HP92" s="103"/>
      <c r="HQ92" s="103"/>
      <c r="HR92" s="103"/>
      <c r="HS92" s="103"/>
      <c r="HT92" s="103"/>
      <c r="HU92" s="103"/>
      <c r="HV92" s="103"/>
      <c r="HW92" s="103"/>
      <c r="HX92" s="103"/>
      <c r="HY92" s="103"/>
      <c r="HZ92" s="103"/>
      <c r="IA92" s="103"/>
      <c r="IB92" s="103"/>
      <c r="IC92" s="103"/>
      <c r="ID92" s="103"/>
      <c r="IE92" s="103"/>
      <c r="IF92" s="103"/>
      <c r="IG92" s="103"/>
      <c r="IH92" s="103"/>
      <c r="II92" s="103"/>
      <c r="IJ92" s="103"/>
      <c r="IK92" s="103"/>
      <c r="IL92" s="103"/>
      <c r="IM92" s="103"/>
      <c r="IN92" s="103"/>
      <c r="IO92" s="103"/>
      <c r="IP92" s="103"/>
      <c r="IQ92" s="103"/>
      <c r="IR92" s="103"/>
      <c r="IS92" s="103"/>
    </row>
    <row r="93" spans="1:253" s="67" customFormat="1">
      <c r="A93" s="108"/>
      <c r="B93" s="109"/>
      <c r="C93" s="110"/>
      <c r="D93" s="111"/>
      <c r="E93" s="112"/>
      <c r="F93" s="118"/>
      <c r="G93" s="112"/>
      <c r="H93" s="114" t="str">
        <f t="shared" si="1"/>
        <v/>
      </c>
      <c r="J93" s="72"/>
      <c r="K93" s="72"/>
      <c r="L93" s="72"/>
      <c r="M93" s="72"/>
      <c r="N93" s="72"/>
      <c r="O93" s="72"/>
      <c r="P93" s="72"/>
      <c r="Q93" s="72"/>
      <c r="R93" s="72"/>
      <c r="S93" s="72"/>
      <c r="T93" s="72"/>
      <c r="U93" s="72"/>
      <c r="V93" s="72"/>
      <c r="W93" s="72"/>
      <c r="X93" s="72"/>
      <c r="Y93" s="72"/>
      <c r="Z93" s="72"/>
      <c r="AA93" s="72"/>
      <c r="AB93" s="72"/>
      <c r="AC93" s="72"/>
      <c r="AD93" s="72"/>
      <c r="AE93" s="72"/>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c r="CO93" s="221"/>
      <c r="CP93" s="221"/>
      <c r="CQ93" s="221"/>
      <c r="CR93" s="221"/>
      <c r="CS93" s="221"/>
      <c r="CT93" s="221"/>
      <c r="CU93" s="221"/>
      <c r="CV93" s="221"/>
      <c r="CW93" s="221"/>
      <c r="CX93" s="221"/>
      <c r="CY93" s="221"/>
      <c r="CZ93" s="221"/>
      <c r="DA93" s="221"/>
      <c r="DB93" s="221"/>
      <c r="DC93" s="221"/>
      <c r="DD93" s="221"/>
      <c r="DE93" s="221"/>
      <c r="DF93" s="221"/>
      <c r="DG93" s="221"/>
      <c r="DH93" s="221"/>
      <c r="DI93" s="221"/>
      <c r="DJ93" s="221"/>
      <c r="DK93" s="221"/>
      <c r="DL93" s="221"/>
      <c r="DM93" s="221"/>
      <c r="DN93" s="221"/>
      <c r="DO93" s="221"/>
      <c r="DP93" s="221"/>
      <c r="DQ93" s="221"/>
      <c r="DR93" s="221"/>
      <c r="DS93" s="221"/>
      <c r="DT93" s="221"/>
      <c r="DU93" s="221"/>
      <c r="DV93" s="221"/>
      <c r="DW93" s="103"/>
      <c r="DX93" s="103"/>
      <c r="DY93" s="103"/>
      <c r="DZ93" s="103"/>
      <c r="EA93" s="103"/>
      <c r="EB93" s="103"/>
      <c r="EC93" s="103"/>
      <c r="ED93" s="103"/>
      <c r="EE93" s="103"/>
      <c r="EF93" s="103"/>
      <c r="EG93" s="103"/>
      <c r="EH93" s="103"/>
      <c r="EI93" s="103"/>
      <c r="EJ93" s="103"/>
      <c r="EK93" s="103"/>
      <c r="EL93" s="103"/>
      <c r="EM93" s="103"/>
      <c r="EN93" s="103"/>
      <c r="EO93" s="103"/>
      <c r="EP93" s="103"/>
      <c r="EQ93" s="103"/>
      <c r="ER93" s="103"/>
      <c r="ES93" s="103"/>
      <c r="ET93" s="103"/>
      <c r="EU93" s="103"/>
      <c r="EV93" s="103"/>
      <c r="EW93" s="103"/>
      <c r="EX93" s="103"/>
      <c r="EY93" s="103"/>
      <c r="EZ93" s="103"/>
      <c r="FA93" s="103"/>
      <c r="FB93" s="103"/>
      <c r="FC93" s="103"/>
      <c r="FD93" s="103"/>
      <c r="FE93" s="103"/>
      <c r="FF93" s="103"/>
      <c r="FG93" s="103"/>
      <c r="FH93" s="103"/>
      <c r="FI93" s="103"/>
      <c r="FJ93" s="103"/>
      <c r="FK93" s="103"/>
      <c r="FL93" s="103"/>
      <c r="FM93" s="103"/>
      <c r="FN93" s="103"/>
      <c r="FO93" s="103"/>
      <c r="FP93" s="103"/>
      <c r="FQ93" s="103"/>
      <c r="FR93" s="103"/>
      <c r="FS93" s="103"/>
      <c r="FT93" s="103"/>
      <c r="FU93" s="103"/>
      <c r="FV93" s="103"/>
      <c r="FW93" s="103"/>
      <c r="FX93" s="103"/>
      <c r="FY93" s="103"/>
      <c r="FZ93" s="103"/>
      <c r="GA93" s="103"/>
      <c r="GB93" s="103"/>
      <c r="GC93" s="103"/>
      <c r="GD93" s="103"/>
      <c r="GE93" s="103"/>
      <c r="GF93" s="103"/>
      <c r="GG93" s="103"/>
      <c r="GH93" s="103"/>
      <c r="GI93" s="103"/>
      <c r="GJ93" s="103"/>
      <c r="GK93" s="103"/>
      <c r="GL93" s="103"/>
      <c r="GM93" s="103"/>
      <c r="GN93" s="103"/>
      <c r="GO93" s="103"/>
      <c r="GP93" s="103"/>
      <c r="GQ93" s="103"/>
      <c r="GR93" s="103"/>
      <c r="GS93" s="103"/>
      <c r="GT93" s="103"/>
      <c r="GU93" s="103"/>
      <c r="GV93" s="103"/>
      <c r="GW93" s="103"/>
      <c r="GX93" s="103"/>
      <c r="GY93" s="103"/>
      <c r="GZ93" s="103"/>
      <c r="HA93" s="103"/>
      <c r="HB93" s="103"/>
      <c r="HC93" s="103"/>
      <c r="HD93" s="103"/>
      <c r="HE93" s="103"/>
      <c r="HF93" s="103"/>
      <c r="HG93" s="103"/>
      <c r="HH93" s="103"/>
      <c r="HI93" s="103"/>
      <c r="HJ93" s="103"/>
      <c r="HK93" s="103"/>
      <c r="HL93" s="103"/>
      <c r="HM93" s="103"/>
      <c r="HN93" s="103"/>
      <c r="HO93" s="103"/>
      <c r="HP93" s="103"/>
      <c r="HQ93" s="103"/>
      <c r="HR93" s="103"/>
      <c r="HS93" s="103"/>
      <c r="HT93" s="103"/>
      <c r="HU93" s="103"/>
      <c r="HV93" s="103"/>
      <c r="HW93" s="103"/>
      <c r="HX93" s="103"/>
      <c r="HY93" s="103"/>
      <c r="HZ93" s="103"/>
      <c r="IA93" s="103"/>
      <c r="IB93" s="103"/>
      <c r="IC93" s="103"/>
      <c r="ID93" s="103"/>
      <c r="IE93" s="103"/>
      <c r="IF93" s="103"/>
      <c r="IG93" s="103"/>
      <c r="IH93" s="103"/>
      <c r="II93" s="103"/>
      <c r="IJ93" s="103"/>
      <c r="IK93" s="103"/>
      <c r="IL93" s="103"/>
      <c r="IM93" s="103"/>
      <c r="IN93" s="103"/>
      <c r="IO93" s="103"/>
      <c r="IP93" s="103"/>
      <c r="IQ93" s="103"/>
      <c r="IR93" s="103"/>
      <c r="IS93" s="103"/>
    </row>
    <row r="94" spans="1:253" s="67" customFormat="1" ht="51">
      <c r="A94" s="121" t="s">
        <v>3</v>
      </c>
      <c r="B94" s="116" t="s">
        <v>61</v>
      </c>
      <c r="C94" s="122">
        <f>MAX(C73:C93)+1</f>
        <v>6</v>
      </c>
      <c r="D94" s="123" t="s">
        <v>88</v>
      </c>
      <c r="E94" s="124"/>
      <c r="F94" s="118"/>
      <c r="G94" s="112"/>
      <c r="H94" s="135" t="str">
        <f t="shared" si="1"/>
        <v/>
      </c>
      <c r="J94" s="72"/>
      <c r="K94" s="72"/>
      <c r="L94" s="72"/>
      <c r="M94" s="72"/>
      <c r="N94" s="72"/>
      <c r="O94" s="72"/>
      <c r="P94" s="72"/>
      <c r="Q94" s="72"/>
      <c r="R94" s="72"/>
      <c r="S94" s="72"/>
      <c r="T94" s="72"/>
      <c r="U94" s="72"/>
      <c r="V94" s="72"/>
      <c r="W94" s="72"/>
      <c r="X94" s="72"/>
      <c r="Y94" s="72"/>
      <c r="Z94" s="72"/>
      <c r="AA94" s="72"/>
      <c r="AB94" s="72"/>
      <c r="AC94" s="72"/>
      <c r="AD94" s="72"/>
      <c r="AE94" s="72"/>
      <c r="AF94" s="221"/>
      <c r="AG94" s="221"/>
      <c r="AH94" s="221"/>
      <c r="AI94" s="221"/>
      <c r="AJ94" s="221"/>
      <c r="AK94" s="221"/>
      <c r="AL94" s="221"/>
      <c r="AM94" s="221"/>
      <c r="AN94" s="221"/>
      <c r="AO94" s="221"/>
      <c r="AP94" s="221"/>
      <c r="AQ94" s="221"/>
      <c r="AR94" s="221"/>
      <c r="AS94" s="221"/>
      <c r="AT94" s="221"/>
      <c r="AU94" s="221"/>
      <c r="AV94" s="221"/>
      <c r="AW94" s="221"/>
      <c r="AX94" s="221"/>
      <c r="AY94" s="221"/>
      <c r="AZ94" s="221"/>
      <c r="BA94" s="221"/>
      <c r="BB94" s="221"/>
      <c r="BC94" s="221"/>
      <c r="BD94" s="221"/>
      <c r="BE94" s="221"/>
      <c r="BF94" s="221"/>
      <c r="BG94" s="221"/>
      <c r="BH94" s="221"/>
      <c r="BI94" s="221"/>
      <c r="BJ94" s="221"/>
      <c r="BK94" s="221"/>
      <c r="BL94" s="221"/>
      <c r="BM94" s="221"/>
      <c r="BN94" s="221"/>
      <c r="BO94" s="221"/>
      <c r="BP94" s="221"/>
      <c r="BQ94" s="221"/>
      <c r="BR94" s="221"/>
      <c r="BS94" s="221"/>
      <c r="BT94" s="221"/>
      <c r="BU94" s="221"/>
      <c r="BV94" s="221"/>
      <c r="BW94" s="221"/>
      <c r="BX94" s="221"/>
      <c r="BY94" s="221"/>
      <c r="BZ94" s="221"/>
      <c r="CA94" s="221"/>
      <c r="CB94" s="221"/>
      <c r="CC94" s="221"/>
      <c r="CD94" s="221"/>
      <c r="CE94" s="221"/>
      <c r="CF94" s="221"/>
      <c r="CG94" s="221"/>
      <c r="CH94" s="221"/>
      <c r="CI94" s="221"/>
      <c r="CJ94" s="221"/>
      <c r="CK94" s="221"/>
      <c r="CL94" s="221"/>
      <c r="CM94" s="221"/>
      <c r="CN94" s="221"/>
      <c r="CO94" s="221"/>
      <c r="CP94" s="221"/>
      <c r="CQ94" s="221"/>
      <c r="CR94" s="221"/>
      <c r="CS94" s="221"/>
      <c r="CT94" s="221"/>
      <c r="CU94" s="221"/>
      <c r="CV94" s="221"/>
      <c r="CW94" s="221"/>
      <c r="CX94" s="221"/>
      <c r="CY94" s="221"/>
      <c r="CZ94" s="221"/>
      <c r="DA94" s="221"/>
      <c r="DB94" s="221"/>
      <c r="DC94" s="221"/>
      <c r="DD94" s="221"/>
      <c r="DE94" s="221"/>
      <c r="DF94" s="221"/>
      <c r="DG94" s="221"/>
      <c r="DH94" s="221"/>
      <c r="DI94" s="221"/>
      <c r="DJ94" s="221"/>
      <c r="DK94" s="221"/>
      <c r="DL94" s="221"/>
      <c r="DM94" s="221"/>
      <c r="DN94" s="221"/>
      <c r="DO94" s="221"/>
      <c r="DP94" s="221"/>
      <c r="DQ94" s="221"/>
      <c r="DR94" s="221"/>
      <c r="DS94" s="221"/>
      <c r="DT94" s="221"/>
      <c r="DU94" s="221"/>
      <c r="DV94" s="221"/>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3"/>
      <c r="FL94" s="103"/>
      <c r="FM94" s="103"/>
      <c r="FN94" s="103"/>
      <c r="FO94" s="103"/>
      <c r="FP94" s="103"/>
      <c r="FQ94" s="103"/>
      <c r="FR94" s="103"/>
      <c r="FS94" s="103"/>
      <c r="FT94" s="103"/>
      <c r="FU94" s="103"/>
      <c r="FV94" s="103"/>
      <c r="FW94" s="103"/>
      <c r="FX94" s="103"/>
      <c r="FY94" s="103"/>
      <c r="FZ94" s="103"/>
      <c r="GA94" s="103"/>
      <c r="GB94" s="103"/>
      <c r="GC94" s="103"/>
      <c r="GD94" s="103"/>
      <c r="GE94" s="103"/>
      <c r="GF94" s="103"/>
      <c r="GG94" s="103"/>
      <c r="GH94" s="103"/>
      <c r="GI94" s="103"/>
      <c r="GJ94" s="103"/>
      <c r="GK94" s="103"/>
      <c r="GL94" s="103"/>
      <c r="GM94" s="103"/>
      <c r="GN94" s="103"/>
      <c r="GO94" s="103"/>
      <c r="GP94" s="103"/>
      <c r="GQ94" s="103"/>
      <c r="GR94" s="103"/>
      <c r="GS94" s="103"/>
      <c r="GT94" s="103"/>
      <c r="GU94" s="103"/>
      <c r="GV94" s="103"/>
      <c r="GW94" s="103"/>
      <c r="GX94" s="103"/>
      <c r="GY94" s="103"/>
      <c r="GZ94" s="103"/>
      <c r="HA94" s="103"/>
      <c r="HB94" s="103"/>
      <c r="HC94" s="103"/>
      <c r="HD94" s="103"/>
      <c r="HE94" s="103"/>
      <c r="HF94" s="103"/>
      <c r="HG94" s="103"/>
      <c r="HH94" s="103"/>
      <c r="HI94" s="103"/>
      <c r="HJ94" s="103"/>
      <c r="HK94" s="103"/>
      <c r="HL94" s="103"/>
      <c r="HM94" s="103"/>
      <c r="HN94" s="103"/>
      <c r="HO94" s="103"/>
      <c r="HP94" s="103"/>
      <c r="HQ94" s="103"/>
      <c r="HR94" s="103"/>
      <c r="HS94" s="103"/>
      <c r="HT94" s="103"/>
      <c r="HU94" s="103"/>
      <c r="HV94" s="103"/>
      <c r="HW94" s="103"/>
      <c r="HX94" s="103"/>
      <c r="HY94" s="103"/>
      <c r="HZ94" s="103"/>
      <c r="IA94" s="103"/>
      <c r="IB94" s="103"/>
      <c r="IC94" s="103"/>
      <c r="ID94" s="103"/>
      <c r="IE94" s="103"/>
      <c r="IF94" s="103"/>
      <c r="IG94" s="103"/>
      <c r="IH94" s="103"/>
      <c r="II94" s="103"/>
      <c r="IJ94" s="103"/>
      <c r="IK94" s="103"/>
      <c r="IL94" s="103"/>
      <c r="IM94" s="103"/>
      <c r="IN94" s="103"/>
      <c r="IO94" s="103"/>
      <c r="IP94" s="103"/>
      <c r="IQ94" s="103"/>
      <c r="IR94" s="103"/>
      <c r="IS94" s="103"/>
    </row>
    <row r="95" spans="1:253" s="67" customFormat="1" ht="38.25">
      <c r="A95" s="121"/>
      <c r="B95" s="116"/>
      <c r="C95" s="122"/>
      <c r="D95" s="132" t="s">
        <v>89</v>
      </c>
      <c r="E95" s="124"/>
      <c r="F95" s="118"/>
      <c r="G95" s="112"/>
      <c r="H95" s="135" t="str">
        <f t="shared" si="1"/>
        <v/>
      </c>
      <c r="J95" s="72"/>
      <c r="K95" s="72"/>
      <c r="L95" s="72"/>
      <c r="M95" s="72"/>
      <c r="N95" s="72"/>
      <c r="O95" s="72"/>
      <c r="P95" s="72"/>
      <c r="Q95" s="72"/>
      <c r="R95" s="72"/>
      <c r="S95" s="72"/>
      <c r="T95" s="72"/>
      <c r="U95" s="72"/>
      <c r="V95" s="72"/>
      <c r="W95" s="72"/>
      <c r="X95" s="72"/>
      <c r="Y95" s="72"/>
      <c r="Z95" s="72"/>
      <c r="AA95" s="72"/>
      <c r="AB95" s="72"/>
      <c r="AC95" s="72"/>
      <c r="AD95" s="72"/>
      <c r="AE95" s="72"/>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c r="BC95" s="221"/>
      <c r="BD95" s="221"/>
      <c r="BE95" s="221"/>
      <c r="BF95" s="221"/>
      <c r="BG95" s="221"/>
      <c r="BH95" s="221"/>
      <c r="BI95" s="221"/>
      <c r="BJ95" s="221"/>
      <c r="BK95" s="221"/>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c r="CN95" s="221"/>
      <c r="CO95" s="221"/>
      <c r="CP95" s="221"/>
      <c r="CQ95" s="221"/>
      <c r="CR95" s="221"/>
      <c r="CS95" s="221"/>
      <c r="CT95" s="221"/>
      <c r="CU95" s="221"/>
      <c r="CV95" s="221"/>
      <c r="CW95" s="221"/>
      <c r="CX95" s="221"/>
      <c r="CY95" s="221"/>
      <c r="CZ95" s="221"/>
      <c r="DA95" s="221"/>
      <c r="DB95" s="221"/>
      <c r="DC95" s="221"/>
      <c r="DD95" s="221"/>
      <c r="DE95" s="221"/>
      <c r="DF95" s="221"/>
      <c r="DG95" s="221"/>
      <c r="DH95" s="221"/>
      <c r="DI95" s="221"/>
      <c r="DJ95" s="221"/>
      <c r="DK95" s="221"/>
      <c r="DL95" s="221"/>
      <c r="DM95" s="221"/>
      <c r="DN95" s="221"/>
      <c r="DO95" s="221"/>
      <c r="DP95" s="221"/>
      <c r="DQ95" s="221"/>
      <c r="DR95" s="221"/>
      <c r="DS95" s="221"/>
      <c r="DT95" s="221"/>
      <c r="DU95" s="221"/>
      <c r="DV95" s="221"/>
      <c r="DW95" s="103"/>
      <c r="DX95" s="103"/>
      <c r="DY95" s="103"/>
      <c r="DZ95" s="103"/>
      <c r="EA95" s="103"/>
      <c r="EB95" s="103"/>
      <c r="EC95" s="103"/>
      <c r="ED95" s="103"/>
      <c r="EE95" s="103"/>
      <c r="EF95" s="103"/>
      <c r="EG95" s="103"/>
      <c r="EH95" s="103"/>
      <c r="EI95" s="103"/>
      <c r="EJ95" s="103"/>
      <c r="EK95" s="103"/>
      <c r="EL95" s="103"/>
      <c r="EM95" s="103"/>
      <c r="EN95" s="103"/>
      <c r="EO95" s="103"/>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c r="FQ95" s="103"/>
      <c r="FR95" s="103"/>
      <c r="FS95" s="103"/>
      <c r="FT95" s="103"/>
      <c r="FU95" s="103"/>
      <c r="FV95" s="103"/>
      <c r="FW95" s="103"/>
      <c r="FX95" s="103"/>
      <c r="FY95" s="103"/>
      <c r="FZ95" s="103"/>
      <c r="GA95" s="103"/>
      <c r="GB95" s="103"/>
      <c r="GC95" s="103"/>
      <c r="GD95" s="103"/>
      <c r="GE95" s="103"/>
      <c r="GF95" s="103"/>
      <c r="GG95" s="103"/>
      <c r="GH95" s="103"/>
      <c r="GI95" s="103"/>
      <c r="GJ95" s="103"/>
      <c r="GK95" s="103"/>
      <c r="GL95" s="103"/>
      <c r="GM95" s="103"/>
      <c r="GN95" s="103"/>
      <c r="GO95" s="103"/>
      <c r="GP95" s="103"/>
      <c r="GQ95" s="103"/>
      <c r="GR95" s="103"/>
      <c r="GS95" s="103"/>
      <c r="GT95" s="103"/>
      <c r="GU95" s="103"/>
      <c r="GV95" s="103"/>
      <c r="GW95" s="103"/>
      <c r="GX95" s="103"/>
      <c r="GY95" s="103"/>
      <c r="GZ95" s="103"/>
      <c r="HA95" s="103"/>
      <c r="HB95" s="103"/>
      <c r="HC95" s="103"/>
      <c r="HD95" s="103"/>
      <c r="HE95" s="103"/>
      <c r="HF95" s="103"/>
      <c r="HG95" s="103"/>
      <c r="HH95" s="103"/>
      <c r="HI95" s="103"/>
      <c r="HJ95" s="103"/>
      <c r="HK95" s="103"/>
      <c r="HL95" s="103"/>
      <c r="HM95" s="103"/>
      <c r="HN95" s="103"/>
      <c r="HO95" s="103"/>
      <c r="HP95" s="103"/>
      <c r="HQ95" s="103"/>
      <c r="HR95" s="103"/>
      <c r="HS95" s="103"/>
      <c r="HT95" s="103"/>
      <c r="HU95" s="103"/>
      <c r="HV95" s="103"/>
      <c r="HW95" s="103"/>
      <c r="HX95" s="103"/>
      <c r="HY95" s="103"/>
      <c r="HZ95" s="103"/>
      <c r="IA95" s="103"/>
      <c r="IB95" s="103"/>
      <c r="IC95" s="103"/>
      <c r="ID95" s="103"/>
      <c r="IE95" s="103"/>
      <c r="IF95" s="103"/>
      <c r="IG95" s="103"/>
      <c r="IH95" s="103"/>
      <c r="II95" s="103"/>
      <c r="IJ95" s="103"/>
      <c r="IK95" s="103"/>
      <c r="IL95" s="103"/>
      <c r="IM95" s="103"/>
      <c r="IN95" s="103"/>
      <c r="IO95" s="103"/>
      <c r="IP95" s="103"/>
      <c r="IQ95" s="103"/>
      <c r="IR95" s="103"/>
      <c r="IS95" s="103"/>
    </row>
    <row r="96" spans="1:253" s="67" customFormat="1" ht="38.25">
      <c r="A96" s="121"/>
      <c r="B96" s="116"/>
      <c r="C96" s="122"/>
      <c r="D96" s="132" t="s">
        <v>89</v>
      </c>
      <c r="E96" s="124"/>
      <c r="F96" s="118"/>
      <c r="G96" s="112"/>
      <c r="H96" s="135"/>
      <c r="J96" s="72"/>
      <c r="K96" s="72"/>
      <c r="L96" s="72"/>
      <c r="M96" s="72"/>
      <c r="N96" s="72"/>
      <c r="O96" s="72"/>
      <c r="P96" s="72"/>
      <c r="Q96" s="72"/>
      <c r="R96" s="72"/>
      <c r="S96" s="72"/>
      <c r="T96" s="72"/>
      <c r="U96" s="72"/>
      <c r="V96" s="72"/>
      <c r="W96" s="72"/>
      <c r="X96" s="72"/>
      <c r="Y96" s="72"/>
      <c r="Z96" s="72"/>
      <c r="AA96" s="72"/>
      <c r="AB96" s="72"/>
      <c r="AC96" s="72"/>
      <c r="AD96" s="72"/>
      <c r="AE96" s="72"/>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c r="BC96" s="221"/>
      <c r="BD96" s="221"/>
      <c r="BE96" s="221"/>
      <c r="BF96" s="221"/>
      <c r="BG96" s="221"/>
      <c r="BH96" s="221"/>
      <c r="BI96" s="221"/>
      <c r="BJ96" s="221"/>
      <c r="BK96" s="221"/>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c r="CH96" s="221"/>
      <c r="CI96" s="221"/>
      <c r="CJ96" s="221"/>
      <c r="CK96" s="221"/>
      <c r="CL96" s="221"/>
      <c r="CM96" s="221"/>
      <c r="CN96" s="221"/>
      <c r="CO96" s="221"/>
      <c r="CP96" s="221"/>
      <c r="CQ96" s="221"/>
      <c r="CR96" s="221"/>
      <c r="CS96" s="221"/>
      <c r="CT96" s="221"/>
      <c r="CU96" s="221"/>
      <c r="CV96" s="221"/>
      <c r="CW96" s="221"/>
      <c r="CX96" s="221"/>
      <c r="CY96" s="221"/>
      <c r="CZ96" s="221"/>
      <c r="DA96" s="221"/>
      <c r="DB96" s="221"/>
      <c r="DC96" s="221"/>
      <c r="DD96" s="221"/>
      <c r="DE96" s="221"/>
      <c r="DF96" s="221"/>
      <c r="DG96" s="221"/>
      <c r="DH96" s="221"/>
      <c r="DI96" s="221"/>
      <c r="DJ96" s="221"/>
      <c r="DK96" s="221"/>
      <c r="DL96" s="221"/>
      <c r="DM96" s="221"/>
      <c r="DN96" s="221"/>
      <c r="DO96" s="221"/>
      <c r="DP96" s="221"/>
      <c r="DQ96" s="221"/>
      <c r="DR96" s="221"/>
      <c r="DS96" s="221"/>
      <c r="DT96" s="221"/>
      <c r="DU96" s="221"/>
      <c r="DV96" s="221"/>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c r="FQ96" s="103"/>
      <c r="FR96" s="103"/>
      <c r="FS96" s="103"/>
      <c r="FT96" s="103"/>
      <c r="FU96" s="103"/>
      <c r="FV96" s="103"/>
      <c r="FW96" s="103"/>
      <c r="FX96" s="103"/>
      <c r="FY96" s="103"/>
      <c r="FZ96" s="103"/>
      <c r="GA96" s="103"/>
      <c r="GB96" s="103"/>
      <c r="GC96" s="103"/>
      <c r="GD96" s="103"/>
      <c r="GE96" s="103"/>
      <c r="GF96" s="103"/>
      <c r="GG96" s="103"/>
      <c r="GH96" s="103"/>
      <c r="GI96" s="103"/>
      <c r="GJ96" s="103"/>
      <c r="GK96" s="103"/>
      <c r="GL96" s="103"/>
      <c r="GM96" s="103"/>
      <c r="GN96" s="103"/>
      <c r="GO96" s="103"/>
      <c r="GP96" s="103"/>
      <c r="GQ96" s="103"/>
      <c r="GR96" s="103"/>
      <c r="GS96" s="103"/>
      <c r="GT96" s="103"/>
      <c r="GU96" s="103"/>
      <c r="GV96" s="103"/>
      <c r="GW96" s="103"/>
      <c r="GX96" s="103"/>
      <c r="GY96" s="103"/>
      <c r="GZ96" s="103"/>
      <c r="HA96" s="103"/>
      <c r="HB96" s="103"/>
      <c r="HC96" s="103"/>
      <c r="HD96" s="103"/>
      <c r="HE96" s="103"/>
      <c r="HF96" s="103"/>
      <c r="HG96" s="103"/>
      <c r="HH96" s="103"/>
      <c r="HI96" s="103"/>
      <c r="HJ96" s="103"/>
      <c r="HK96" s="103"/>
      <c r="HL96" s="103"/>
      <c r="HM96" s="103"/>
      <c r="HN96" s="103"/>
      <c r="HO96" s="103"/>
      <c r="HP96" s="103"/>
      <c r="HQ96" s="103"/>
      <c r="HR96" s="103"/>
      <c r="HS96" s="103"/>
      <c r="HT96" s="103"/>
      <c r="HU96" s="103"/>
      <c r="HV96" s="103"/>
      <c r="HW96" s="103"/>
      <c r="HX96" s="103"/>
      <c r="HY96" s="103"/>
      <c r="HZ96" s="103"/>
      <c r="IA96" s="103"/>
      <c r="IB96" s="103"/>
      <c r="IC96" s="103"/>
      <c r="ID96" s="103"/>
      <c r="IE96" s="103"/>
      <c r="IF96" s="103"/>
      <c r="IG96" s="103"/>
      <c r="IH96" s="103"/>
      <c r="II96" s="103"/>
      <c r="IJ96" s="103"/>
      <c r="IK96" s="103"/>
      <c r="IL96" s="103"/>
      <c r="IM96" s="103"/>
      <c r="IN96" s="103"/>
      <c r="IO96" s="103"/>
      <c r="IP96" s="103"/>
      <c r="IQ96" s="103"/>
      <c r="IR96" s="103"/>
      <c r="IS96" s="103"/>
    </row>
    <row r="97" spans="1:253" s="67" customFormat="1">
      <c r="A97" s="115"/>
      <c r="B97" s="116"/>
      <c r="C97" s="133" t="s">
        <v>72</v>
      </c>
      <c r="D97" s="123" t="s">
        <v>73</v>
      </c>
      <c r="E97" s="124" t="s">
        <v>47</v>
      </c>
      <c r="F97" s="113">
        <v>21</v>
      </c>
      <c r="G97" s="134"/>
      <c r="H97" s="125" t="str">
        <f t="shared" si="1"/>
        <v/>
      </c>
      <c r="J97" s="72"/>
      <c r="K97" s="72"/>
      <c r="L97" s="72"/>
      <c r="M97" s="72"/>
      <c r="N97" s="72"/>
      <c r="O97" s="72"/>
      <c r="P97" s="72"/>
      <c r="Q97" s="72"/>
      <c r="R97" s="72"/>
      <c r="S97" s="72"/>
      <c r="T97" s="72"/>
      <c r="U97" s="72"/>
      <c r="V97" s="72"/>
      <c r="W97" s="72"/>
      <c r="X97" s="72"/>
      <c r="Y97" s="72"/>
      <c r="Z97" s="72"/>
      <c r="AA97" s="72"/>
      <c r="AB97" s="72"/>
      <c r="AC97" s="72"/>
      <c r="AD97" s="72"/>
      <c r="AE97" s="72"/>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21"/>
      <c r="BU97" s="221"/>
      <c r="BV97" s="221"/>
      <c r="BW97" s="221"/>
      <c r="BX97" s="221"/>
      <c r="BY97" s="221"/>
      <c r="BZ97" s="221"/>
      <c r="CA97" s="221"/>
      <c r="CB97" s="221"/>
      <c r="CC97" s="221"/>
      <c r="CD97" s="221"/>
      <c r="CE97" s="221"/>
      <c r="CF97" s="221"/>
      <c r="CG97" s="221"/>
      <c r="CH97" s="221"/>
      <c r="CI97" s="221"/>
      <c r="CJ97" s="221"/>
      <c r="CK97" s="221"/>
      <c r="CL97" s="221"/>
      <c r="CM97" s="221"/>
      <c r="CN97" s="221"/>
      <c r="CO97" s="221"/>
      <c r="CP97" s="221"/>
      <c r="CQ97" s="221"/>
      <c r="CR97" s="221"/>
      <c r="CS97" s="221"/>
      <c r="CT97" s="221"/>
      <c r="CU97" s="221"/>
      <c r="CV97" s="221"/>
      <c r="CW97" s="221"/>
      <c r="CX97" s="221"/>
      <c r="CY97" s="221"/>
      <c r="CZ97" s="221"/>
      <c r="DA97" s="221"/>
      <c r="DB97" s="221"/>
      <c r="DC97" s="221"/>
      <c r="DD97" s="221"/>
      <c r="DE97" s="221"/>
      <c r="DF97" s="221"/>
      <c r="DG97" s="221"/>
      <c r="DH97" s="221"/>
      <c r="DI97" s="221"/>
      <c r="DJ97" s="221"/>
      <c r="DK97" s="221"/>
      <c r="DL97" s="221"/>
      <c r="DM97" s="221"/>
      <c r="DN97" s="221"/>
      <c r="DO97" s="221"/>
      <c r="DP97" s="221"/>
      <c r="DQ97" s="221"/>
      <c r="DR97" s="221"/>
      <c r="DS97" s="221"/>
      <c r="DT97" s="221"/>
      <c r="DU97" s="221"/>
      <c r="DV97" s="221"/>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c r="FQ97" s="103"/>
      <c r="FR97" s="103"/>
      <c r="FS97" s="103"/>
      <c r="FT97" s="103"/>
      <c r="FU97" s="103"/>
      <c r="FV97" s="103"/>
      <c r="FW97" s="103"/>
      <c r="FX97" s="103"/>
      <c r="FY97" s="103"/>
      <c r="FZ97" s="103"/>
      <c r="GA97" s="103"/>
      <c r="GB97" s="103"/>
      <c r="GC97" s="103"/>
      <c r="GD97" s="103"/>
      <c r="GE97" s="103"/>
      <c r="GF97" s="103"/>
      <c r="GG97" s="103"/>
      <c r="GH97" s="103"/>
      <c r="GI97" s="103"/>
      <c r="GJ97" s="103"/>
      <c r="GK97" s="103"/>
      <c r="GL97" s="103"/>
      <c r="GM97" s="103"/>
      <c r="GN97" s="103"/>
      <c r="GO97" s="103"/>
      <c r="GP97" s="103"/>
      <c r="GQ97" s="103"/>
      <c r="GR97" s="103"/>
      <c r="GS97" s="103"/>
      <c r="GT97" s="103"/>
      <c r="GU97" s="103"/>
      <c r="GV97" s="103"/>
      <c r="GW97" s="103"/>
      <c r="GX97" s="103"/>
      <c r="GY97" s="103"/>
      <c r="GZ97" s="103"/>
      <c r="HA97" s="103"/>
      <c r="HB97" s="103"/>
      <c r="HC97" s="103"/>
      <c r="HD97" s="103"/>
      <c r="HE97" s="103"/>
      <c r="HF97" s="103"/>
      <c r="HG97" s="103"/>
      <c r="HH97" s="103"/>
      <c r="HI97" s="103"/>
      <c r="HJ97" s="103"/>
      <c r="HK97" s="103"/>
      <c r="HL97" s="103"/>
      <c r="HM97" s="103"/>
      <c r="HN97" s="103"/>
      <c r="HO97" s="103"/>
      <c r="HP97" s="103"/>
      <c r="HQ97" s="103"/>
      <c r="HR97" s="103"/>
      <c r="HS97" s="103"/>
      <c r="HT97" s="103"/>
      <c r="HU97" s="103"/>
      <c r="HV97" s="103"/>
      <c r="HW97" s="103"/>
      <c r="HX97" s="103"/>
      <c r="HY97" s="103"/>
      <c r="HZ97" s="103"/>
      <c r="IA97" s="103"/>
      <c r="IB97" s="103"/>
      <c r="IC97" s="103"/>
      <c r="ID97" s="103"/>
      <c r="IE97" s="103"/>
      <c r="IF97" s="103"/>
      <c r="IG97" s="103"/>
      <c r="IH97" s="103"/>
      <c r="II97" s="103"/>
      <c r="IJ97" s="103"/>
      <c r="IK97" s="103"/>
      <c r="IL97" s="103"/>
      <c r="IM97" s="103"/>
      <c r="IN97" s="103"/>
      <c r="IO97" s="103"/>
      <c r="IP97" s="103"/>
      <c r="IQ97" s="103"/>
      <c r="IR97" s="103"/>
      <c r="IS97" s="103"/>
    </row>
    <row r="98" spans="1:253" s="67" customFormat="1">
      <c r="A98" s="115"/>
      <c r="B98" s="116"/>
      <c r="C98" s="133" t="s">
        <v>74</v>
      </c>
      <c r="D98" s="123" t="s">
        <v>81</v>
      </c>
      <c r="E98" s="124" t="s">
        <v>82</v>
      </c>
      <c r="F98" s="113">
        <v>168</v>
      </c>
      <c r="G98" s="134"/>
      <c r="H98" s="125" t="str">
        <f t="shared" si="1"/>
        <v/>
      </c>
      <c r="J98" s="72"/>
      <c r="K98" s="72"/>
      <c r="L98" s="72"/>
      <c r="M98" s="72"/>
      <c r="N98" s="72"/>
      <c r="O98" s="72"/>
      <c r="P98" s="72"/>
      <c r="Q98" s="72"/>
      <c r="R98" s="72"/>
      <c r="S98" s="72"/>
      <c r="T98" s="72"/>
      <c r="U98" s="72"/>
      <c r="V98" s="72"/>
      <c r="W98" s="72"/>
      <c r="X98" s="72"/>
      <c r="Y98" s="72"/>
      <c r="Z98" s="72"/>
      <c r="AA98" s="72"/>
      <c r="AB98" s="72"/>
      <c r="AC98" s="72"/>
      <c r="AD98" s="72"/>
      <c r="AE98" s="72"/>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21"/>
      <c r="BU98" s="221"/>
      <c r="BV98" s="221"/>
      <c r="BW98" s="221"/>
      <c r="BX98" s="221"/>
      <c r="BY98" s="221"/>
      <c r="BZ98" s="221"/>
      <c r="CA98" s="221"/>
      <c r="CB98" s="221"/>
      <c r="CC98" s="221"/>
      <c r="CD98" s="221"/>
      <c r="CE98" s="221"/>
      <c r="CF98" s="221"/>
      <c r="CG98" s="221"/>
      <c r="CH98" s="221"/>
      <c r="CI98" s="221"/>
      <c r="CJ98" s="221"/>
      <c r="CK98" s="221"/>
      <c r="CL98" s="221"/>
      <c r="CM98" s="221"/>
      <c r="CN98" s="221"/>
      <c r="CO98" s="221"/>
      <c r="CP98" s="221"/>
      <c r="CQ98" s="221"/>
      <c r="CR98" s="221"/>
      <c r="CS98" s="221"/>
      <c r="CT98" s="221"/>
      <c r="CU98" s="221"/>
      <c r="CV98" s="221"/>
      <c r="CW98" s="221"/>
      <c r="CX98" s="221"/>
      <c r="CY98" s="221"/>
      <c r="CZ98" s="221"/>
      <c r="DA98" s="221"/>
      <c r="DB98" s="221"/>
      <c r="DC98" s="221"/>
      <c r="DD98" s="221"/>
      <c r="DE98" s="221"/>
      <c r="DF98" s="221"/>
      <c r="DG98" s="221"/>
      <c r="DH98" s="221"/>
      <c r="DI98" s="221"/>
      <c r="DJ98" s="221"/>
      <c r="DK98" s="221"/>
      <c r="DL98" s="221"/>
      <c r="DM98" s="221"/>
      <c r="DN98" s="221"/>
      <c r="DO98" s="221"/>
      <c r="DP98" s="221"/>
      <c r="DQ98" s="221"/>
      <c r="DR98" s="221"/>
      <c r="DS98" s="221"/>
      <c r="DT98" s="221"/>
      <c r="DU98" s="221"/>
      <c r="DV98" s="221"/>
      <c r="DW98" s="103"/>
      <c r="DX98" s="103"/>
      <c r="DY98" s="103"/>
      <c r="DZ98" s="103"/>
      <c r="EA98" s="103"/>
      <c r="EB98" s="103"/>
      <c r="EC98" s="103"/>
      <c r="ED98" s="103"/>
      <c r="EE98" s="103"/>
      <c r="EF98" s="103"/>
      <c r="EG98" s="103"/>
      <c r="EH98" s="103"/>
      <c r="EI98" s="103"/>
      <c r="EJ98" s="103"/>
      <c r="EK98" s="103"/>
      <c r="EL98" s="103"/>
      <c r="EM98" s="103"/>
      <c r="EN98" s="103"/>
      <c r="EO98" s="103"/>
      <c r="EP98" s="103"/>
      <c r="EQ98" s="103"/>
      <c r="ER98" s="103"/>
      <c r="ES98" s="103"/>
      <c r="ET98" s="103"/>
      <c r="EU98" s="103"/>
      <c r="EV98" s="103"/>
      <c r="EW98" s="103"/>
      <c r="EX98" s="103"/>
      <c r="EY98" s="103"/>
      <c r="EZ98" s="103"/>
      <c r="FA98" s="103"/>
      <c r="FB98" s="103"/>
      <c r="FC98" s="103"/>
      <c r="FD98" s="103"/>
      <c r="FE98" s="103"/>
      <c r="FF98" s="103"/>
      <c r="FG98" s="103"/>
      <c r="FH98" s="103"/>
      <c r="FI98" s="103"/>
      <c r="FJ98" s="103"/>
      <c r="FK98" s="103"/>
      <c r="FL98" s="103"/>
      <c r="FM98" s="103"/>
      <c r="FN98" s="103"/>
      <c r="FO98" s="103"/>
      <c r="FP98" s="103"/>
      <c r="FQ98" s="103"/>
      <c r="FR98" s="103"/>
      <c r="FS98" s="103"/>
      <c r="FT98" s="103"/>
      <c r="FU98" s="103"/>
      <c r="FV98" s="103"/>
      <c r="FW98" s="103"/>
      <c r="FX98" s="103"/>
      <c r="FY98" s="103"/>
      <c r="FZ98" s="103"/>
      <c r="GA98" s="103"/>
      <c r="GB98" s="103"/>
      <c r="GC98" s="103"/>
      <c r="GD98" s="103"/>
      <c r="GE98" s="103"/>
      <c r="GF98" s="103"/>
      <c r="GG98" s="103"/>
      <c r="GH98" s="103"/>
      <c r="GI98" s="103"/>
      <c r="GJ98" s="103"/>
      <c r="GK98" s="103"/>
      <c r="GL98" s="103"/>
      <c r="GM98" s="103"/>
      <c r="GN98" s="103"/>
      <c r="GO98" s="103"/>
      <c r="GP98" s="103"/>
      <c r="GQ98" s="103"/>
      <c r="GR98" s="103"/>
      <c r="GS98" s="103"/>
      <c r="GT98" s="103"/>
      <c r="GU98" s="103"/>
      <c r="GV98" s="103"/>
      <c r="GW98" s="103"/>
      <c r="GX98" s="103"/>
      <c r="GY98" s="103"/>
      <c r="GZ98" s="103"/>
      <c r="HA98" s="103"/>
      <c r="HB98" s="103"/>
      <c r="HC98" s="103"/>
      <c r="HD98" s="103"/>
      <c r="HE98" s="103"/>
      <c r="HF98" s="103"/>
      <c r="HG98" s="103"/>
      <c r="HH98" s="103"/>
      <c r="HI98" s="103"/>
      <c r="HJ98" s="103"/>
      <c r="HK98" s="103"/>
      <c r="HL98" s="103"/>
      <c r="HM98" s="103"/>
      <c r="HN98" s="103"/>
      <c r="HO98" s="103"/>
      <c r="HP98" s="103"/>
      <c r="HQ98" s="103"/>
      <c r="HR98" s="103"/>
      <c r="HS98" s="103"/>
      <c r="HT98" s="103"/>
      <c r="HU98" s="103"/>
      <c r="HV98" s="103"/>
      <c r="HW98" s="103"/>
      <c r="HX98" s="103"/>
      <c r="HY98" s="103"/>
      <c r="HZ98" s="103"/>
      <c r="IA98" s="103"/>
      <c r="IB98" s="103"/>
      <c r="IC98" s="103"/>
      <c r="ID98" s="103"/>
      <c r="IE98" s="103"/>
      <c r="IF98" s="103"/>
      <c r="IG98" s="103"/>
      <c r="IH98" s="103"/>
      <c r="II98" s="103"/>
      <c r="IJ98" s="103"/>
      <c r="IK98" s="103"/>
      <c r="IL98" s="103"/>
      <c r="IM98" s="103"/>
      <c r="IN98" s="103"/>
      <c r="IO98" s="103"/>
      <c r="IP98" s="103"/>
      <c r="IQ98" s="103"/>
      <c r="IR98" s="103"/>
      <c r="IS98" s="103"/>
    </row>
    <row r="99" spans="1:253" s="67" customFormat="1">
      <c r="A99" s="115"/>
      <c r="B99" s="116"/>
      <c r="C99" s="133" t="s">
        <v>83</v>
      </c>
      <c r="D99" s="123" t="s">
        <v>75</v>
      </c>
      <c r="E99" s="124" t="s">
        <v>76</v>
      </c>
      <c r="F99" s="113">
        <v>2100</v>
      </c>
      <c r="G99" s="134"/>
      <c r="H99" s="125" t="str">
        <f t="shared" si="1"/>
        <v/>
      </c>
      <c r="J99" s="72"/>
      <c r="K99" s="72"/>
      <c r="L99" s="72"/>
      <c r="M99" s="72"/>
      <c r="N99" s="72"/>
      <c r="O99" s="72"/>
      <c r="P99" s="72"/>
      <c r="Q99" s="72"/>
      <c r="R99" s="72"/>
      <c r="S99" s="72"/>
      <c r="T99" s="72"/>
      <c r="U99" s="72"/>
      <c r="V99" s="72"/>
      <c r="W99" s="72"/>
      <c r="X99" s="72"/>
      <c r="Y99" s="72"/>
      <c r="Z99" s="72"/>
      <c r="AA99" s="72"/>
      <c r="AB99" s="72"/>
      <c r="AC99" s="72"/>
      <c r="AD99" s="72"/>
      <c r="AE99" s="72"/>
      <c r="AF99" s="221"/>
      <c r="AG99" s="221"/>
      <c r="AH99" s="221"/>
      <c r="AI99" s="221"/>
      <c r="AJ99" s="221"/>
      <c r="AK99" s="221"/>
      <c r="AL99" s="221"/>
      <c r="AM99" s="221"/>
      <c r="AN99" s="221"/>
      <c r="AO99" s="221"/>
      <c r="AP99" s="221"/>
      <c r="AQ99" s="221"/>
      <c r="AR99" s="221"/>
      <c r="AS99" s="221"/>
      <c r="AT99" s="221"/>
      <c r="AU99" s="221"/>
      <c r="AV99" s="221"/>
      <c r="AW99" s="221"/>
      <c r="AX99" s="221"/>
      <c r="AY99" s="221"/>
      <c r="AZ99" s="221"/>
      <c r="BA99" s="221"/>
      <c r="BB99" s="221"/>
      <c r="BC99" s="221"/>
      <c r="BD99" s="221"/>
      <c r="BE99" s="221"/>
      <c r="BF99" s="221"/>
      <c r="BG99" s="221"/>
      <c r="BH99" s="221"/>
      <c r="BI99" s="221"/>
      <c r="BJ99" s="221"/>
      <c r="BK99" s="221"/>
      <c r="BL99" s="221"/>
      <c r="BM99" s="221"/>
      <c r="BN99" s="221"/>
      <c r="BO99" s="221"/>
      <c r="BP99" s="221"/>
      <c r="BQ99" s="221"/>
      <c r="BR99" s="221"/>
      <c r="BS99" s="221"/>
      <c r="BT99" s="221"/>
      <c r="BU99" s="221"/>
      <c r="BV99" s="221"/>
      <c r="BW99" s="221"/>
      <c r="BX99" s="221"/>
      <c r="BY99" s="221"/>
      <c r="BZ99" s="221"/>
      <c r="CA99" s="221"/>
      <c r="CB99" s="221"/>
      <c r="CC99" s="221"/>
      <c r="CD99" s="221"/>
      <c r="CE99" s="221"/>
      <c r="CF99" s="221"/>
      <c r="CG99" s="221"/>
      <c r="CH99" s="221"/>
      <c r="CI99" s="221"/>
      <c r="CJ99" s="221"/>
      <c r="CK99" s="221"/>
      <c r="CL99" s="221"/>
      <c r="CM99" s="221"/>
      <c r="CN99" s="221"/>
      <c r="CO99" s="221"/>
      <c r="CP99" s="221"/>
      <c r="CQ99" s="221"/>
      <c r="CR99" s="221"/>
      <c r="CS99" s="221"/>
      <c r="CT99" s="221"/>
      <c r="CU99" s="221"/>
      <c r="CV99" s="221"/>
      <c r="CW99" s="221"/>
      <c r="CX99" s="221"/>
      <c r="CY99" s="221"/>
      <c r="CZ99" s="221"/>
      <c r="DA99" s="221"/>
      <c r="DB99" s="221"/>
      <c r="DC99" s="221"/>
      <c r="DD99" s="221"/>
      <c r="DE99" s="221"/>
      <c r="DF99" s="221"/>
      <c r="DG99" s="221"/>
      <c r="DH99" s="221"/>
      <c r="DI99" s="221"/>
      <c r="DJ99" s="221"/>
      <c r="DK99" s="221"/>
      <c r="DL99" s="221"/>
      <c r="DM99" s="221"/>
      <c r="DN99" s="221"/>
      <c r="DO99" s="221"/>
      <c r="DP99" s="221"/>
      <c r="DQ99" s="221"/>
      <c r="DR99" s="221"/>
      <c r="DS99" s="221"/>
      <c r="DT99" s="221"/>
      <c r="DU99" s="221"/>
      <c r="DV99" s="221"/>
      <c r="DW99" s="103"/>
      <c r="DX99" s="103"/>
      <c r="DY99" s="103"/>
      <c r="DZ99" s="103"/>
      <c r="EA99" s="103"/>
      <c r="EB99" s="103"/>
      <c r="EC99" s="103"/>
      <c r="ED99" s="103"/>
      <c r="EE99" s="103"/>
      <c r="EF99" s="103"/>
      <c r="EG99" s="103"/>
      <c r="EH99" s="103"/>
      <c r="EI99" s="103"/>
      <c r="EJ99" s="103"/>
      <c r="EK99" s="103"/>
      <c r="EL99" s="103"/>
      <c r="EM99" s="103"/>
      <c r="EN99" s="103"/>
      <c r="EO99" s="103"/>
      <c r="EP99" s="103"/>
      <c r="EQ99" s="103"/>
      <c r="ER99" s="103"/>
      <c r="ES99" s="103"/>
      <c r="ET99" s="103"/>
      <c r="EU99" s="103"/>
      <c r="EV99" s="103"/>
      <c r="EW99" s="103"/>
      <c r="EX99" s="103"/>
      <c r="EY99" s="103"/>
      <c r="EZ99" s="103"/>
      <c r="FA99" s="103"/>
      <c r="FB99" s="103"/>
      <c r="FC99" s="103"/>
      <c r="FD99" s="103"/>
      <c r="FE99" s="103"/>
      <c r="FF99" s="103"/>
      <c r="FG99" s="103"/>
      <c r="FH99" s="103"/>
      <c r="FI99" s="103"/>
      <c r="FJ99" s="103"/>
      <c r="FK99" s="103"/>
      <c r="FL99" s="103"/>
      <c r="FM99" s="103"/>
      <c r="FN99" s="103"/>
      <c r="FO99" s="103"/>
      <c r="FP99" s="103"/>
      <c r="FQ99" s="103"/>
      <c r="FR99" s="103"/>
      <c r="FS99" s="103"/>
      <c r="FT99" s="103"/>
      <c r="FU99" s="103"/>
      <c r="FV99" s="103"/>
      <c r="FW99" s="103"/>
      <c r="FX99" s="103"/>
      <c r="FY99" s="103"/>
      <c r="FZ99" s="103"/>
      <c r="GA99" s="103"/>
      <c r="GB99" s="103"/>
      <c r="GC99" s="103"/>
      <c r="GD99" s="103"/>
      <c r="GE99" s="103"/>
      <c r="GF99" s="103"/>
      <c r="GG99" s="103"/>
      <c r="GH99" s="103"/>
      <c r="GI99" s="103"/>
      <c r="GJ99" s="103"/>
      <c r="GK99" s="103"/>
      <c r="GL99" s="103"/>
      <c r="GM99" s="103"/>
      <c r="GN99" s="103"/>
      <c r="GO99" s="103"/>
      <c r="GP99" s="103"/>
      <c r="GQ99" s="103"/>
      <c r="GR99" s="103"/>
      <c r="GS99" s="103"/>
      <c r="GT99" s="103"/>
      <c r="GU99" s="103"/>
      <c r="GV99" s="103"/>
      <c r="GW99" s="103"/>
      <c r="GX99" s="103"/>
      <c r="GY99" s="103"/>
      <c r="GZ99" s="103"/>
      <c r="HA99" s="103"/>
      <c r="HB99" s="103"/>
      <c r="HC99" s="103"/>
      <c r="HD99" s="103"/>
      <c r="HE99" s="103"/>
      <c r="HF99" s="103"/>
      <c r="HG99" s="103"/>
      <c r="HH99" s="103"/>
      <c r="HI99" s="103"/>
      <c r="HJ99" s="103"/>
      <c r="HK99" s="103"/>
      <c r="HL99" s="103"/>
      <c r="HM99" s="103"/>
      <c r="HN99" s="103"/>
      <c r="HO99" s="103"/>
      <c r="HP99" s="103"/>
      <c r="HQ99" s="103"/>
      <c r="HR99" s="103"/>
      <c r="HS99" s="103"/>
      <c r="HT99" s="103"/>
      <c r="HU99" s="103"/>
      <c r="HV99" s="103"/>
      <c r="HW99" s="103"/>
      <c r="HX99" s="103"/>
      <c r="HY99" s="103"/>
      <c r="HZ99" s="103"/>
      <c r="IA99" s="103"/>
      <c r="IB99" s="103"/>
      <c r="IC99" s="103"/>
      <c r="ID99" s="103"/>
      <c r="IE99" s="103"/>
      <c r="IF99" s="103"/>
      <c r="IG99" s="103"/>
      <c r="IH99" s="103"/>
      <c r="II99" s="103"/>
      <c r="IJ99" s="103"/>
      <c r="IK99" s="103"/>
      <c r="IL99" s="103"/>
      <c r="IM99" s="103"/>
      <c r="IN99" s="103"/>
      <c r="IO99" s="103"/>
      <c r="IP99" s="103"/>
      <c r="IQ99" s="103"/>
      <c r="IR99" s="103"/>
      <c r="IS99" s="103"/>
    </row>
    <row r="100" spans="1:253" s="67" customFormat="1">
      <c r="A100" s="115"/>
      <c r="B100" s="116"/>
      <c r="C100" s="133"/>
      <c r="D100" s="123"/>
      <c r="E100" s="124"/>
      <c r="F100" s="113"/>
      <c r="G100" s="134"/>
      <c r="H100" s="125"/>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1"/>
      <c r="BU100" s="221"/>
      <c r="BV100" s="221"/>
      <c r="BW100" s="221"/>
      <c r="BX100" s="221"/>
      <c r="BY100" s="221"/>
      <c r="BZ100" s="221"/>
      <c r="CA100" s="221"/>
      <c r="CB100" s="221"/>
      <c r="CC100" s="221"/>
      <c r="CD100" s="221"/>
      <c r="CE100" s="221"/>
      <c r="CF100" s="221"/>
      <c r="CG100" s="221"/>
      <c r="CH100" s="221"/>
      <c r="CI100" s="221"/>
      <c r="CJ100" s="221"/>
      <c r="CK100" s="221"/>
      <c r="CL100" s="221"/>
      <c r="CM100" s="221"/>
      <c r="CN100" s="221"/>
      <c r="CO100" s="221"/>
      <c r="CP100" s="221"/>
      <c r="CQ100" s="221"/>
      <c r="CR100" s="221"/>
      <c r="CS100" s="221"/>
      <c r="CT100" s="221"/>
      <c r="CU100" s="221"/>
      <c r="CV100" s="221"/>
      <c r="CW100" s="221"/>
      <c r="CX100" s="221"/>
      <c r="CY100" s="221"/>
      <c r="CZ100" s="221"/>
      <c r="DA100" s="221"/>
      <c r="DB100" s="221"/>
      <c r="DC100" s="221"/>
      <c r="DD100" s="221"/>
      <c r="DE100" s="221"/>
      <c r="DF100" s="221"/>
      <c r="DG100" s="221"/>
      <c r="DH100" s="221"/>
      <c r="DI100" s="221"/>
      <c r="DJ100" s="221"/>
      <c r="DK100" s="221"/>
      <c r="DL100" s="221"/>
      <c r="DM100" s="221"/>
      <c r="DN100" s="221"/>
      <c r="DO100" s="221"/>
      <c r="DP100" s="221"/>
      <c r="DQ100" s="221"/>
      <c r="DR100" s="221"/>
      <c r="DS100" s="221"/>
      <c r="DT100" s="221"/>
      <c r="DU100" s="221"/>
      <c r="DV100" s="221"/>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c r="GE100" s="103"/>
      <c r="GF100" s="103"/>
      <c r="GG100" s="103"/>
      <c r="GH100" s="103"/>
      <c r="GI100" s="103"/>
      <c r="GJ100" s="103"/>
      <c r="GK100" s="103"/>
      <c r="GL100" s="103"/>
      <c r="GM100" s="103"/>
      <c r="GN100" s="103"/>
      <c r="GO100" s="103"/>
      <c r="GP100" s="103"/>
      <c r="GQ100" s="103"/>
      <c r="GR100" s="103"/>
      <c r="GS100" s="103"/>
      <c r="GT100" s="103"/>
      <c r="GU100" s="103"/>
      <c r="GV100" s="103"/>
      <c r="GW100" s="103"/>
      <c r="GX100" s="103"/>
      <c r="GY100" s="103"/>
      <c r="GZ100" s="103"/>
      <c r="HA100" s="103"/>
      <c r="HB100" s="103"/>
      <c r="HC100" s="103"/>
      <c r="HD100" s="103"/>
      <c r="HE100" s="103"/>
      <c r="HF100" s="103"/>
      <c r="HG100" s="103"/>
      <c r="HH100" s="103"/>
      <c r="HI100" s="103"/>
      <c r="HJ100" s="103"/>
      <c r="HK100" s="103"/>
      <c r="HL100" s="103"/>
      <c r="HM100" s="103"/>
      <c r="HN100" s="103"/>
      <c r="HO100" s="103"/>
      <c r="HP100" s="103"/>
      <c r="HQ100" s="103"/>
      <c r="HR100" s="103"/>
      <c r="HS100" s="103"/>
      <c r="HT100" s="103"/>
      <c r="HU100" s="103"/>
      <c r="HV100" s="103"/>
      <c r="HW100" s="103"/>
      <c r="HX100" s="103"/>
      <c r="HY100" s="103"/>
      <c r="HZ100" s="103"/>
      <c r="IA100" s="103"/>
      <c r="IB100" s="103"/>
      <c r="IC100" s="103"/>
      <c r="ID100" s="103"/>
      <c r="IE100" s="103"/>
      <c r="IF100" s="103"/>
      <c r="IG100" s="103"/>
      <c r="IH100" s="103"/>
      <c r="II100" s="103"/>
      <c r="IJ100" s="103"/>
      <c r="IK100" s="103"/>
      <c r="IL100" s="103"/>
      <c r="IM100" s="103"/>
      <c r="IN100" s="103"/>
      <c r="IO100" s="103"/>
      <c r="IP100" s="103"/>
      <c r="IQ100" s="103"/>
      <c r="IR100" s="103"/>
      <c r="IS100" s="103"/>
    </row>
    <row r="101" spans="1:253" s="67" customFormat="1">
      <c r="A101" s="115"/>
      <c r="B101" s="116"/>
      <c r="C101" s="133"/>
      <c r="D101" s="123"/>
      <c r="E101" s="124"/>
      <c r="F101" s="113"/>
      <c r="G101" s="134"/>
      <c r="H101" s="125"/>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221"/>
      <c r="AG101" s="221"/>
      <c r="AH101" s="221"/>
      <c r="AI101" s="221"/>
      <c r="AJ101" s="221"/>
      <c r="AK101" s="221"/>
      <c r="AL101" s="221"/>
      <c r="AM101" s="221"/>
      <c r="AN101" s="221"/>
      <c r="AO101" s="221"/>
      <c r="AP101" s="221"/>
      <c r="AQ101" s="221"/>
      <c r="AR101" s="221"/>
      <c r="AS101" s="221"/>
      <c r="AT101" s="221"/>
      <c r="AU101" s="221"/>
      <c r="AV101" s="221"/>
      <c r="AW101" s="221"/>
      <c r="AX101" s="221"/>
      <c r="AY101" s="221"/>
      <c r="AZ101" s="221"/>
      <c r="BA101" s="221"/>
      <c r="BB101" s="221"/>
      <c r="BC101" s="221"/>
      <c r="BD101" s="221"/>
      <c r="BE101" s="221"/>
      <c r="BF101" s="221"/>
      <c r="BG101" s="221"/>
      <c r="BH101" s="221"/>
      <c r="BI101" s="221"/>
      <c r="BJ101" s="221"/>
      <c r="BK101" s="221"/>
      <c r="BL101" s="221"/>
      <c r="BM101" s="221"/>
      <c r="BN101" s="221"/>
      <c r="BO101" s="221"/>
      <c r="BP101" s="221"/>
      <c r="BQ101" s="221"/>
      <c r="BR101" s="221"/>
      <c r="BS101" s="221"/>
      <c r="BT101" s="221"/>
      <c r="BU101" s="221"/>
      <c r="BV101" s="221"/>
      <c r="BW101" s="221"/>
      <c r="BX101" s="221"/>
      <c r="BY101" s="221"/>
      <c r="BZ101" s="221"/>
      <c r="CA101" s="221"/>
      <c r="CB101" s="221"/>
      <c r="CC101" s="221"/>
      <c r="CD101" s="221"/>
      <c r="CE101" s="221"/>
      <c r="CF101" s="221"/>
      <c r="CG101" s="221"/>
      <c r="CH101" s="221"/>
      <c r="CI101" s="221"/>
      <c r="CJ101" s="221"/>
      <c r="CK101" s="221"/>
      <c r="CL101" s="221"/>
      <c r="CM101" s="221"/>
      <c r="CN101" s="221"/>
      <c r="CO101" s="221"/>
      <c r="CP101" s="221"/>
      <c r="CQ101" s="221"/>
      <c r="CR101" s="221"/>
      <c r="CS101" s="221"/>
      <c r="CT101" s="221"/>
      <c r="CU101" s="221"/>
      <c r="CV101" s="221"/>
      <c r="CW101" s="221"/>
      <c r="CX101" s="221"/>
      <c r="CY101" s="221"/>
      <c r="CZ101" s="221"/>
      <c r="DA101" s="221"/>
      <c r="DB101" s="221"/>
      <c r="DC101" s="221"/>
      <c r="DD101" s="221"/>
      <c r="DE101" s="221"/>
      <c r="DF101" s="221"/>
      <c r="DG101" s="221"/>
      <c r="DH101" s="221"/>
      <c r="DI101" s="221"/>
      <c r="DJ101" s="221"/>
      <c r="DK101" s="221"/>
      <c r="DL101" s="221"/>
      <c r="DM101" s="221"/>
      <c r="DN101" s="221"/>
      <c r="DO101" s="221"/>
      <c r="DP101" s="221"/>
      <c r="DQ101" s="221"/>
      <c r="DR101" s="221"/>
      <c r="DS101" s="221"/>
      <c r="DT101" s="221"/>
      <c r="DU101" s="221"/>
      <c r="DV101" s="221"/>
      <c r="DW101" s="103"/>
      <c r="DX101" s="103"/>
      <c r="DY101" s="103"/>
      <c r="DZ101" s="103"/>
      <c r="EA101" s="103"/>
      <c r="EB101" s="103"/>
      <c r="EC101" s="103"/>
      <c r="ED101" s="103"/>
      <c r="EE101" s="103"/>
      <c r="EF101" s="103"/>
      <c r="EG101" s="103"/>
      <c r="EH101" s="103"/>
      <c r="EI101" s="103"/>
      <c r="EJ101" s="103"/>
      <c r="EK101" s="103"/>
      <c r="EL101" s="103"/>
      <c r="EM101" s="103"/>
      <c r="EN101" s="103"/>
      <c r="EO101" s="103"/>
      <c r="EP101" s="103"/>
      <c r="EQ101" s="103"/>
      <c r="ER101" s="103"/>
      <c r="ES101" s="103"/>
      <c r="ET101" s="103"/>
      <c r="EU101" s="103"/>
      <c r="EV101" s="103"/>
      <c r="EW101" s="103"/>
      <c r="EX101" s="103"/>
      <c r="EY101" s="103"/>
      <c r="EZ101" s="103"/>
      <c r="FA101" s="103"/>
      <c r="FB101" s="103"/>
      <c r="FC101" s="103"/>
      <c r="FD101" s="103"/>
      <c r="FE101" s="103"/>
      <c r="FF101" s="103"/>
      <c r="FG101" s="103"/>
      <c r="FH101" s="103"/>
      <c r="FI101" s="103"/>
      <c r="FJ101" s="103"/>
      <c r="FK101" s="103"/>
      <c r="FL101" s="103"/>
      <c r="FM101" s="103"/>
      <c r="FN101" s="103"/>
      <c r="FO101" s="103"/>
      <c r="FP101" s="103"/>
      <c r="FQ101" s="103"/>
      <c r="FR101" s="103"/>
      <c r="FS101" s="103"/>
      <c r="FT101" s="103"/>
      <c r="FU101" s="103"/>
      <c r="FV101" s="103"/>
      <c r="FW101" s="103"/>
      <c r="FX101" s="103"/>
      <c r="FY101" s="103"/>
      <c r="FZ101" s="103"/>
      <c r="GA101" s="103"/>
      <c r="GB101" s="103"/>
      <c r="GC101" s="103"/>
      <c r="GD101" s="103"/>
      <c r="GE101" s="103"/>
      <c r="GF101" s="103"/>
      <c r="GG101" s="103"/>
      <c r="GH101" s="103"/>
      <c r="GI101" s="103"/>
      <c r="GJ101" s="103"/>
      <c r="GK101" s="103"/>
      <c r="GL101" s="103"/>
      <c r="GM101" s="103"/>
      <c r="GN101" s="103"/>
      <c r="GO101" s="103"/>
      <c r="GP101" s="103"/>
      <c r="GQ101" s="103"/>
      <c r="GR101" s="103"/>
      <c r="GS101" s="103"/>
      <c r="GT101" s="103"/>
      <c r="GU101" s="103"/>
      <c r="GV101" s="103"/>
      <c r="GW101" s="103"/>
      <c r="GX101" s="103"/>
      <c r="GY101" s="103"/>
      <c r="GZ101" s="103"/>
      <c r="HA101" s="103"/>
      <c r="HB101" s="103"/>
      <c r="HC101" s="103"/>
      <c r="HD101" s="103"/>
      <c r="HE101" s="103"/>
      <c r="HF101" s="103"/>
      <c r="HG101" s="103"/>
      <c r="HH101" s="103"/>
      <c r="HI101" s="103"/>
      <c r="HJ101" s="103"/>
      <c r="HK101" s="103"/>
      <c r="HL101" s="103"/>
      <c r="HM101" s="103"/>
      <c r="HN101" s="103"/>
      <c r="HO101" s="103"/>
      <c r="HP101" s="103"/>
      <c r="HQ101" s="103"/>
      <c r="HR101" s="103"/>
      <c r="HS101" s="103"/>
      <c r="HT101" s="103"/>
      <c r="HU101" s="103"/>
      <c r="HV101" s="103"/>
      <c r="HW101" s="103"/>
      <c r="HX101" s="103"/>
      <c r="HY101" s="103"/>
      <c r="HZ101" s="103"/>
      <c r="IA101" s="103"/>
      <c r="IB101" s="103"/>
      <c r="IC101" s="103"/>
      <c r="ID101" s="103"/>
      <c r="IE101" s="103"/>
      <c r="IF101" s="103"/>
      <c r="IG101" s="103"/>
      <c r="IH101" s="103"/>
      <c r="II101" s="103"/>
      <c r="IJ101" s="103"/>
      <c r="IK101" s="103"/>
      <c r="IL101" s="103"/>
      <c r="IM101" s="103"/>
      <c r="IN101" s="103"/>
      <c r="IO101" s="103"/>
      <c r="IP101" s="103"/>
      <c r="IQ101" s="103"/>
      <c r="IR101" s="103"/>
      <c r="IS101" s="103"/>
    </row>
    <row r="102" spans="1:253" s="67" customFormat="1" ht="63.75">
      <c r="A102" s="121" t="s">
        <v>3</v>
      </c>
      <c r="B102" s="116" t="s">
        <v>61</v>
      </c>
      <c r="C102" s="122">
        <f>MAX(C62:C101)+1</f>
        <v>7</v>
      </c>
      <c r="D102" s="129" t="s">
        <v>90</v>
      </c>
      <c r="E102" s="130"/>
      <c r="F102" s="126"/>
      <c r="G102" s="126"/>
      <c r="H102" s="125" t="str">
        <f t="shared" si="1"/>
        <v/>
      </c>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221"/>
      <c r="AG102" s="221"/>
      <c r="AH102" s="221"/>
      <c r="AI102" s="221"/>
      <c r="AJ102" s="221"/>
      <c r="AK102" s="221"/>
      <c r="AL102" s="221"/>
      <c r="AM102" s="221"/>
      <c r="AN102" s="221"/>
      <c r="AO102" s="221"/>
      <c r="AP102" s="221"/>
      <c r="AQ102" s="221"/>
      <c r="AR102" s="221"/>
      <c r="AS102" s="221"/>
      <c r="AT102" s="221"/>
      <c r="AU102" s="221"/>
      <c r="AV102" s="221"/>
      <c r="AW102" s="221"/>
      <c r="AX102" s="221"/>
      <c r="AY102" s="221"/>
      <c r="AZ102" s="221"/>
      <c r="BA102" s="221"/>
      <c r="BB102" s="221"/>
      <c r="BC102" s="221"/>
      <c r="BD102" s="221"/>
      <c r="BE102" s="221"/>
      <c r="BF102" s="221"/>
      <c r="BG102" s="221"/>
      <c r="BH102" s="221"/>
      <c r="BI102" s="221"/>
      <c r="BJ102" s="221"/>
      <c r="BK102" s="221"/>
      <c r="BL102" s="221"/>
      <c r="BM102" s="221"/>
      <c r="BN102" s="221"/>
      <c r="BO102" s="221"/>
      <c r="BP102" s="221"/>
      <c r="BQ102" s="221"/>
      <c r="BR102" s="221"/>
      <c r="BS102" s="221"/>
      <c r="BT102" s="221"/>
      <c r="BU102" s="221"/>
      <c r="BV102" s="221"/>
      <c r="BW102" s="221"/>
      <c r="BX102" s="221"/>
      <c r="BY102" s="221"/>
      <c r="BZ102" s="221"/>
      <c r="CA102" s="221"/>
      <c r="CB102" s="221"/>
      <c r="CC102" s="221"/>
      <c r="CD102" s="221"/>
      <c r="CE102" s="221"/>
      <c r="CF102" s="221"/>
      <c r="CG102" s="221"/>
      <c r="CH102" s="221"/>
      <c r="CI102" s="221"/>
      <c r="CJ102" s="221"/>
      <c r="CK102" s="221"/>
      <c r="CL102" s="221"/>
      <c r="CM102" s="221"/>
      <c r="CN102" s="221"/>
      <c r="CO102" s="221"/>
      <c r="CP102" s="221"/>
      <c r="CQ102" s="221"/>
      <c r="CR102" s="221"/>
      <c r="CS102" s="221"/>
      <c r="CT102" s="221"/>
      <c r="CU102" s="221"/>
      <c r="CV102" s="221"/>
      <c r="CW102" s="221"/>
      <c r="CX102" s="221"/>
      <c r="CY102" s="221"/>
      <c r="CZ102" s="221"/>
      <c r="DA102" s="221"/>
      <c r="DB102" s="221"/>
      <c r="DC102" s="221"/>
      <c r="DD102" s="221"/>
      <c r="DE102" s="221"/>
      <c r="DF102" s="221"/>
      <c r="DG102" s="221"/>
      <c r="DH102" s="221"/>
      <c r="DI102" s="221"/>
      <c r="DJ102" s="221"/>
      <c r="DK102" s="221"/>
      <c r="DL102" s="221"/>
      <c r="DM102" s="221"/>
      <c r="DN102" s="221"/>
      <c r="DO102" s="221"/>
      <c r="DP102" s="221"/>
      <c r="DQ102" s="221"/>
      <c r="DR102" s="221"/>
      <c r="DS102" s="221"/>
      <c r="DT102" s="221"/>
      <c r="DU102" s="221"/>
      <c r="DV102" s="221"/>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3"/>
      <c r="FL102" s="103"/>
      <c r="FM102" s="103"/>
      <c r="FN102" s="103"/>
      <c r="FO102" s="103"/>
      <c r="FP102" s="103"/>
      <c r="FQ102" s="103"/>
      <c r="FR102" s="103"/>
      <c r="FS102" s="103"/>
      <c r="FT102" s="103"/>
      <c r="FU102" s="103"/>
      <c r="FV102" s="103"/>
      <c r="FW102" s="103"/>
      <c r="FX102" s="103"/>
      <c r="FY102" s="103"/>
      <c r="FZ102" s="103"/>
      <c r="GA102" s="103"/>
      <c r="GB102" s="103"/>
      <c r="GC102" s="103"/>
      <c r="GD102" s="103"/>
      <c r="GE102" s="103"/>
      <c r="GF102" s="103"/>
      <c r="GG102" s="103"/>
      <c r="GH102" s="103"/>
      <c r="GI102" s="103"/>
      <c r="GJ102" s="103"/>
      <c r="GK102" s="103"/>
      <c r="GL102" s="103"/>
      <c r="GM102" s="103"/>
      <c r="GN102" s="103"/>
      <c r="GO102" s="103"/>
      <c r="GP102" s="103"/>
      <c r="GQ102" s="103"/>
      <c r="GR102" s="103"/>
      <c r="GS102" s="103"/>
      <c r="GT102" s="103"/>
      <c r="GU102" s="103"/>
      <c r="GV102" s="103"/>
      <c r="GW102" s="103"/>
      <c r="GX102" s="103"/>
      <c r="GY102" s="103"/>
      <c r="GZ102" s="103"/>
      <c r="HA102" s="103"/>
      <c r="HB102" s="103"/>
      <c r="HC102" s="103"/>
      <c r="HD102" s="103"/>
      <c r="HE102" s="103"/>
      <c r="HF102" s="103"/>
      <c r="HG102" s="103"/>
      <c r="HH102" s="103"/>
      <c r="HI102" s="103"/>
      <c r="HJ102" s="103"/>
      <c r="HK102" s="103"/>
      <c r="HL102" s="103"/>
      <c r="HM102" s="103"/>
      <c r="HN102" s="103"/>
      <c r="HO102" s="103"/>
      <c r="HP102" s="103"/>
      <c r="HQ102" s="103"/>
      <c r="HR102" s="103"/>
      <c r="HS102" s="103"/>
      <c r="HT102" s="103"/>
      <c r="HU102" s="103"/>
      <c r="HV102" s="103"/>
      <c r="HW102" s="103"/>
      <c r="HX102" s="103"/>
      <c r="HY102" s="103"/>
      <c r="HZ102" s="103"/>
      <c r="IA102" s="103"/>
      <c r="IB102" s="103"/>
      <c r="IC102" s="103"/>
      <c r="ID102" s="103"/>
      <c r="IE102" s="103"/>
      <c r="IF102" s="103"/>
      <c r="IG102" s="103"/>
      <c r="IH102" s="103"/>
      <c r="II102" s="103"/>
      <c r="IJ102" s="103"/>
      <c r="IK102" s="103"/>
      <c r="IL102" s="103"/>
      <c r="IM102" s="103"/>
      <c r="IN102" s="103"/>
      <c r="IO102" s="103"/>
      <c r="IP102" s="103"/>
      <c r="IQ102" s="103"/>
      <c r="IR102" s="103"/>
      <c r="IS102" s="103"/>
    </row>
    <row r="103" spans="1:253" s="67" customFormat="1" ht="25.5">
      <c r="A103" s="121"/>
      <c r="B103" s="116"/>
      <c r="C103" s="122"/>
      <c r="D103" s="129" t="s">
        <v>91</v>
      </c>
      <c r="E103" s="130"/>
      <c r="F103" s="126"/>
      <c r="G103" s="126"/>
      <c r="H103" s="125" t="str">
        <f t="shared" si="1"/>
        <v/>
      </c>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c r="BC103" s="221"/>
      <c r="BD103" s="221"/>
      <c r="BE103" s="221"/>
      <c r="BF103" s="221"/>
      <c r="BG103" s="221"/>
      <c r="BH103" s="221"/>
      <c r="BI103" s="221"/>
      <c r="BJ103" s="221"/>
      <c r="BK103" s="221"/>
      <c r="BL103" s="221"/>
      <c r="BM103" s="221"/>
      <c r="BN103" s="221"/>
      <c r="BO103" s="221"/>
      <c r="BP103" s="221"/>
      <c r="BQ103" s="221"/>
      <c r="BR103" s="221"/>
      <c r="BS103" s="221"/>
      <c r="BT103" s="221"/>
      <c r="BU103" s="221"/>
      <c r="BV103" s="221"/>
      <c r="BW103" s="221"/>
      <c r="BX103" s="221"/>
      <c r="BY103" s="221"/>
      <c r="BZ103" s="221"/>
      <c r="CA103" s="221"/>
      <c r="CB103" s="221"/>
      <c r="CC103" s="221"/>
      <c r="CD103" s="221"/>
      <c r="CE103" s="221"/>
      <c r="CF103" s="221"/>
      <c r="CG103" s="221"/>
      <c r="CH103" s="221"/>
      <c r="CI103" s="221"/>
      <c r="CJ103" s="221"/>
      <c r="CK103" s="221"/>
      <c r="CL103" s="221"/>
      <c r="CM103" s="221"/>
      <c r="CN103" s="221"/>
      <c r="CO103" s="221"/>
      <c r="CP103" s="221"/>
      <c r="CQ103" s="221"/>
      <c r="CR103" s="221"/>
      <c r="CS103" s="221"/>
      <c r="CT103" s="221"/>
      <c r="CU103" s="221"/>
      <c r="CV103" s="221"/>
      <c r="CW103" s="221"/>
      <c r="CX103" s="221"/>
      <c r="CY103" s="221"/>
      <c r="CZ103" s="221"/>
      <c r="DA103" s="221"/>
      <c r="DB103" s="221"/>
      <c r="DC103" s="221"/>
      <c r="DD103" s="221"/>
      <c r="DE103" s="221"/>
      <c r="DF103" s="221"/>
      <c r="DG103" s="221"/>
      <c r="DH103" s="221"/>
      <c r="DI103" s="221"/>
      <c r="DJ103" s="221"/>
      <c r="DK103" s="221"/>
      <c r="DL103" s="221"/>
      <c r="DM103" s="221"/>
      <c r="DN103" s="221"/>
      <c r="DO103" s="221"/>
      <c r="DP103" s="221"/>
      <c r="DQ103" s="221"/>
      <c r="DR103" s="221"/>
      <c r="DS103" s="221"/>
      <c r="DT103" s="221"/>
      <c r="DU103" s="221"/>
      <c r="DV103" s="221"/>
      <c r="DW103" s="103"/>
      <c r="DX103" s="103"/>
      <c r="DY103" s="103"/>
      <c r="DZ103" s="103"/>
      <c r="EA103" s="103"/>
      <c r="EB103" s="103"/>
      <c r="EC103" s="103"/>
      <c r="ED103" s="103"/>
      <c r="EE103" s="103"/>
      <c r="EF103" s="103"/>
      <c r="EG103" s="103"/>
      <c r="EH103" s="103"/>
      <c r="EI103" s="103"/>
      <c r="EJ103" s="103"/>
      <c r="EK103" s="103"/>
      <c r="EL103" s="103"/>
      <c r="EM103" s="103"/>
      <c r="EN103" s="103"/>
      <c r="EO103" s="103"/>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3"/>
      <c r="FL103" s="103"/>
      <c r="FM103" s="103"/>
      <c r="FN103" s="103"/>
      <c r="FO103" s="103"/>
      <c r="FP103" s="103"/>
      <c r="FQ103" s="103"/>
      <c r="FR103" s="103"/>
      <c r="FS103" s="103"/>
      <c r="FT103" s="103"/>
      <c r="FU103" s="103"/>
      <c r="FV103" s="103"/>
      <c r="FW103" s="103"/>
      <c r="FX103" s="103"/>
      <c r="FY103" s="103"/>
      <c r="FZ103" s="103"/>
      <c r="GA103" s="103"/>
      <c r="GB103" s="103"/>
      <c r="GC103" s="103"/>
      <c r="GD103" s="103"/>
      <c r="GE103" s="103"/>
      <c r="GF103" s="103"/>
      <c r="GG103" s="103"/>
      <c r="GH103" s="103"/>
      <c r="GI103" s="103"/>
      <c r="GJ103" s="103"/>
      <c r="GK103" s="103"/>
      <c r="GL103" s="103"/>
      <c r="GM103" s="103"/>
      <c r="GN103" s="103"/>
      <c r="GO103" s="103"/>
      <c r="GP103" s="103"/>
      <c r="GQ103" s="103"/>
      <c r="GR103" s="103"/>
      <c r="GS103" s="103"/>
      <c r="GT103" s="103"/>
      <c r="GU103" s="103"/>
      <c r="GV103" s="103"/>
      <c r="GW103" s="103"/>
      <c r="GX103" s="103"/>
      <c r="GY103" s="103"/>
      <c r="GZ103" s="103"/>
      <c r="HA103" s="103"/>
      <c r="HB103" s="103"/>
      <c r="HC103" s="103"/>
      <c r="HD103" s="103"/>
      <c r="HE103" s="103"/>
      <c r="HF103" s="103"/>
      <c r="HG103" s="103"/>
      <c r="HH103" s="103"/>
      <c r="HI103" s="103"/>
      <c r="HJ103" s="103"/>
      <c r="HK103" s="103"/>
      <c r="HL103" s="103"/>
      <c r="HM103" s="103"/>
      <c r="HN103" s="103"/>
      <c r="HO103" s="103"/>
      <c r="HP103" s="103"/>
      <c r="HQ103" s="103"/>
      <c r="HR103" s="103"/>
      <c r="HS103" s="103"/>
      <c r="HT103" s="103"/>
      <c r="HU103" s="103"/>
      <c r="HV103" s="103"/>
      <c r="HW103" s="103"/>
      <c r="HX103" s="103"/>
      <c r="HY103" s="103"/>
      <c r="HZ103" s="103"/>
      <c r="IA103" s="103"/>
      <c r="IB103" s="103"/>
      <c r="IC103" s="103"/>
      <c r="ID103" s="103"/>
      <c r="IE103" s="103"/>
      <c r="IF103" s="103"/>
      <c r="IG103" s="103"/>
      <c r="IH103" s="103"/>
      <c r="II103" s="103"/>
      <c r="IJ103" s="103"/>
      <c r="IK103" s="103"/>
      <c r="IL103" s="103"/>
      <c r="IM103" s="103"/>
      <c r="IN103" s="103"/>
      <c r="IO103" s="103"/>
      <c r="IP103" s="103"/>
      <c r="IQ103" s="103"/>
      <c r="IR103" s="103"/>
      <c r="IS103" s="103"/>
    </row>
    <row r="104" spans="1:253" s="67" customFormat="1" ht="25.5">
      <c r="A104" s="121"/>
      <c r="B104" s="116"/>
      <c r="C104" s="131"/>
      <c r="D104" s="129" t="s">
        <v>68</v>
      </c>
      <c r="E104" s="130"/>
      <c r="F104" s="126"/>
      <c r="G104" s="126"/>
      <c r="H104" s="125" t="str">
        <f t="shared" si="1"/>
        <v/>
      </c>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1"/>
      <c r="BR104" s="221"/>
      <c r="BS104" s="221"/>
      <c r="BT104" s="221"/>
      <c r="BU104" s="221"/>
      <c r="BV104" s="221"/>
      <c r="BW104" s="221"/>
      <c r="BX104" s="221"/>
      <c r="BY104" s="221"/>
      <c r="BZ104" s="221"/>
      <c r="CA104" s="221"/>
      <c r="CB104" s="221"/>
      <c r="CC104" s="221"/>
      <c r="CD104" s="221"/>
      <c r="CE104" s="221"/>
      <c r="CF104" s="221"/>
      <c r="CG104" s="221"/>
      <c r="CH104" s="221"/>
      <c r="CI104" s="221"/>
      <c r="CJ104" s="221"/>
      <c r="CK104" s="221"/>
      <c r="CL104" s="221"/>
      <c r="CM104" s="221"/>
      <c r="CN104" s="221"/>
      <c r="CO104" s="221"/>
      <c r="CP104" s="221"/>
      <c r="CQ104" s="221"/>
      <c r="CR104" s="221"/>
      <c r="CS104" s="221"/>
      <c r="CT104" s="221"/>
      <c r="CU104" s="221"/>
      <c r="CV104" s="221"/>
      <c r="CW104" s="221"/>
      <c r="CX104" s="221"/>
      <c r="CY104" s="221"/>
      <c r="CZ104" s="221"/>
      <c r="DA104" s="221"/>
      <c r="DB104" s="221"/>
      <c r="DC104" s="221"/>
      <c r="DD104" s="221"/>
      <c r="DE104" s="221"/>
      <c r="DF104" s="221"/>
      <c r="DG104" s="221"/>
      <c r="DH104" s="221"/>
      <c r="DI104" s="221"/>
      <c r="DJ104" s="221"/>
      <c r="DK104" s="221"/>
      <c r="DL104" s="221"/>
      <c r="DM104" s="221"/>
      <c r="DN104" s="221"/>
      <c r="DO104" s="221"/>
      <c r="DP104" s="221"/>
      <c r="DQ104" s="221"/>
      <c r="DR104" s="221"/>
      <c r="DS104" s="221"/>
      <c r="DT104" s="221"/>
      <c r="DU104" s="221"/>
      <c r="DV104" s="221"/>
      <c r="DW104" s="103"/>
      <c r="DX104" s="103"/>
      <c r="DY104" s="103"/>
      <c r="DZ104" s="103"/>
      <c r="EA104" s="103"/>
      <c r="EB104" s="103"/>
      <c r="EC104" s="103"/>
      <c r="ED104" s="103"/>
      <c r="EE104" s="103"/>
      <c r="EF104" s="103"/>
      <c r="EG104" s="103"/>
      <c r="EH104" s="103"/>
      <c r="EI104" s="103"/>
      <c r="EJ104" s="103"/>
      <c r="EK104" s="103"/>
      <c r="EL104" s="103"/>
      <c r="EM104" s="103"/>
      <c r="EN104" s="103"/>
      <c r="EO104" s="103"/>
      <c r="EP104" s="103"/>
      <c r="EQ104" s="103"/>
      <c r="ER104" s="103"/>
      <c r="ES104" s="103"/>
      <c r="ET104" s="103"/>
      <c r="EU104" s="103"/>
      <c r="EV104" s="103"/>
      <c r="EW104" s="103"/>
      <c r="EX104" s="103"/>
      <c r="EY104" s="103"/>
      <c r="EZ104" s="103"/>
      <c r="FA104" s="103"/>
      <c r="FB104" s="103"/>
      <c r="FC104" s="103"/>
      <c r="FD104" s="103"/>
      <c r="FE104" s="103"/>
      <c r="FF104" s="103"/>
      <c r="FG104" s="103"/>
      <c r="FH104" s="103"/>
      <c r="FI104" s="103"/>
      <c r="FJ104" s="103"/>
      <c r="FK104" s="103"/>
      <c r="FL104" s="103"/>
      <c r="FM104" s="103"/>
      <c r="FN104" s="103"/>
      <c r="FO104" s="103"/>
      <c r="FP104" s="103"/>
      <c r="FQ104" s="103"/>
      <c r="FR104" s="103"/>
      <c r="FS104" s="103"/>
      <c r="FT104" s="103"/>
      <c r="FU104" s="103"/>
      <c r="FV104" s="103"/>
      <c r="FW104" s="103"/>
      <c r="FX104" s="103"/>
      <c r="FY104" s="103"/>
      <c r="FZ104" s="103"/>
      <c r="GA104" s="103"/>
      <c r="GB104" s="103"/>
      <c r="GC104" s="103"/>
      <c r="GD104" s="103"/>
      <c r="GE104" s="103"/>
      <c r="GF104" s="103"/>
      <c r="GG104" s="103"/>
      <c r="GH104" s="103"/>
      <c r="GI104" s="103"/>
      <c r="GJ104" s="103"/>
      <c r="GK104" s="103"/>
      <c r="GL104" s="103"/>
      <c r="GM104" s="103"/>
      <c r="GN104" s="103"/>
      <c r="GO104" s="103"/>
      <c r="GP104" s="103"/>
      <c r="GQ104" s="103"/>
      <c r="GR104" s="103"/>
      <c r="GS104" s="103"/>
      <c r="GT104" s="103"/>
      <c r="GU104" s="103"/>
      <c r="GV104" s="103"/>
      <c r="GW104" s="103"/>
      <c r="GX104" s="103"/>
      <c r="GY104" s="103"/>
      <c r="GZ104" s="103"/>
      <c r="HA104" s="103"/>
      <c r="HB104" s="103"/>
      <c r="HC104" s="103"/>
      <c r="HD104" s="103"/>
      <c r="HE104" s="103"/>
      <c r="HF104" s="103"/>
      <c r="HG104" s="103"/>
      <c r="HH104" s="103"/>
      <c r="HI104" s="103"/>
      <c r="HJ104" s="103"/>
      <c r="HK104" s="103"/>
      <c r="HL104" s="103"/>
      <c r="HM104" s="103"/>
      <c r="HN104" s="103"/>
      <c r="HO104" s="103"/>
      <c r="HP104" s="103"/>
      <c r="HQ104" s="103"/>
      <c r="HR104" s="103"/>
      <c r="HS104" s="103"/>
      <c r="HT104" s="103"/>
      <c r="HU104" s="103"/>
      <c r="HV104" s="103"/>
      <c r="HW104" s="103"/>
      <c r="HX104" s="103"/>
      <c r="HY104" s="103"/>
      <c r="HZ104" s="103"/>
      <c r="IA104" s="103"/>
      <c r="IB104" s="103"/>
      <c r="IC104" s="103"/>
      <c r="ID104" s="103"/>
      <c r="IE104" s="103"/>
      <c r="IF104" s="103"/>
      <c r="IG104" s="103"/>
      <c r="IH104" s="103"/>
      <c r="II104" s="103"/>
      <c r="IJ104" s="103"/>
      <c r="IK104" s="103"/>
      <c r="IL104" s="103"/>
      <c r="IM104" s="103"/>
      <c r="IN104" s="103"/>
      <c r="IO104" s="103"/>
      <c r="IP104" s="103"/>
      <c r="IQ104" s="103"/>
      <c r="IR104" s="103"/>
      <c r="IS104" s="103"/>
    </row>
    <row r="105" spans="1:253" s="67" customFormat="1" ht="38.25">
      <c r="A105" s="121"/>
      <c r="B105" s="116"/>
      <c r="C105" s="131"/>
      <c r="D105" s="129" t="s">
        <v>69</v>
      </c>
      <c r="E105" s="130"/>
      <c r="F105" s="126"/>
      <c r="G105" s="126"/>
      <c r="H105" s="125" t="str">
        <f t="shared" si="1"/>
        <v/>
      </c>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221"/>
      <c r="AG105" s="221"/>
      <c r="AH105" s="221"/>
      <c r="AI105" s="221"/>
      <c r="AJ105" s="221"/>
      <c r="AK105" s="221"/>
      <c r="AL105" s="221"/>
      <c r="AM105" s="221"/>
      <c r="AN105" s="221"/>
      <c r="AO105" s="221"/>
      <c r="AP105" s="221"/>
      <c r="AQ105" s="221"/>
      <c r="AR105" s="221"/>
      <c r="AS105" s="221"/>
      <c r="AT105" s="221"/>
      <c r="AU105" s="221"/>
      <c r="AV105" s="221"/>
      <c r="AW105" s="221"/>
      <c r="AX105" s="221"/>
      <c r="AY105" s="221"/>
      <c r="AZ105" s="221"/>
      <c r="BA105" s="221"/>
      <c r="BB105" s="221"/>
      <c r="BC105" s="221"/>
      <c r="BD105" s="221"/>
      <c r="BE105" s="221"/>
      <c r="BF105" s="221"/>
      <c r="BG105" s="221"/>
      <c r="BH105" s="221"/>
      <c r="BI105" s="221"/>
      <c r="BJ105" s="221"/>
      <c r="BK105" s="221"/>
      <c r="BL105" s="221"/>
      <c r="BM105" s="221"/>
      <c r="BN105" s="221"/>
      <c r="BO105" s="221"/>
      <c r="BP105" s="221"/>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103"/>
      <c r="DX105" s="103"/>
      <c r="DY105" s="103"/>
      <c r="DZ105" s="103"/>
      <c r="EA105" s="103"/>
      <c r="EB105" s="103"/>
      <c r="EC105" s="103"/>
      <c r="ED105" s="103"/>
      <c r="EE105" s="103"/>
      <c r="EF105" s="103"/>
      <c r="EG105" s="103"/>
      <c r="EH105" s="103"/>
      <c r="EI105" s="103"/>
      <c r="EJ105" s="103"/>
      <c r="EK105" s="103"/>
      <c r="EL105" s="103"/>
      <c r="EM105" s="103"/>
      <c r="EN105" s="103"/>
      <c r="EO105" s="103"/>
      <c r="EP105" s="103"/>
      <c r="EQ105" s="103"/>
      <c r="ER105" s="103"/>
      <c r="ES105" s="103"/>
      <c r="ET105" s="103"/>
      <c r="EU105" s="103"/>
      <c r="EV105" s="103"/>
      <c r="EW105" s="103"/>
      <c r="EX105" s="103"/>
      <c r="EY105" s="103"/>
      <c r="EZ105" s="103"/>
      <c r="FA105" s="103"/>
      <c r="FB105" s="103"/>
      <c r="FC105" s="103"/>
      <c r="FD105" s="103"/>
      <c r="FE105" s="103"/>
      <c r="FF105" s="103"/>
      <c r="FG105" s="103"/>
      <c r="FH105" s="103"/>
      <c r="FI105" s="103"/>
      <c r="FJ105" s="103"/>
      <c r="FK105" s="103"/>
      <c r="FL105" s="103"/>
      <c r="FM105" s="103"/>
      <c r="FN105" s="103"/>
      <c r="FO105" s="103"/>
      <c r="FP105" s="103"/>
      <c r="FQ105" s="103"/>
      <c r="FR105" s="103"/>
      <c r="FS105" s="103"/>
      <c r="FT105" s="103"/>
      <c r="FU105" s="103"/>
      <c r="FV105" s="103"/>
      <c r="FW105" s="103"/>
      <c r="FX105" s="103"/>
      <c r="FY105" s="103"/>
      <c r="FZ105" s="103"/>
      <c r="GA105" s="103"/>
      <c r="GB105" s="103"/>
      <c r="GC105" s="103"/>
      <c r="GD105" s="103"/>
      <c r="GE105" s="103"/>
      <c r="GF105" s="103"/>
      <c r="GG105" s="103"/>
      <c r="GH105" s="103"/>
      <c r="GI105" s="103"/>
      <c r="GJ105" s="103"/>
      <c r="GK105" s="103"/>
      <c r="GL105" s="103"/>
      <c r="GM105" s="103"/>
      <c r="GN105" s="103"/>
      <c r="GO105" s="103"/>
      <c r="GP105" s="103"/>
      <c r="GQ105" s="103"/>
      <c r="GR105" s="103"/>
      <c r="GS105" s="103"/>
      <c r="GT105" s="103"/>
      <c r="GU105" s="103"/>
      <c r="GV105" s="103"/>
      <c r="GW105" s="103"/>
      <c r="GX105" s="103"/>
      <c r="GY105" s="103"/>
      <c r="GZ105" s="103"/>
      <c r="HA105" s="103"/>
      <c r="HB105" s="103"/>
      <c r="HC105" s="103"/>
      <c r="HD105" s="103"/>
      <c r="HE105" s="103"/>
      <c r="HF105" s="103"/>
      <c r="HG105" s="103"/>
      <c r="HH105" s="103"/>
      <c r="HI105" s="103"/>
      <c r="HJ105" s="103"/>
      <c r="HK105" s="103"/>
      <c r="HL105" s="103"/>
      <c r="HM105" s="103"/>
      <c r="HN105" s="103"/>
      <c r="HO105" s="103"/>
      <c r="HP105" s="103"/>
      <c r="HQ105" s="103"/>
      <c r="HR105" s="103"/>
      <c r="HS105" s="103"/>
      <c r="HT105" s="103"/>
      <c r="HU105" s="103"/>
      <c r="HV105" s="103"/>
      <c r="HW105" s="103"/>
      <c r="HX105" s="103"/>
      <c r="HY105" s="103"/>
      <c r="HZ105" s="103"/>
      <c r="IA105" s="103"/>
      <c r="IB105" s="103"/>
      <c r="IC105" s="103"/>
      <c r="ID105" s="103"/>
      <c r="IE105" s="103"/>
      <c r="IF105" s="103"/>
      <c r="IG105" s="103"/>
      <c r="IH105" s="103"/>
      <c r="II105" s="103"/>
      <c r="IJ105" s="103"/>
      <c r="IK105" s="103"/>
      <c r="IL105" s="103"/>
      <c r="IM105" s="103"/>
      <c r="IN105" s="103"/>
      <c r="IO105" s="103"/>
      <c r="IP105" s="103"/>
      <c r="IQ105" s="103"/>
      <c r="IR105" s="103"/>
      <c r="IS105" s="103"/>
    </row>
    <row r="106" spans="1:253" s="67" customFormat="1" ht="51">
      <c r="A106" s="121"/>
      <c r="B106" s="116"/>
      <c r="C106" s="131"/>
      <c r="D106" s="129" t="s">
        <v>92</v>
      </c>
      <c r="E106" s="130"/>
      <c r="F106" s="126"/>
      <c r="G106" s="126"/>
      <c r="H106" s="125" t="str">
        <f t="shared" si="1"/>
        <v/>
      </c>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1"/>
      <c r="BJ106" s="221"/>
      <c r="BK106" s="221"/>
      <c r="BL106" s="221"/>
      <c r="BM106" s="221"/>
      <c r="BN106" s="221"/>
      <c r="BO106" s="221"/>
      <c r="BP106" s="221"/>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103"/>
      <c r="DX106" s="103"/>
      <c r="DY106" s="103"/>
      <c r="DZ106" s="103"/>
      <c r="EA106" s="103"/>
      <c r="EB106" s="103"/>
      <c r="EC106" s="103"/>
      <c r="ED106" s="103"/>
      <c r="EE106" s="103"/>
      <c r="EF106" s="103"/>
      <c r="EG106" s="103"/>
      <c r="EH106" s="103"/>
      <c r="EI106" s="103"/>
      <c r="EJ106" s="103"/>
      <c r="EK106" s="103"/>
      <c r="EL106" s="103"/>
      <c r="EM106" s="103"/>
      <c r="EN106" s="103"/>
      <c r="EO106" s="103"/>
      <c r="EP106" s="103"/>
      <c r="EQ106" s="103"/>
      <c r="ER106" s="103"/>
      <c r="ES106" s="103"/>
      <c r="ET106" s="103"/>
      <c r="EU106" s="103"/>
      <c r="EV106" s="103"/>
      <c r="EW106" s="103"/>
      <c r="EX106" s="103"/>
      <c r="EY106" s="103"/>
      <c r="EZ106" s="103"/>
      <c r="FA106" s="103"/>
      <c r="FB106" s="103"/>
      <c r="FC106" s="103"/>
      <c r="FD106" s="103"/>
      <c r="FE106" s="103"/>
      <c r="FF106" s="103"/>
      <c r="FG106" s="103"/>
      <c r="FH106" s="103"/>
      <c r="FI106" s="103"/>
      <c r="FJ106" s="103"/>
      <c r="FK106" s="103"/>
      <c r="FL106" s="103"/>
      <c r="FM106" s="103"/>
      <c r="FN106" s="103"/>
      <c r="FO106" s="103"/>
      <c r="FP106" s="103"/>
      <c r="FQ106" s="103"/>
      <c r="FR106" s="103"/>
      <c r="FS106" s="103"/>
      <c r="FT106" s="103"/>
      <c r="FU106" s="103"/>
      <c r="FV106" s="103"/>
      <c r="FW106" s="103"/>
      <c r="FX106" s="103"/>
      <c r="FY106" s="103"/>
      <c r="FZ106" s="103"/>
      <c r="GA106" s="103"/>
      <c r="GB106" s="103"/>
      <c r="GC106" s="103"/>
      <c r="GD106" s="103"/>
      <c r="GE106" s="103"/>
      <c r="GF106" s="103"/>
      <c r="GG106" s="103"/>
      <c r="GH106" s="103"/>
      <c r="GI106" s="103"/>
      <c r="GJ106" s="103"/>
      <c r="GK106" s="103"/>
      <c r="GL106" s="103"/>
      <c r="GM106" s="103"/>
      <c r="GN106" s="103"/>
      <c r="GO106" s="103"/>
      <c r="GP106" s="103"/>
      <c r="GQ106" s="103"/>
      <c r="GR106" s="103"/>
      <c r="GS106" s="103"/>
      <c r="GT106" s="103"/>
      <c r="GU106" s="103"/>
      <c r="GV106" s="103"/>
      <c r="GW106" s="103"/>
      <c r="GX106" s="103"/>
      <c r="GY106" s="103"/>
      <c r="GZ106" s="103"/>
      <c r="HA106" s="103"/>
      <c r="HB106" s="103"/>
      <c r="HC106" s="103"/>
      <c r="HD106" s="103"/>
      <c r="HE106" s="103"/>
      <c r="HF106" s="103"/>
      <c r="HG106" s="103"/>
      <c r="HH106" s="103"/>
      <c r="HI106" s="103"/>
      <c r="HJ106" s="103"/>
      <c r="HK106" s="103"/>
      <c r="HL106" s="103"/>
      <c r="HM106" s="103"/>
      <c r="HN106" s="103"/>
      <c r="HO106" s="103"/>
      <c r="HP106" s="103"/>
      <c r="HQ106" s="103"/>
      <c r="HR106" s="103"/>
      <c r="HS106" s="103"/>
      <c r="HT106" s="103"/>
      <c r="HU106" s="103"/>
      <c r="HV106" s="103"/>
      <c r="HW106" s="103"/>
      <c r="HX106" s="103"/>
      <c r="HY106" s="103"/>
      <c r="HZ106" s="103"/>
      <c r="IA106" s="103"/>
      <c r="IB106" s="103"/>
      <c r="IC106" s="103"/>
      <c r="ID106" s="103"/>
      <c r="IE106" s="103"/>
      <c r="IF106" s="103"/>
      <c r="IG106" s="103"/>
      <c r="IH106" s="103"/>
      <c r="II106" s="103"/>
      <c r="IJ106" s="103"/>
      <c r="IK106" s="103"/>
      <c r="IL106" s="103"/>
      <c r="IM106" s="103"/>
      <c r="IN106" s="103"/>
      <c r="IO106" s="103"/>
      <c r="IP106" s="103"/>
      <c r="IQ106" s="103"/>
      <c r="IR106" s="103"/>
      <c r="IS106" s="103"/>
    </row>
    <row r="107" spans="1:253" s="67" customFormat="1" ht="38.25">
      <c r="A107" s="121"/>
      <c r="B107" s="116"/>
      <c r="C107" s="131"/>
      <c r="D107" s="129" t="s">
        <v>79</v>
      </c>
      <c r="E107" s="130"/>
      <c r="F107" s="126"/>
      <c r="G107" s="126"/>
      <c r="H107" s="125" t="str">
        <f t="shared" si="1"/>
        <v/>
      </c>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103"/>
      <c r="DX107" s="103"/>
      <c r="DY107" s="103"/>
      <c r="DZ107" s="103"/>
      <c r="EA107" s="103"/>
      <c r="EB107" s="103"/>
      <c r="EC107" s="103"/>
      <c r="ED107" s="103"/>
      <c r="EE107" s="103"/>
      <c r="EF107" s="103"/>
      <c r="EG107" s="103"/>
      <c r="EH107" s="103"/>
      <c r="EI107" s="103"/>
      <c r="EJ107" s="103"/>
      <c r="EK107" s="103"/>
      <c r="EL107" s="103"/>
      <c r="EM107" s="103"/>
      <c r="EN107" s="103"/>
      <c r="EO107" s="103"/>
      <c r="EP107" s="103"/>
      <c r="EQ107" s="103"/>
      <c r="ER107" s="103"/>
      <c r="ES107" s="103"/>
      <c r="ET107" s="103"/>
      <c r="EU107" s="103"/>
      <c r="EV107" s="103"/>
      <c r="EW107" s="103"/>
      <c r="EX107" s="103"/>
      <c r="EY107" s="103"/>
      <c r="EZ107" s="103"/>
      <c r="FA107" s="103"/>
      <c r="FB107" s="103"/>
      <c r="FC107" s="103"/>
      <c r="FD107" s="103"/>
      <c r="FE107" s="103"/>
      <c r="FF107" s="103"/>
      <c r="FG107" s="103"/>
      <c r="FH107" s="103"/>
      <c r="FI107" s="103"/>
      <c r="FJ107" s="103"/>
      <c r="FK107" s="103"/>
      <c r="FL107" s="103"/>
      <c r="FM107" s="103"/>
      <c r="FN107" s="103"/>
      <c r="FO107" s="103"/>
      <c r="FP107" s="103"/>
      <c r="FQ107" s="103"/>
      <c r="FR107" s="103"/>
      <c r="FS107" s="103"/>
      <c r="FT107" s="103"/>
      <c r="FU107" s="103"/>
      <c r="FV107" s="103"/>
      <c r="FW107" s="103"/>
      <c r="FX107" s="103"/>
      <c r="FY107" s="103"/>
      <c r="FZ107" s="103"/>
      <c r="GA107" s="103"/>
      <c r="GB107" s="103"/>
      <c r="GC107" s="103"/>
      <c r="GD107" s="103"/>
      <c r="GE107" s="103"/>
      <c r="GF107" s="103"/>
      <c r="GG107" s="103"/>
      <c r="GH107" s="103"/>
      <c r="GI107" s="103"/>
      <c r="GJ107" s="103"/>
      <c r="GK107" s="103"/>
      <c r="GL107" s="103"/>
      <c r="GM107" s="103"/>
      <c r="GN107" s="103"/>
      <c r="GO107" s="103"/>
      <c r="GP107" s="103"/>
      <c r="GQ107" s="103"/>
      <c r="GR107" s="103"/>
      <c r="GS107" s="103"/>
      <c r="GT107" s="103"/>
      <c r="GU107" s="103"/>
      <c r="GV107" s="103"/>
      <c r="GW107" s="103"/>
      <c r="GX107" s="103"/>
      <c r="GY107" s="103"/>
      <c r="GZ107" s="103"/>
      <c r="HA107" s="103"/>
      <c r="HB107" s="103"/>
      <c r="HC107" s="103"/>
      <c r="HD107" s="103"/>
      <c r="HE107" s="103"/>
      <c r="HF107" s="103"/>
      <c r="HG107" s="103"/>
      <c r="HH107" s="103"/>
      <c r="HI107" s="103"/>
      <c r="HJ107" s="103"/>
      <c r="HK107" s="103"/>
      <c r="HL107" s="103"/>
      <c r="HM107" s="103"/>
      <c r="HN107" s="103"/>
      <c r="HO107" s="103"/>
      <c r="HP107" s="103"/>
      <c r="HQ107" s="103"/>
      <c r="HR107" s="103"/>
      <c r="HS107" s="103"/>
      <c r="HT107" s="103"/>
      <c r="HU107" s="103"/>
      <c r="HV107" s="103"/>
      <c r="HW107" s="103"/>
      <c r="HX107" s="103"/>
      <c r="HY107" s="103"/>
      <c r="HZ107" s="103"/>
      <c r="IA107" s="103"/>
      <c r="IB107" s="103"/>
      <c r="IC107" s="103"/>
      <c r="ID107" s="103"/>
      <c r="IE107" s="103"/>
      <c r="IF107" s="103"/>
      <c r="IG107" s="103"/>
      <c r="IH107" s="103"/>
      <c r="II107" s="103"/>
      <c r="IJ107" s="103"/>
      <c r="IK107" s="103"/>
      <c r="IL107" s="103"/>
      <c r="IM107" s="103"/>
      <c r="IN107" s="103"/>
      <c r="IO107" s="103"/>
      <c r="IP107" s="103"/>
      <c r="IQ107" s="103"/>
      <c r="IR107" s="103"/>
      <c r="IS107" s="103"/>
    </row>
    <row r="108" spans="1:253" s="67" customFormat="1" ht="38.25">
      <c r="A108" s="121"/>
      <c r="B108" s="116"/>
      <c r="C108" s="122"/>
      <c r="D108" s="132" t="s">
        <v>93</v>
      </c>
      <c r="E108" s="124"/>
      <c r="F108" s="126"/>
      <c r="G108" s="126"/>
      <c r="H108" s="125" t="str">
        <f t="shared" si="1"/>
        <v/>
      </c>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c r="BC108" s="221"/>
      <c r="BD108" s="221"/>
      <c r="BE108" s="221"/>
      <c r="BF108" s="221"/>
      <c r="BG108" s="221"/>
      <c r="BH108" s="221"/>
      <c r="BI108" s="221"/>
      <c r="BJ108" s="221"/>
      <c r="BK108" s="221"/>
      <c r="BL108" s="221"/>
      <c r="BM108" s="221"/>
      <c r="BN108" s="221"/>
      <c r="BO108" s="221"/>
      <c r="BP108" s="221"/>
      <c r="BQ108" s="221"/>
      <c r="BR108" s="221"/>
      <c r="BS108" s="221"/>
      <c r="BT108" s="221"/>
      <c r="BU108" s="221"/>
      <c r="BV108" s="221"/>
      <c r="BW108" s="221"/>
      <c r="BX108" s="221"/>
      <c r="BY108" s="221"/>
      <c r="BZ108" s="221"/>
      <c r="CA108" s="221"/>
      <c r="CB108" s="221"/>
      <c r="CC108" s="221"/>
      <c r="CD108" s="221"/>
      <c r="CE108" s="221"/>
      <c r="CF108" s="221"/>
      <c r="CG108" s="221"/>
      <c r="CH108" s="221"/>
      <c r="CI108" s="221"/>
      <c r="CJ108" s="221"/>
      <c r="CK108" s="221"/>
      <c r="CL108" s="221"/>
      <c r="CM108" s="221"/>
      <c r="CN108" s="221"/>
      <c r="CO108" s="221"/>
      <c r="CP108" s="221"/>
      <c r="CQ108" s="221"/>
      <c r="CR108" s="221"/>
      <c r="CS108" s="221"/>
      <c r="CT108" s="221"/>
      <c r="CU108" s="221"/>
      <c r="CV108" s="221"/>
      <c r="CW108" s="221"/>
      <c r="CX108" s="221"/>
      <c r="CY108" s="221"/>
      <c r="CZ108" s="221"/>
      <c r="DA108" s="221"/>
      <c r="DB108" s="221"/>
      <c r="DC108" s="221"/>
      <c r="DD108" s="221"/>
      <c r="DE108" s="221"/>
      <c r="DF108" s="221"/>
      <c r="DG108" s="221"/>
      <c r="DH108" s="221"/>
      <c r="DI108" s="221"/>
      <c r="DJ108" s="221"/>
      <c r="DK108" s="221"/>
      <c r="DL108" s="221"/>
      <c r="DM108" s="221"/>
      <c r="DN108" s="221"/>
      <c r="DO108" s="221"/>
      <c r="DP108" s="221"/>
      <c r="DQ108" s="221"/>
      <c r="DR108" s="221"/>
      <c r="DS108" s="221"/>
      <c r="DT108" s="221"/>
      <c r="DU108" s="221"/>
      <c r="DV108" s="221"/>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c r="EU108" s="103"/>
      <c r="EV108" s="103"/>
      <c r="EW108" s="103"/>
      <c r="EX108" s="103"/>
      <c r="EY108" s="103"/>
      <c r="EZ108" s="103"/>
      <c r="FA108" s="103"/>
      <c r="FB108" s="103"/>
      <c r="FC108" s="103"/>
      <c r="FD108" s="103"/>
      <c r="FE108" s="103"/>
      <c r="FF108" s="103"/>
      <c r="FG108" s="103"/>
      <c r="FH108" s="103"/>
      <c r="FI108" s="103"/>
      <c r="FJ108" s="103"/>
      <c r="FK108" s="103"/>
      <c r="FL108" s="103"/>
      <c r="FM108" s="103"/>
      <c r="FN108" s="103"/>
      <c r="FO108" s="103"/>
      <c r="FP108" s="103"/>
      <c r="FQ108" s="103"/>
      <c r="FR108" s="103"/>
      <c r="FS108" s="103"/>
      <c r="FT108" s="103"/>
      <c r="FU108" s="103"/>
      <c r="FV108" s="103"/>
      <c r="FW108" s="103"/>
      <c r="FX108" s="103"/>
      <c r="FY108" s="103"/>
      <c r="FZ108" s="103"/>
      <c r="GA108" s="103"/>
      <c r="GB108" s="103"/>
      <c r="GC108" s="103"/>
      <c r="GD108" s="103"/>
      <c r="GE108" s="103"/>
      <c r="GF108" s="103"/>
      <c r="GG108" s="103"/>
      <c r="GH108" s="103"/>
      <c r="GI108" s="103"/>
      <c r="GJ108" s="103"/>
      <c r="GK108" s="103"/>
      <c r="GL108" s="103"/>
      <c r="GM108" s="103"/>
      <c r="GN108" s="103"/>
      <c r="GO108" s="103"/>
      <c r="GP108" s="103"/>
      <c r="GQ108" s="103"/>
      <c r="GR108" s="103"/>
      <c r="GS108" s="103"/>
      <c r="GT108" s="103"/>
      <c r="GU108" s="103"/>
      <c r="GV108" s="103"/>
      <c r="GW108" s="103"/>
      <c r="GX108" s="103"/>
      <c r="GY108" s="103"/>
      <c r="GZ108" s="103"/>
      <c r="HA108" s="103"/>
      <c r="HB108" s="103"/>
      <c r="HC108" s="103"/>
      <c r="HD108" s="103"/>
      <c r="HE108" s="103"/>
      <c r="HF108" s="103"/>
      <c r="HG108" s="103"/>
      <c r="HH108" s="103"/>
      <c r="HI108" s="103"/>
      <c r="HJ108" s="103"/>
      <c r="HK108" s="103"/>
      <c r="HL108" s="103"/>
      <c r="HM108" s="103"/>
      <c r="HN108" s="103"/>
      <c r="HO108" s="103"/>
      <c r="HP108" s="103"/>
      <c r="HQ108" s="103"/>
      <c r="HR108" s="103"/>
      <c r="HS108" s="103"/>
      <c r="HT108" s="103"/>
      <c r="HU108" s="103"/>
      <c r="HV108" s="103"/>
      <c r="HW108" s="103"/>
      <c r="HX108" s="103"/>
      <c r="HY108" s="103"/>
      <c r="HZ108" s="103"/>
      <c r="IA108" s="103"/>
      <c r="IB108" s="103"/>
      <c r="IC108" s="103"/>
      <c r="ID108" s="103"/>
      <c r="IE108" s="103"/>
      <c r="IF108" s="103"/>
      <c r="IG108" s="103"/>
      <c r="IH108" s="103"/>
      <c r="II108" s="103"/>
      <c r="IJ108" s="103"/>
      <c r="IK108" s="103"/>
      <c r="IL108" s="103"/>
      <c r="IM108" s="103"/>
      <c r="IN108" s="103"/>
      <c r="IO108" s="103"/>
      <c r="IP108" s="103"/>
      <c r="IQ108" s="103"/>
      <c r="IR108" s="103"/>
      <c r="IS108" s="103"/>
    </row>
    <row r="109" spans="1:253" s="67" customFormat="1">
      <c r="A109" s="115"/>
      <c r="B109" s="116"/>
      <c r="C109" s="133" t="s">
        <v>72</v>
      </c>
      <c r="D109" s="123" t="s">
        <v>73</v>
      </c>
      <c r="E109" s="124" t="s">
        <v>47</v>
      </c>
      <c r="F109" s="113">
        <v>558</v>
      </c>
      <c r="G109" s="134"/>
      <c r="H109" s="125" t="str">
        <f t="shared" si="1"/>
        <v/>
      </c>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c r="BC109" s="221"/>
      <c r="BD109" s="221"/>
      <c r="BE109" s="221"/>
      <c r="BF109" s="221"/>
      <c r="BG109" s="221"/>
      <c r="BH109" s="221"/>
      <c r="BI109" s="221"/>
      <c r="BJ109" s="221"/>
      <c r="BK109" s="221"/>
      <c r="BL109" s="221"/>
      <c r="BM109" s="221"/>
      <c r="BN109" s="221"/>
      <c r="BO109" s="221"/>
      <c r="BP109" s="221"/>
      <c r="BQ109" s="221"/>
      <c r="BR109" s="221"/>
      <c r="BS109" s="221"/>
      <c r="BT109" s="221"/>
      <c r="BU109" s="221"/>
      <c r="BV109" s="221"/>
      <c r="BW109" s="221"/>
      <c r="BX109" s="221"/>
      <c r="BY109" s="221"/>
      <c r="BZ109" s="221"/>
      <c r="CA109" s="221"/>
      <c r="CB109" s="221"/>
      <c r="CC109" s="221"/>
      <c r="CD109" s="221"/>
      <c r="CE109" s="221"/>
      <c r="CF109" s="221"/>
      <c r="CG109" s="221"/>
      <c r="CH109" s="221"/>
      <c r="CI109" s="221"/>
      <c r="CJ109" s="221"/>
      <c r="CK109" s="221"/>
      <c r="CL109" s="221"/>
      <c r="CM109" s="221"/>
      <c r="CN109" s="221"/>
      <c r="CO109" s="221"/>
      <c r="CP109" s="221"/>
      <c r="CQ109" s="221"/>
      <c r="CR109" s="221"/>
      <c r="CS109" s="221"/>
      <c r="CT109" s="221"/>
      <c r="CU109" s="221"/>
      <c r="CV109" s="221"/>
      <c r="CW109" s="221"/>
      <c r="CX109" s="221"/>
      <c r="CY109" s="221"/>
      <c r="CZ109" s="221"/>
      <c r="DA109" s="221"/>
      <c r="DB109" s="221"/>
      <c r="DC109" s="221"/>
      <c r="DD109" s="221"/>
      <c r="DE109" s="221"/>
      <c r="DF109" s="221"/>
      <c r="DG109" s="221"/>
      <c r="DH109" s="221"/>
      <c r="DI109" s="221"/>
      <c r="DJ109" s="221"/>
      <c r="DK109" s="221"/>
      <c r="DL109" s="221"/>
      <c r="DM109" s="221"/>
      <c r="DN109" s="221"/>
      <c r="DO109" s="221"/>
      <c r="DP109" s="221"/>
      <c r="DQ109" s="221"/>
      <c r="DR109" s="221"/>
      <c r="DS109" s="221"/>
      <c r="DT109" s="221"/>
      <c r="DU109" s="221"/>
      <c r="DV109" s="221"/>
      <c r="DW109" s="103"/>
      <c r="DX109" s="103"/>
      <c r="DY109" s="103"/>
      <c r="DZ109" s="103"/>
      <c r="EA109" s="103"/>
      <c r="EB109" s="103"/>
      <c r="EC109" s="103"/>
      <c r="ED109" s="103"/>
      <c r="EE109" s="103"/>
      <c r="EF109" s="103"/>
      <c r="EG109" s="103"/>
      <c r="EH109" s="103"/>
      <c r="EI109" s="103"/>
      <c r="EJ109" s="103"/>
      <c r="EK109" s="103"/>
      <c r="EL109" s="103"/>
      <c r="EM109" s="103"/>
      <c r="EN109" s="103"/>
      <c r="EO109" s="103"/>
      <c r="EP109" s="103"/>
      <c r="EQ109" s="103"/>
      <c r="ER109" s="103"/>
      <c r="ES109" s="103"/>
      <c r="ET109" s="103"/>
      <c r="EU109" s="103"/>
      <c r="EV109" s="103"/>
      <c r="EW109" s="103"/>
      <c r="EX109" s="103"/>
      <c r="EY109" s="103"/>
      <c r="EZ109" s="103"/>
      <c r="FA109" s="103"/>
      <c r="FB109" s="103"/>
      <c r="FC109" s="103"/>
      <c r="FD109" s="103"/>
      <c r="FE109" s="103"/>
      <c r="FF109" s="103"/>
      <c r="FG109" s="103"/>
      <c r="FH109" s="103"/>
      <c r="FI109" s="103"/>
      <c r="FJ109" s="103"/>
      <c r="FK109" s="103"/>
      <c r="FL109" s="103"/>
      <c r="FM109" s="103"/>
      <c r="FN109" s="103"/>
      <c r="FO109" s="103"/>
      <c r="FP109" s="103"/>
      <c r="FQ109" s="103"/>
      <c r="FR109" s="103"/>
      <c r="FS109" s="103"/>
      <c r="FT109" s="103"/>
      <c r="FU109" s="103"/>
      <c r="FV109" s="103"/>
      <c r="FW109" s="103"/>
      <c r="FX109" s="103"/>
      <c r="FY109" s="103"/>
      <c r="FZ109" s="103"/>
      <c r="GA109" s="103"/>
      <c r="GB109" s="103"/>
      <c r="GC109" s="103"/>
      <c r="GD109" s="103"/>
      <c r="GE109" s="103"/>
      <c r="GF109" s="103"/>
      <c r="GG109" s="103"/>
      <c r="GH109" s="103"/>
      <c r="GI109" s="103"/>
      <c r="GJ109" s="103"/>
      <c r="GK109" s="103"/>
      <c r="GL109" s="103"/>
      <c r="GM109" s="103"/>
      <c r="GN109" s="103"/>
      <c r="GO109" s="103"/>
      <c r="GP109" s="103"/>
      <c r="GQ109" s="103"/>
      <c r="GR109" s="103"/>
      <c r="GS109" s="103"/>
      <c r="GT109" s="103"/>
      <c r="GU109" s="103"/>
      <c r="GV109" s="103"/>
      <c r="GW109" s="103"/>
      <c r="GX109" s="103"/>
      <c r="GY109" s="103"/>
      <c r="GZ109" s="103"/>
      <c r="HA109" s="103"/>
      <c r="HB109" s="103"/>
      <c r="HC109" s="103"/>
      <c r="HD109" s="103"/>
      <c r="HE109" s="103"/>
      <c r="HF109" s="103"/>
      <c r="HG109" s="103"/>
      <c r="HH109" s="103"/>
      <c r="HI109" s="103"/>
      <c r="HJ109" s="103"/>
      <c r="HK109" s="103"/>
      <c r="HL109" s="103"/>
      <c r="HM109" s="103"/>
      <c r="HN109" s="103"/>
      <c r="HO109" s="103"/>
      <c r="HP109" s="103"/>
      <c r="HQ109" s="103"/>
      <c r="HR109" s="103"/>
      <c r="HS109" s="103"/>
      <c r="HT109" s="103"/>
      <c r="HU109" s="103"/>
      <c r="HV109" s="103"/>
      <c r="HW109" s="103"/>
      <c r="HX109" s="103"/>
      <c r="HY109" s="103"/>
      <c r="HZ109" s="103"/>
      <c r="IA109" s="103"/>
      <c r="IB109" s="103"/>
      <c r="IC109" s="103"/>
      <c r="ID109" s="103"/>
      <c r="IE109" s="103"/>
      <c r="IF109" s="103"/>
      <c r="IG109" s="103"/>
      <c r="IH109" s="103"/>
      <c r="II109" s="103"/>
      <c r="IJ109" s="103"/>
      <c r="IK109" s="103"/>
      <c r="IL109" s="103"/>
      <c r="IM109" s="103"/>
      <c r="IN109" s="103"/>
      <c r="IO109" s="103"/>
      <c r="IP109" s="103"/>
      <c r="IQ109" s="103"/>
      <c r="IR109" s="103"/>
      <c r="IS109" s="103"/>
    </row>
    <row r="110" spans="1:253" s="67" customFormat="1">
      <c r="A110" s="115"/>
      <c r="B110" s="116"/>
      <c r="C110" s="133" t="s">
        <v>74</v>
      </c>
      <c r="D110" s="123" t="s">
        <v>75</v>
      </c>
      <c r="E110" s="124" t="s">
        <v>76</v>
      </c>
      <c r="F110" s="113">
        <v>28000</v>
      </c>
      <c r="G110" s="134"/>
      <c r="H110" s="125" t="str">
        <f t="shared" si="1"/>
        <v/>
      </c>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c r="BC110" s="221"/>
      <c r="BD110" s="221"/>
      <c r="BE110" s="221"/>
      <c r="BF110" s="221"/>
      <c r="BG110" s="221"/>
      <c r="BH110" s="221"/>
      <c r="BI110" s="221"/>
      <c r="BJ110" s="221"/>
      <c r="BK110" s="221"/>
      <c r="BL110" s="221"/>
      <c r="BM110" s="221"/>
      <c r="BN110" s="221"/>
      <c r="BO110" s="221"/>
      <c r="BP110" s="221"/>
      <c r="BQ110" s="221"/>
      <c r="BR110" s="221"/>
      <c r="BS110" s="221"/>
      <c r="BT110" s="221"/>
      <c r="BU110" s="221"/>
      <c r="BV110" s="221"/>
      <c r="BW110" s="221"/>
      <c r="BX110" s="221"/>
      <c r="BY110" s="221"/>
      <c r="BZ110" s="221"/>
      <c r="CA110" s="221"/>
      <c r="CB110" s="221"/>
      <c r="CC110" s="221"/>
      <c r="CD110" s="221"/>
      <c r="CE110" s="221"/>
      <c r="CF110" s="221"/>
      <c r="CG110" s="221"/>
      <c r="CH110" s="221"/>
      <c r="CI110" s="221"/>
      <c r="CJ110" s="221"/>
      <c r="CK110" s="221"/>
      <c r="CL110" s="221"/>
      <c r="CM110" s="221"/>
      <c r="CN110" s="221"/>
      <c r="CO110" s="221"/>
      <c r="CP110" s="221"/>
      <c r="CQ110" s="221"/>
      <c r="CR110" s="221"/>
      <c r="CS110" s="221"/>
      <c r="CT110" s="221"/>
      <c r="CU110" s="221"/>
      <c r="CV110" s="221"/>
      <c r="CW110" s="221"/>
      <c r="CX110" s="221"/>
      <c r="CY110" s="221"/>
      <c r="CZ110" s="221"/>
      <c r="DA110" s="221"/>
      <c r="DB110" s="221"/>
      <c r="DC110" s="221"/>
      <c r="DD110" s="221"/>
      <c r="DE110" s="221"/>
      <c r="DF110" s="221"/>
      <c r="DG110" s="221"/>
      <c r="DH110" s="221"/>
      <c r="DI110" s="221"/>
      <c r="DJ110" s="221"/>
      <c r="DK110" s="221"/>
      <c r="DL110" s="221"/>
      <c r="DM110" s="221"/>
      <c r="DN110" s="221"/>
      <c r="DO110" s="221"/>
      <c r="DP110" s="221"/>
      <c r="DQ110" s="221"/>
      <c r="DR110" s="221"/>
      <c r="DS110" s="221"/>
      <c r="DT110" s="221"/>
      <c r="DU110" s="221"/>
      <c r="DV110" s="221"/>
      <c r="DW110" s="103"/>
      <c r="DX110" s="103"/>
      <c r="DY110" s="103"/>
      <c r="DZ110" s="103"/>
      <c r="EA110" s="103"/>
      <c r="EB110" s="103"/>
      <c r="EC110" s="103"/>
      <c r="ED110" s="103"/>
      <c r="EE110" s="103"/>
      <c r="EF110" s="103"/>
      <c r="EG110" s="103"/>
      <c r="EH110" s="103"/>
      <c r="EI110" s="103"/>
      <c r="EJ110" s="103"/>
      <c r="EK110" s="103"/>
      <c r="EL110" s="103"/>
      <c r="EM110" s="103"/>
      <c r="EN110" s="103"/>
      <c r="EO110" s="103"/>
      <c r="EP110" s="103"/>
      <c r="EQ110" s="103"/>
      <c r="ER110" s="103"/>
      <c r="ES110" s="103"/>
      <c r="ET110" s="103"/>
      <c r="EU110" s="103"/>
      <c r="EV110" s="103"/>
      <c r="EW110" s="103"/>
      <c r="EX110" s="103"/>
      <c r="EY110" s="103"/>
      <c r="EZ110" s="103"/>
      <c r="FA110" s="103"/>
      <c r="FB110" s="103"/>
      <c r="FC110" s="103"/>
      <c r="FD110" s="103"/>
      <c r="FE110" s="103"/>
      <c r="FF110" s="103"/>
      <c r="FG110" s="103"/>
      <c r="FH110" s="103"/>
      <c r="FI110" s="103"/>
      <c r="FJ110" s="103"/>
      <c r="FK110" s="103"/>
      <c r="FL110" s="103"/>
      <c r="FM110" s="103"/>
      <c r="FN110" s="103"/>
      <c r="FO110" s="103"/>
      <c r="FP110" s="103"/>
      <c r="FQ110" s="103"/>
      <c r="FR110" s="103"/>
      <c r="FS110" s="103"/>
      <c r="FT110" s="103"/>
      <c r="FU110" s="103"/>
      <c r="FV110" s="103"/>
      <c r="FW110" s="103"/>
      <c r="FX110" s="103"/>
      <c r="FY110" s="103"/>
      <c r="FZ110" s="103"/>
      <c r="GA110" s="103"/>
      <c r="GB110" s="103"/>
      <c r="GC110" s="103"/>
      <c r="GD110" s="103"/>
      <c r="GE110" s="103"/>
      <c r="GF110" s="103"/>
      <c r="GG110" s="103"/>
      <c r="GH110" s="103"/>
      <c r="GI110" s="103"/>
      <c r="GJ110" s="103"/>
      <c r="GK110" s="103"/>
      <c r="GL110" s="103"/>
      <c r="GM110" s="103"/>
      <c r="GN110" s="103"/>
      <c r="GO110" s="103"/>
      <c r="GP110" s="103"/>
      <c r="GQ110" s="103"/>
      <c r="GR110" s="103"/>
      <c r="GS110" s="103"/>
      <c r="GT110" s="103"/>
      <c r="GU110" s="103"/>
      <c r="GV110" s="103"/>
      <c r="GW110" s="103"/>
      <c r="GX110" s="103"/>
      <c r="GY110" s="103"/>
      <c r="GZ110" s="103"/>
      <c r="HA110" s="103"/>
      <c r="HB110" s="103"/>
      <c r="HC110" s="103"/>
      <c r="HD110" s="103"/>
      <c r="HE110" s="103"/>
      <c r="HF110" s="103"/>
      <c r="HG110" s="103"/>
      <c r="HH110" s="103"/>
      <c r="HI110" s="103"/>
      <c r="HJ110" s="103"/>
      <c r="HK110" s="103"/>
      <c r="HL110" s="103"/>
      <c r="HM110" s="103"/>
      <c r="HN110" s="103"/>
      <c r="HO110" s="103"/>
      <c r="HP110" s="103"/>
      <c r="HQ110" s="103"/>
      <c r="HR110" s="103"/>
      <c r="HS110" s="103"/>
      <c r="HT110" s="103"/>
      <c r="HU110" s="103"/>
      <c r="HV110" s="103"/>
      <c r="HW110" s="103"/>
      <c r="HX110" s="103"/>
      <c r="HY110" s="103"/>
      <c r="HZ110" s="103"/>
      <c r="IA110" s="103"/>
      <c r="IB110" s="103"/>
      <c r="IC110" s="103"/>
      <c r="ID110" s="103"/>
      <c r="IE110" s="103"/>
      <c r="IF110" s="103"/>
      <c r="IG110" s="103"/>
      <c r="IH110" s="103"/>
      <c r="II110" s="103"/>
      <c r="IJ110" s="103"/>
      <c r="IK110" s="103"/>
      <c r="IL110" s="103"/>
      <c r="IM110" s="103"/>
      <c r="IN110" s="103"/>
      <c r="IO110" s="103"/>
      <c r="IP110" s="103"/>
      <c r="IQ110" s="103"/>
      <c r="IR110" s="103"/>
      <c r="IS110" s="103"/>
    </row>
    <row r="111" spans="1:253" s="67" customFormat="1">
      <c r="A111" s="115"/>
      <c r="B111" s="116"/>
      <c r="C111" s="133"/>
      <c r="D111" s="123"/>
      <c r="E111" s="124"/>
      <c r="F111" s="113"/>
      <c r="G111" s="134"/>
      <c r="H111" s="125" t="str">
        <f t="shared" si="1"/>
        <v/>
      </c>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c r="BC111" s="221"/>
      <c r="BD111" s="221"/>
      <c r="BE111" s="221"/>
      <c r="BF111" s="221"/>
      <c r="BG111" s="221"/>
      <c r="BH111" s="221"/>
      <c r="BI111" s="221"/>
      <c r="BJ111" s="221"/>
      <c r="BK111" s="221"/>
      <c r="BL111" s="221"/>
      <c r="BM111" s="221"/>
      <c r="BN111" s="221"/>
      <c r="BO111" s="221"/>
      <c r="BP111" s="221"/>
      <c r="BQ111" s="221"/>
      <c r="BR111" s="221"/>
      <c r="BS111" s="221"/>
      <c r="BT111" s="221"/>
      <c r="BU111" s="221"/>
      <c r="BV111" s="221"/>
      <c r="BW111" s="221"/>
      <c r="BX111" s="221"/>
      <c r="BY111" s="221"/>
      <c r="BZ111" s="221"/>
      <c r="CA111" s="221"/>
      <c r="CB111" s="221"/>
      <c r="CC111" s="221"/>
      <c r="CD111" s="221"/>
      <c r="CE111" s="221"/>
      <c r="CF111" s="221"/>
      <c r="CG111" s="221"/>
      <c r="CH111" s="221"/>
      <c r="CI111" s="221"/>
      <c r="CJ111" s="221"/>
      <c r="CK111" s="221"/>
      <c r="CL111" s="221"/>
      <c r="CM111" s="221"/>
      <c r="CN111" s="221"/>
      <c r="CO111" s="221"/>
      <c r="CP111" s="221"/>
      <c r="CQ111" s="221"/>
      <c r="CR111" s="221"/>
      <c r="CS111" s="221"/>
      <c r="CT111" s="221"/>
      <c r="CU111" s="221"/>
      <c r="CV111" s="221"/>
      <c r="CW111" s="221"/>
      <c r="CX111" s="221"/>
      <c r="CY111" s="221"/>
      <c r="CZ111" s="221"/>
      <c r="DA111" s="221"/>
      <c r="DB111" s="221"/>
      <c r="DC111" s="221"/>
      <c r="DD111" s="221"/>
      <c r="DE111" s="221"/>
      <c r="DF111" s="221"/>
      <c r="DG111" s="221"/>
      <c r="DH111" s="221"/>
      <c r="DI111" s="221"/>
      <c r="DJ111" s="221"/>
      <c r="DK111" s="221"/>
      <c r="DL111" s="221"/>
      <c r="DM111" s="221"/>
      <c r="DN111" s="221"/>
      <c r="DO111" s="221"/>
      <c r="DP111" s="221"/>
      <c r="DQ111" s="221"/>
      <c r="DR111" s="221"/>
      <c r="DS111" s="221"/>
      <c r="DT111" s="221"/>
      <c r="DU111" s="221"/>
      <c r="DV111" s="221"/>
      <c r="DW111" s="103"/>
      <c r="DX111" s="103"/>
      <c r="DY111" s="103"/>
      <c r="DZ111" s="103"/>
      <c r="EA111" s="103"/>
      <c r="EB111" s="103"/>
      <c r="EC111" s="103"/>
      <c r="ED111" s="103"/>
      <c r="EE111" s="103"/>
      <c r="EF111" s="103"/>
      <c r="EG111" s="103"/>
      <c r="EH111" s="103"/>
      <c r="EI111" s="103"/>
      <c r="EJ111" s="103"/>
      <c r="EK111" s="103"/>
      <c r="EL111" s="103"/>
      <c r="EM111" s="103"/>
      <c r="EN111" s="103"/>
      <c r="EO111" s="103"/>
      <c r="EP111" s="103"/>
      <c r="EQ111" s="103"/>
      <c r="ER111" s="103"/>
      <c r="ES111" s="103"/>
      <c r="ET111" s="103"/>
      <c r="EU111" s="103"/>
      <c r="EV111" s="103"/>
      <c r="EW111" s="103"/>
      <c r="EX111" s="103"/>
      <c r="EY111" s="103"/>
      <c r="EZ111" s="103"/>
      <c r="FA111" s="103"/>
      <c r="FB111" s="103"/>
      <c r="FC111" s="103"/>
      <c r="FD111" s="103"/>
      <c r="FE111" s="103"/>
      <c r="FF111" s="103"/>
      <c r="FG111" s="103"/>
      <c r="FH111" s="103"/>
      <c r="FI111" s="103"/>
      <c r="FJ111" s="103"/>
      <c r="FK111" s="103"/>
      <c r="FL111" s="103"/>
      <c r="FM111" s="103"/>
      <c r="FN111" s="103"/>
      <c r="FO111" s="103"/>
      <c r="FP111" s="103"/>
      <c r="FQ111" s="103"/>
      <c r="FR111" s="103"/>
      <c r="FS111" s="103"/>
      <c r="FT111" s="103"/>
      <c r="FU111" s="103"/>
      <c r="FV111" s="103"/>
      <c r="FW111" s="103"/>
      <c r="FX111" s="103"/>
      <c r="FY111" s="103"/>
      <c r="FZ111" s="103"/>
      <c r="GA111" s="103"/>
      <c r="GB111" s="103"/>
      <c r="GC111" s="103"/>
      <c r="GD111" s="103"/>
      <c r="GE111" s="103"/>
      <c r="GF111" s="103"/>
      <c r="GG111" s="103"/>
      <c r="GH111" s="103"/>
      <c r="GI111" s="103"/>
      <c r="GJ111" s="103"/>
      <c r="GK111" s="103"/>
      <c r="GL111" s="103"/>
      <c r="GM111" s="103"/>
      <c r="GN111" s="103"/>
      <c r="GO111" s="103"/>
      <c r="GP111" s="103"/>
      <c r="GQ111" s="103"/>
      <c r="GR111" s="103"/>
      <c r="GS111" s="103"/>
      <c r="GT111" s="103"/>
      <c r="GU111" s="103"/>
      <c r="GV111" s="103"/>
      <c r="GW111" s="103"/>
      <c r="GX111" s="103"/>
      <c r="GY111" s="103"/>
      <c r="GZ111" s="103"/>
      <c r="HA111" s="103"/>
      <c r="HB111" s="103"/>
      <c r="HC111" s="103"/>
      <c r="HD111" s="103"/>
      <c r="HE111" s="103"/>
      <c r="HF111" s="103"/>
      <c r="HG111" s="103"/>
      <c r="HH111" s="103"/>
      <c r="HI111" s="103"/>
      <c r="HJ111" s="103"/>
      <c r="HK111" s="103"/>
      <c r="HL111" s="103"/>
      <c r="HM111" s="103"/>
      <c r="HN111" s="103"/>
      <c r="HO111" s="103"/>
      <c r="HP111" s="103"/>
      <c r="HQ111" s="103"/>
      <c r="HR111" s="103"/>
      <c r="HS111" s="103"/>
      <c r="HT111" s="103"/>
      <c r="HU111" s="103"/>
      <c r="HV111" s="103"/>
      <c r="HW111" s="103"/>
      <c r="HX111" s="103"/>
      <c r="HY111" s="103"/>
      <c r="HZ111" s="103"/>
      <c r="IA111" s="103"/>
      <c r="IB111" s="103"/>
      <c r="IC111" s="103"/>
      <c r="ID111" s="103"/>
      <c r="IE111" s="103"/>
      <c r="IF111" s="103"/>
      <c r="IG111" s="103"/>
      <c r="IH111" s="103"/>
      <c r="II111" s="103"/>
      <c r="IJ111" s="103"/>
      <c r="IK111" s="103"/>
      <c r="IL111" s="103"/>
      <c r="IM111" s="103"/>
      <c r="IN111" s="103"/>
      <c r="IO111" s="103"/>
      <c r="IP111" s="103"/>
      <c r="IQ111" s="103"/>
      <c r="IR111" s="103"/>
      <c r="IS111" s="103"/>
    </row>
    <row r="112" spans="1:253" s="67" customFormat="1" ht="38.25">
      <c r="A112" s="121" t="s">
        <v>3</v>
      </c>
      <c r="B112" s="116" t="s">
        <v>61</v>
      </c>
      <c r="C112" s="122">
        <f>MAX(C76:C111)+1</f>
        <v>8</v>
      </c>
      <c r="D112" s="123" t="s">
        <v>94</v>
      </c>
      <c r="E112" s="112"/>
      <c r="F112" s="113"/>
      <c r="G112" s="134"/>
      <c r="H112" s="125" t="str">
        <f t="shared" si="1"/>
        <v/>
      </c>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c r="BC112" s="221"/>
      <c r="BD112" s="221"/>
      <c r="BE112" s="221"/>
      <c r="BF112" s="221"/>
      <c r="BG112" s="221"/>
      <c r="BH112" s="221"/>
      <c r="BI112" s="221"/>
      <c r="BJ112" s="221"/>
      <c r="BK112" s="221"/>
      <c r="BL112" s="221"/>
      <c r="BM112" s="221"/>
      <c r="BN112" s="221"/>
      <c r="BO112" s="221"/>
      <c r="BP112" s="221"/>
      <c r="BQ112" s="221"/>
      <c r="BR112" s="221"/>
      <c r="BS112" s="221"/>
      <c r="BT112" s="221"/>
      <c r="BU112" s="221"/>
      <c r="BV112" s="221"/>
      <c r="BW112" s="221"/>
      <c r="BX112" s="221"/>
      <c r="BY112" s="221"/>
      <c r="BZ112" s="221"/>
      <c r="CA112" s="221"/>
      <c r="CB112" s="221"/>
      <c r="CC112" s="221"/>
      <c r="CD112" s="221"/>
      <c r="CE112" s="221"/>
      <c r="CF112" s="221"/>
      <c r="CG112" s="221"/>
      <c r="CH112" s="221"/>
      <c r="CI112" s="221"/>
      <c r="CJ112" s="221"/>
      <c r="CK112" s="221"/>
      <c r="CL112" s="221"/>
      <c r="CM112" s="221"/>
      <c r="CN112" s="221"/>
      <c r="CO112" s="221"/>
      <c r="CP112" s="221"/>
      <c r="CQ112" s="221"/>
      <c r="CR112" s="221"/>
      <c r="CS112" s="221"/>
      <c r="CT112" s="221"/>
      <c r="CU112" s="221"/>
      <c r="CV112" s="221"/>
      <c r="CW112" s="221"/>
      <c r="CX112" s="221"/>
      <c r="CY112" s="221"/>
      <c r="CZ112" s="221"/>
      <c r="DA112" s="221"/>
      <c r="DB112" s="221"/>
      <c r="DC112" s="221"/>
      <c r="DD112" s="221"/>
      <c r="DE112" s="221"/>
      <c r="DF112" s="221"/>
      <c r="DG112" s="221"/>
      <c r="DH112" s="221"/>
      <c r="DI112" s="221"/>
      <c r="DJ112" s="221"/>
      <c r="DK112" s="221"/>
      <c r="DL112" s="221"/>
      <c r="DM112" s="221"/>
      <c r="DN112" s="221"/>
      <c r="DO112" s="221"/>
      <c r="DP112" s="221"/>
      <c r="DQ112" s="221"/>
      <c r="DR112" s="221"/>
      <c r="DS112" s="221"/>
      <c r="DT112" s="221"/>
      <c r="DU112" s="221"/>
      <c r="DV112" s="221"/>
      <c r="DW112" s="103"/>
      <c r="DX112" s="103"/>
      <c r="DY112" s="103"/>
      <c r="DZ112" s="103"/>
      <c r="EA112" s="103"/>
      <c r="EB112" s="103"/>
      <c r="EC112" s="103"/>
      <c r="ED112" s="103"/>
      <c r="EE112" s="103"/>
      <c r="EF112" s="103"/>
      <c r="EG112" s="103"/>
      <c r="EH112" s="103"/>
      <c r="EI112" s="103"/>
      <c r="EJ112" s="103"/>
      <c r="EK112" s="103"/>
      <c r="EL112" s="103"/>
      <c r="EM112" s="103"/>
      <c r="EN112" s="103"/>
      <c r="EO112" s="103"/>
      <c r="EP112" s="103"/>
      <c r="EQ112" s="103"/>
      <c r="ER112" s="103"/>
      <c r="ES112" s="103"/>
      <c r="ET112" s="103"/>
      <c r="EU112" s="103"/>
      <c r="EV112" s="103"/>
      <c r="EW112" s="103"/>
      <c r="EX112" s="103"/>
      <c r="EY112" s="103"/>
      <c r="EZ112" s="103"/>
      <c r="FA112" s="103"/>
      <c r="FB112" s="103"/>
      <c r="FC112" s="103"/>
      <c r="FD112" s="103"/>
      <c r="FE112" s="103"/>
      <c r="FF112" s="103"/>
      <c r="FG112" s="103"/>
      <c r="FH112" s="103"/>
      <c r="FI112" s="103"/>
      <c r="FJ112" s="103"/>
      <c r="FK112" s="103"/>
      <c r="FL112" s="103"/>
      <c r="FM112" s="103"/>
      <c r="FN112" s="103"/>
      <c r="FO112" s="103"/>
      <c r="FP112" s="103"/>
      <c r="FQ112" s="103"/>
      <c r="FR112" s="103"/>
      <c r="FS112" s="103"/>
      <c r="FT112" s="103"/>
      <c r="FU112" s="103"/>
      <c r="FV112" s="103"/>
      <c r="FW112" s="103"/>
      <c r="FX112" s="103"/>
      <c r="FY112" s="103"/>
      <c r="FZ112" s="103"/>
      <c r="GA112" s="103"/>
      <c r="GB112" s="103"/>
      <c r="GC112" s="103"/>
      <c r="GD112" s="103"/>
      <c r="GE112" s="103"/>
      <c r="GF112" s="103"/>
      <c r="GG112" s="103"/>
      <c r="GH112" s="103"/>
      <c r="GI112" s="103"/>
      <c r="GJ112" s="103"/>
      <c r="GK112" s="103"/>
      <c r="GL112" s="103"/>
      <c r="GM112" s="103"/>
      <c r="GN112" s="103"/>
      <c r="GO112" s="103"/>
      <c r="GP112" s="103"/>
      <c r="GQ112" s="103"/>
      <c r="GR112" s="103"/>
      <c r="GS112" s="103"/>
      <c r="GT112" s="103"/>
      <c r="GU112" s="103"/>
      <c r="GV112" s="103"/>
      <c r="GW112" s="103"/>
      <c r="GX112" s="103"/>
      <c r="GY112" s="103"/>
      <c r="GZ112" s="103"/>
      <c r="HA112" s="103"/>
      <c r="HB112" s="103"/>
      <c r="HC112" s="103"/>
      <c r="HD112" s="103"/>
      <c r="HE112" s="103"/>
      <c r="HF112" s="103"/>
      <c r="HG112" s="103"/>
      <c r="HH112" s="103"/>
      <c r="HI112" s="103"/>
      <c r="HJ112" s="103"/>
      <c r="HK112" s="103"/>
      <c r="HL112" s="103"/>
      <c r="HM112" s="103"/>
      <c r="HN112" s="103"/>
      <c r="HO112" s="103"/>
      <c r="HP112" s="103"/>
      <c r="HQ112" s="103"/>
      <c r="HR112" s="103"/>
      <c r="HS112" s="103"/>
      <c r="HT112" s="103"/>
      <c r="HU112" s="103"/>
      <c r="HV112" s="103"/>
      <c r="HW112" s="103"/>
      <c r="HX112" s="103"/>
      <c r="HY112" s="103"/>
      <c r="HZ112" s="103"/>
      <c r="IA112" s="103"/>
      <c r="IB112" s="103"/>
      <c r="IC112" s="103"/>
      <c r="ID112" s="103"/>
      <c r="IE112" s="103"/>
      <c r="IF112" s="103"/>
      <c r="IG112" s="103"/>
      <c r="IH112" s="103"/>
      <c r="II112" s="103"/>
      <c r="IJ112" s="103"/>
      <c r="IK112" s="103"/>
      <c r="IL112" s="103"/>
      <c r="IM112" s="103"/>
      <c r="IN112" s="103"/>
      <c r="IO112" s="103"/>
      <c r="IP112" s="103"/>
      <c r="IQ112" s="103"/>
      <c r="IR112" s="103"/>
      <c r="IS112" s="103"/>
    </row>
    <row r="113" spans="1:253" s="67" customFormat="1">
      <c r="A113" s="121"/>
      <c r="B113" s="116"/>
      <c r="C113" s="133" t="s">
        <v>72</v>
      </c>
      <c r="D113" s="123" t="s">
        <v>73</v>
      </c>
      <c r="E113" s="124" t="s">
        <v>47</v>
      </c>
      <c r="F113" s="113">
        <v>91</v>
      </c>
      <c r="G113" s="134"/>
      <c r="H113" s="125" t="str">
        <f t="shared" si="1"/>
        <v/>
      </c>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c r="BZ113" s="221"/>
      <c r="CA113" s="221"/>
      <c r="CB113" s="221"/>
      <c r="CC113" s="221"/>
      <c r="CD113" s="221"/>
      <c r="CE113" s="221"/>
      <c r="CF113" s="221"/>
      <c r="CG113" s="221"/>
      <c r="CH113" s="221"/>
      <c r="CI113" s="221"/>
      <c r="CJ113" s="221"/>
      <c r="CK113" s="221"/>
      <c r="CL113" s="221"/>
      <c r="CM113" s="221"/>
      <c r="CN113" s="221"/>
      <c r="CO113" s="221"/>
      <c r="CP113" s="221"/>
      <c r="CQ113" s="221"/>
      <c r="CR113" s="221"/>
      <c r="CS113" s="221"/>
      <c r="CT113" s="221"/>
      <c r="CU113" s="221"/>
      <c r="CV113" s="221"/>
      <c r="CW113" s="221"/>
      <c r="CX113" s="221"/>
      <c r="CY113" s="221"/>
      <c r="CZ113" s="221"/>
      <c r="DA113" s="221"/>
      <c r="DB113" s="221"/>
      <c r="DC113" s="221"/>
      <c r="DD113" s="221"/>
      <c r="DE113" s="221"/>
      <c r="DF113" s="221"/>
      <c r="DG113" s="221"/>
      <c r="DH113" s="221"/>
      <c r="DI113" s="221"/>
      <c r="DJ113" s="221"/>
      <c r="DK113" s="221"/>
      <c r="DL113" s="221"/>
      <c r="DM113" s="221"/>
      <c r="DN113" s="221"/>
      <c r="DO113" s="221"/>
      <c r="DP113" s="221"/>
      <c r="DQ113" s="221"/>
      <c r="DR113" s="221"/>
      <c r="DS113" s="221"/>
      <c r="DT113" s="221"/>
      <c r="DU113" s="221"/>
      <c r="DV113" s="221"/>
      <c r="DW113" s="103"/>
      <c r="DX113" s="103"/>
      <c r="DY113" s="103"/>
      <c r="DZ113" s="103"/>
      <c r="EA113" s="103"/>
      <c r="EB113" s="103"/>
      <c r="EC113" s="103"/>
      <c r="ED113" s="103"/>
      <c r="EE113" s="103"/>
      <c r="EF113" s="103"/>
      <c r="EG113" s="103"/>
      <c r="EH113" s="103"/>
      <c r="EI113" s="103"/>
      <c r="EJ113" s="103"/>
      <c r="EK113" s="103"/>
      <c r="EL113" s="103"/>
      <c r="EM113" s="103"/>
      <c r="EN113" s="103"/>
      <c r="EO113" s="103"/>
      <c r="EP113" s="103"/>
      <c r="EQ113" s="103"/>
      <c r="ER113" s="103"/>
      <c r="ES113" s="103"/>
      <c r="ET113" s="103"/>
      <c r="EU113" s="103"/>
      <c r="EV113" s="103"/>
      <c r="EW113" s="103"/>
      <c r="EX113" s="103"/>
      <c r="EY113" s="103"/>
      <c r="EZ113" s="103"/>
      <c r="FA113" s="103"/>
      <c r="FB113" s="103"/>
      <c r="FC113" s="103"/>
      <c r="FD113" s="103"/>
      <c r="FE113" s="103"/>
      <c r="FF113" s="103"/>
      <c r="FG113" s="103"/>
      <c r="FH113" s="103"/>
      <c r="FI113" s="103"/>
      <c r="FJ113" s="103"/>
      <c r="FK113" s="103"/>
      <c r="FL113" s="103"/>
      <c r="FM113" s="103"/>
      <c r="FN113" s="103"/>
      <c r="FO113" s="103"/>
      <c r="FP113" s="103"/>
      <c r="FQ113" s="103"/>
      <c r="FR113" s="103"/>
      <c r="FS113" s="103"/>
      <c r="FT113" s="103"/>
      <c r="FU113" s="103"/>
      <c r="FV113" s="103"/>
      <c r="FW113" s="103"/>
      <c r="FX113" s="103"/>
      <c r="FY113" s="103"/>
      <c r="FZ113" s="103"/>
      <c r="GA113" s="103"/>
      <c r="GB113" s="103"/>
      <c r="GC113" s="103"/>
      <c r="GD113" s="103"/>
      <c r="GE113" s="103"/>
      <c r="GF113" s="103"/>
      <c r="GG113" s="103"/>
      <c r="GH113" s="103"/>
      <c r="GI113" s="103"/>
      <c r="GJ113" s="103"/>
      <c r="GK113" s="103"/>
      <c r="GL113" s="103"/>
      <c r="GM113" s="103"/>
      <c r="GN113" s="103"/>
      <c r="GO113" s="103"/>
      <c r="GP113" s="103"/>
      <c r="GQ113" s="103"/>
      <c r="GR113" s="103"/>
      <c r="GS113" s="103"/>
      <c r="GT113" s="103"/>
      <c r="GU113" s="103"/>
      <c r="GV113" s="103"/>
      <c r="GW113" s="103"/>
      <c r="GX113" s="103"/>
      <c r="GY113" s="103"/>
      <c r="GZ113" s="103"/>
      <c r="HA113" s="103"/>
      <c r="HB113" s="103"/>
      <c r="HC113" s="103"/>
      <c r="HD113" s="103"/>
      <c r="HE113" s="103"/>
      <c r="HF113" s="103"/>
      <c r="HG113" s="103"/>
      <c r="HH113" s="103"/>
      <c r="HI113" s="103"/>
      <c r="HJ113" s="103"/>
      <c r="HK113" s="103"/>
      <c r="HL113" s="103"/>
      <c r="HM113" s="103"/>
      <c r="HN113" s="103"/>
      <c r="HO113" s="103"/>
      <c r="HP113" s="103"/>
      <c r="HQ113" s="103"/>
      <c r="HR113" s="103"/>
      <c r="HS113" s="103"/>
      <c r="HT113" s="103"/>
      <c r="HU113" s="103"/>
      <c r="HV113" s="103"/>
      <c r="HW113" s="103"/>
      <c r="HX113" s="103"/>
      <c r="HY113" s="103"/>
      <c r="HZ113" s="103"/>
      <c r="IA113" s="103"/>
      <c r="IB113" s="103"/>
      <c r="IC113" s="103"/>
      <c r="ID113" s="103"/>
      <c r="IE113" s="103"/>
      <c r="IF113" s="103"/>
      <c r="IG113" s="103"/>
      <c r="IH113" s="103"/>
      <c r="II113" s="103"/>
      <c r="IJ113" s="103"/>
      <c r="IK113" s="103"/>
      <c r="IL113" s="103"/>
      <c r="IM113" s="103"/>
      <c r="IN113" s="103"/>
      <c r="IO113" s="103"/>
      <c r="IP113" s="103"/>
      <c r="IQ113" s="103"/>
      <c r="IR113" s="103"/>
      <c r="IS113" s="103"/>
    </row>
    <row r="114" spans="1:253" s="67" customFormat="1">
      <c r="A114" s="121"/>
      <c r="B114" s="116"/>
      <c r="C114" s="133"/>
      <c r="D114" s="123"/>
      <c r="E114" s="124"/>
      <c r="F114" s="113"/>
      <c r="G114" s="134"/>
      <c r="H114" s="125"/>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c r="BM114" s="221"/>
      <c r="BN114" s="221"/>
      <c r="BO114" s="221"/>
      <c r="BP114" s="221"/>
      <c r="BQ114" s="221"/>
      <c r="BR114" s="221"/>
      <c r="BS114" s="221"/>
      <c r="BT114" s="221"/>
      <c r="BU114" s="221"/>
      <c r="BV114" s="221"/>
      <c r="BW114" s="221"/>
      <c r="BX114" s="221"/>
      <c r="BY114" s="221"/>
      <c r="BZ114" s="221"/>
      <c r="CA114" s="221"/>
      <c r="CB114" s="221"/>
      <c r="CC114" s="221"/>
      <c r="CD114" s="221"/>
      <c r="CE114" s="221"/>
      <c r="CF114" s="221"/>
      <c r="CG114" s="221"/>
      <c r="CH114" s="221"/>
      <c r="CI114" s="221"/>
      <c r="CJ114" s="221"/>
      <c r="CK114" s="221"/>
      <c r="CL114" s="221"/>
      <c r="CM114" s="221"/>
      <c r="CN114" s="221"/>
      <c r="CO114" s="221"/>
      <c r="CP114" s="221"/>
      <c r="CQ114" s="221"/>
      <c r="CR114" s="221"/>
      <c r="CS114" s="221"/>
      <c r="CT114" s="221"/>
      <c r="CU114" s="221"/>
      <c r="CV114" s="221"/>
      <c r="CW114" s="221"/>
      <c r="CX114" s="221"/>
      <c r="CY114" s="221"/>
      <c r="CZ114" s="221"/>
      <c r="DA114" s="221"/>
      <c r="DB114" s="221"/>
      <c r="DC114" s="221"/>
      <c r="DD114" s="221"/>
      <c r="DE114" s="221"/>
      <c r="DF114" s="221"/>
      <c r="DG114" s="221"/>
      <c r="DH114" s="221"/>
      <c r="DI114" s="221"/>
      <c r="DJ114" s="221"/>
      <c r="DK114" s="221"/>
      <c r="DL114" s="221"/>
      <c r="DM114" s="221"/>
      <c r="DN114" s="221"/>
      <c r="DO114" s="221"/>
      <c r="DP114" s="221"/>
      <c r="DQ114" s="221"/>
      <c r="DR114" s="221"/>
      <c r="DS114" s="221"/>
      <c r="DT114" s="221"/>
      <c r="DU114" s="221"/>
      <c r="DV114" s="221"/>
      <c r="DW114" s="103"/>
      <c r="DX114" s="103"/>
      <c r="DY114" s="103"/>
      <c r="DZ114" s="103"/>
      <c r="EA114" s="103"/>
      <c r="EB114" s="103"/>
      <c r="EC114" s="103"/>
      <c r="ED114" s="103"/>
      <c r="EE114" s="103"/>
      <c r="EF114" s="103"/>
      <c r="EG114" s="103"/>
      <c r="EH114" s="103"/>
      <c r="EI114" s="103"/>
      <c r="EJ114" s="103"/>
      <c r="EK114" s="103"/>
      <c r="EL114" s="103"/>
      <c r="EM114" s="103"/>
      <c r="EN114" s="103"/>
      <c r="EO114" s="103"/>
      <c r="EP114" s="103"/>
      <c r="EQ114" s="103"/>
      <c r="ER114" s="103"/>
      <c r="ES114" s="103"/>
      <c r="ET114" s="103"/>
      <c r="EU114" s="103"/>
      <c r="EV114" s="103"/>
      <c r="EW114" s="103"/>
      <c r="EX114" s="103"/>
      <c r="EY114" s="103"/>
      <c r="EZ114" s="103"/>
      <c r="FA114" s="103"/>
      <c r="FB114" s="103"/>
      <c r="FC114" s="103"/>
      <c r="FD114" s="103"/>
      <c r="FE114" s="103"/>
      <c r="FF114" s="103"/>
      <c r="FG114" s="103"/>
      <c r="FH114" s="103"/>
      <c r="FI114" s="103"/>
      <c r="FJ114" s="103"/>
      <c r="FK114" s="103"/>
      <c r="FL114" s="103"/>
      <c r="FM114" s="103"/>
      <c r="FN114" s="103"/>
      <c r="FO114" s="103"/>
      <c r="FP114" s="103"/>
      <c r="FQ114" s="103"/>
      <c r="FR114" s="103"/>
      <c r="FS114" s="103"/>
      <c r="FT114" s="103"/>
      <c r="FU114" s="103"/>
      <c r="FV114" s="103"/>
      <c r="FW114" s="103"/>
      <c r="FX114" s="103"/>
      <c r="FY114" s="103"/>
      <c r="FZ114" s="103"/>
      <c r="GA114" s="103"/>
      <c r="GB114" s="103"/>
      <c r="GC114" s="103"/>
      <c r="GD114" s="103"/>
      <c r="GE114" s="103"/>
      <c r="GF114" s="103"/>
      <c r="GG114" s="103"/>
      <c r="GH114" s="103"/>
      <c r="GI114" s="103"/>
      <c r="GJ114" s="103"/>
      <c r="GK114" s="103"/>
      <c r="GL114" s="103"/>
      <c r="GM114" s="103"/>
      <c r="GN114" s="103"/>
      <c r="GO114" s="103"/>
      <c r="GP114" s="103"/>
      <c r="GQ114" s="103"/>
      <c r="GR114" s="103"/>
      <c r="GS114" s="103"/>
      <c r="GT114" s="103"/>
      <c r="GU114" s="103"/>
      <c r="GV114" s="103"/>
      <c r="GW114" s="103"/>
      <c r="GX114" s="103"/>
      <c r="GY114" s="103"/>
      <c r="GZ114" s="103"/>
      <c r="HA114" s="103"/>
      <c r="HB114" s="103"/>
      <c r="HC114" s="103"/>
      <c r="HD114" s="103"/>
      <c r="HE114" s="103"/>
      <c r="HF114" s="103"/>
      <c r="HG114" s="103"/>
      <c r="HH114" s="103"/>
      <c r="HI114" s="103"/>
      <c r="HJ114" s="103"/>
      <c r="HK114" s="103"/>
      <c r="HL114" s="103"/>
      <c r="HM114" s="103"/>
      <c r="HN114" s="103"/>
      <c r="HO114" s="103"/>
      <c r="HP114" s="103"/>
      <c r="HQ114" s="103"/>
      <c r="HR114" s="103"/>
      <c r="HS114" s="103"/>
      <c r="HT114" s="103"/>
      <c r="HU114" s="103"/>
      <c r="HV114" s="103"/>
      <c r="HW114" s="103"/>
      <c r="HX114" s="103"/>
      <c r="HY114" s="103"/>
      <c r="HZ114" s="103"/>
      <c r="IA114" s="103"/>
      <c r="IB114" s="103"/>
      <c r="IC114" s="103"/>
      <c r="ID114" s="103"/>
      <c r="IE114" s="103"/>
      <c r="IF114" s="103"/>
      <c r="IG114" s="103"/>
      <c r="IH114" s="103"/>
      <c r="II114" s="103"/>
      <c r="IJ114" s="103"/>
      <c r="IK114" s="103"/>
      <c r="IL114" s="103"/>
      <c r="IM114" s="103"/>
      <c r="IN114" s="103"/>
      <c r="IO114" s="103"/>
      <c r="IP114" s="103"/>
      <c r="IQ114" s="103"/>
      <c r="IR114" s="103"/>
      <c r="IS114" s="103"/>
    </row>
    <row r="115" spans="1:253" s="67" customFormat="1">
      <c r="A115" s="121"/>
      <c r="B115" s="116"/>
      <c r="C115" s="133"/>
      <c r="D115" s="123"/>
      <c r="E115" s="124"/>
      <c r="F115" s="113"/>
      <c r="G115" s="134"/>
      <c r="H115" s="125"/>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1"/>
      <c r="BE115" s="221"/>
      <c r="BF115" s="221"/>
      <c r="BG115" s="221"/>
      <c r="BH115" s="221"/>
      <c r="BI115" s="221"/>
      <c r="BJ115" s="221"/>
      <c r="BK115" s="221"/>
      <c r="BL115" s="221"/>
      <c r="BM115" s="221"/>
      <c r="BN115" s="221"/>
      <c r="BO115" s="221"/>
      <c r="BP115" s="221"/>
      <c r="BQ115" s="221"/>
      <c r="BR115" s="221"/>
      <c r="BS115" s="221"/>
      <c r="BT115" s="221"/>
      <c r="BU115" s="221"/>
      <c r="BV115" s="221"/>
      <c r="BW115" s="221"/>
      <c r="BX115" s="221"/>
      <c r="BY115" s="221"/>
      <c r="BZ115" s="221"/>
      <c r="CA115" s="221"/>
      <c r="CB115" s="221"/>
      <c r="CC115" s="221"/>
      <c r="CD115" s="221"/>
      <c r="CE115" s="221"/>
      <c r="CF115" s="221"/>
      <c r="CG115" s="221"/>
      <c r="CH115" s="221"/>
      <c r="CI115" s="221"/>
      <c r="CJ115" s="221"/>
      <c r="CK115" s="221"/>
      <c r="CL115" s="221"/>
      <c r="CM115" s="221"/>
      <c r="CN115" s="221"/>
      <c r="CO115" s="221"/>
      <c r="CP115" s="221"/>
      <c r="CQ115" s="221"/>
      <c r="CR115" s="221"/>
      <c r="CS115" s="221"/>
      <c r="CT115" s="221"/>
      <c r="CU115" s="221"/>
      <c r="CV115" s="221"/>
      <c r="CW115" s="221"/>
      <c r="CX115" s="221"/>
      <c r="CY115" s="221"/>
      <c r="CZ115" s="221"/>
      <c r="DA115" s="221"/>
      <c r="DB115" s="221"/>
      <c r="DC115" s="221"/>
      <c r="DD115" s="221"/>
      <c r="DE115" s="221"/>
      <c r="DF115" s="221"/>
      <c r="DG115" s="221"/>
      <c r="DH115" s="221"/>
      <c r="DI115" s="221"/>
      <c r="DJ115" s="221"/>
      <c r="DK115" s="221"/>
      <c r="DL115" s="221"/>
      <c r="DM115" s="221"/>
      <c r="DN115" s="221"/>
      <c r="DO115" s="221"/>
      <c r="DP115" s="221"/>
      <c r="DQ115" s="221"/>
      <c r="DR115" s="221"/>
      <c r="DS115" s="221"/>
      <c r="DT115" s="221"/>
      <c r="DU115" s="221"/>
      <c r="DV115" s="221"/>
      <c r="DW115" s="103"/>
      <c r="DX115" s="103"/>
      <c r="DY115" s="103"/>
      <c r="DZ115" s="103"/>
      <c r="EA115" s="103"/>
      <c r="EB115" s="103"/>
      <c r="EC115" s="103"/>
      <c r="ED115" s="103"/>
      <c r="EE115" s="103"/>
      <c r="EF115" s="103"/>
      <c r="EG115" s="103"/>
      <c r="EH115" s="103"/>
      <c r="EI115" s="103"/>
      <c r="EJ115" s="103"/>
      <c r="EK115" s="103"/>
      <c r="EL115" s="103"/>
      <c r="EM115" s="103"/>
      <c r="EN115" s="103"/>
      <c r="EO115" s="103"/>
      <c r="EP115" s="103"/>
      <c r="EQ115" s="103"/>
      <c r="ER115" s="103"/>
      <c r="ES115" s="103"/>
      <c r="ET115" s="103"/>
      <c r="EU115" s="103"/>
      <c r="EV115" s="103"/>
      <c r="EW115" s="103"/>
      <c r="EX115" s="103"/>
      <c r="EY115" s="103"/>
      <c r="EZ115" s="103"/>
      <c r="FA115" s="103"/>
      <c r="FB115" s="103"/>
      <c r="FC115" s="103"/>
      <c r="FD115" s="103"/>
      <c r="FE115" s="103"/>
      <c r="FF115" s="103"/>
      <c r="FG115" s="103"/>
      <c r="FH115" s="103"/>
      <c r="FI115" s="103"/>
      <c r="FJ115" s="103"/>
      <c r="FK115" s="103"/>
      <c r="FL115" s="103"/>
      <c r="FM115" s="103"/>
      <c r="FN115" s="103"/>
      <c r="FO115" s="103"/>
      <c r="FP115" s="103"/>
      <c r="FQ115" s="103"/>
      <c r="FR115" s="103"/>
      <c r="FS115" s="103"/>
      <c r="FT115" s="103"/>
      <c r="FU115" s="103"/>
      <c r="FV115" s="103"/>
      <c r="FW115" s="103"/>
      <c r="FX115" s="103"/>
      <c r="FY115" s="103"/>
      <c r="FZ115" s="103"/>
      <c r="GA115" s="103"/>
      <c r="GB115" s="103"/>
      <c r="GC115" s="103"/>
      <c r="GD115" s="103"/>
      <c r="GE115" s="103"/>
      <c r="GF115" s="103"/>
      <c r="GG115" s="103"/>
      <c r="GH115" s="103"/>
      <c r="GI115" s="103"/>
      <c r="GJ115" s="103"/>
      <c r="GK115" s="103"/>
      <c r="GL115" s="103"/>
      <c r="GM115" s="103"/>
      <c r="GN115" s="103"/>
      <c r="GO115" s="103"/>
      <c r="GP115" s="103"/>
      <c r="GQ115" s="103"/>
      <c r="GR115" s="103"/>
      <c r="GS115" s="103"/>
      <c r="GT115" s="103"/>
      <c r="GU115" s="103"/>
      <c r="GV115" s="103"/>
      <c r="GW115" s="103"/>
      <c r="GX115" s="103"/>
      <c r="GY115" s="103"/>
      <c r="GZ115" s="103"/>
      <c r="HA115" s="103"/>
      <c r="HB115" s="103"/>
      <c r="HC115" s="103"/>
      <c r="HD115" s="103"/>
      <c r="HE115" s="103"/>
      <c r="HF115" s="103"/>
      <c r="HG115" s="103"/>
      <c r="HH115" s="103"/>
      <c r="HI115" s="103"/>
      <c r="HJ115" s="103"/>
      <c r="HK115" s="103"/>
      <c r="HL115" s="103"/>
      <c r="HM115" s="103"/>
      <c r="HN115" s="103"/>
      <c r="HO115" s="103"/>
      <c r="HP115" s="103"/>
      <c r="HQ115" s="103"/>
      <c r="HR115" s="103"/>
      <c r="HS115" s="103"/>
      <c r="HT115" s="103"/>
      <c r="HU115" s="103"/>
      <c r="HV115" s="103"/>
      <c r="HW115" s="103"/>
      <c r="HX115" s="103"/>
      <c r="HY115" s="103"/>
      <c r="HZ115" s="103"/>
      <c r="IA115" s="103"/>
      <c r="IB115" s="103"/>
      <c r="IC115" s="103"/>
      <c r="ID115" s="103"/>
      <c r="IE115" s="103"/>
      <c r="IF115" s="103"/>
      <c r="IG115" s="103"/>
      <c r="IH115" s="103"/>
      <c r="II115" s="103"/>
      <c r="IJ115" s="103"/>
      <c r="IK115" s="103"/>
      <c r="IL115" s="103"/>
      <c r="IM115" s="103"/>
      <c r="IN115" s="103"/>
      <c r="IO115" s="103"/>
      <c r="IP115" s="103"/>
      <c r="IQ115" s="103"/>
      <c r="IR115" s="103"/>
      <c r="IS115" s="103"/>
    </row>
    <row r="116" spans="1:253" s="67" customFormat="1" ht="38.25">
      <c r="A116" s="121" t="s">
        <v>3</v>
      </c>
      <c r="B116" s="116" t="s">
        <v>61</v>
      </c>
      <c r="C116" s="131">
        <f>MAX(C98:C115)+1</f>
        <v>9</v>
      </c>
      <c r="D116" s="136" t="s">
        <v>95</v>
      </c>
      <c r="E116" s="130"/>
      <c r="F116" s="135"/>
      <c r="G116" s="125"/>
      <c r="H116" s="125"/>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221"/>
      <c r="AG116" s="221"/>
      <c r="AH116" s="221"/>
      <c r="AI116" s="221"/>
      <c r="AJ116" s="221"/>
      <c r="AK116" s="221"/>
      <c r="AL116" s="221"/>
      <c r="AM116" s="221"/>
      <c r="AN116" s="221"/>
      <c r="AO116" s="221"/>
      <c r="AP116" s="221"/>
      <c r="AQ116" s="221"/>
      <c r="AR116" s="221"/>
      <c r="AS116" s="221"/>
      <c r="AT116" s="221"/>
      <c r="AU116" s="221"/>
      <c r="AV116" s="221"/>
      <c r="AW116" s="221"/>
      <c r="AX116" s="221"/>
      <c r="AY116" s="221"/>
      <c r="AZ116" s="221"/>
      <c r="BA116" s="221"/>
      <c r="BB116" s="221"/>
      <c r="BC116" s="221"/>
      <c r="BD116" s="221"/>
      <c r="BE116" s="221"/>
      <c r="BF116" s="221"/>
      <c r="BG116" s="221"/>
      <c r="BH116" s="221"/>
      <c r="BI116" s="221"/>
      <c r="BJ116" s="221"/>
      <c r="BK116" s="221"/>
      <c r="BL116" s="221"/>
      <c r="BM116" s="221"/>
      <c r="BN116" s="221"/>
      <c r="BO116" s="221"/>
      <c r="BP116" s="221"/>
      <c r="BQ116" s="221"/>
      <c r="BR116" s="221"/>
      <c r="BS116" s="221"/>
      <c r="BT116" s="221"/>
      <c r="BU116" s="221"/>
      <c r="BV116" s="221"/>
      <c r="BW116" s="221"/>
      <c r="BX116" s="221"/>
      <c r="BY116" s="221"/>
      <c r="BZ116" s="221"/>
      <c r="CA116" s="221"/>
      <c r="CB116" s="221"/>
      <c r="CC116" s="221"/>
      <c r="CD116" s="221"/>
      <c r="CE116" s="221"/>
      <c r="CF116" s="221"/>
      <c r="CG116" s="221"/>
      <c r="CH116" s="221"/>
      <c r="CI116" s="221"/>
      <c r="CJ116" s="221"/>
      <c r="CK116" s="221"/>
      <c r="CL116" s="221"/>
      <c r="CM116" s="221"/>
      <c r="CN116" s="221"/>
      <c r="CO116" s="221"/>
      <c r="CP116" s="221"/>
      <c r="CQ116" s="221"/>
      <c r="CR116" s="221"/>
      <c r="CS116" s="221"/>
      <c r="CT116" s="221"/>
      <c r="CU116" s="221"/>
      <c r="CV116" s="221"/>
      <c r="CW116" s="221"/>
      <c r="CX116" s="221"/>
      <c r="CY116" s="221"/>
      <c r="CZ116" s="221"/>
      <c r="DA116" s="221"/>
      <c r="DB116" s="221"/>
      <c r="DC116" s="221"/>
      <c r="DD116" s="221"/>
      <c r="DE116" s="221"/>
      <c r="DF116" s="221"/>
      <c r="DG116" s="221"/>
      <c r="DH116" s="221"/>
      <c r="DI116" s="221"/>
      <c r="DJ116" s="221"/>
      <c r="DK116" s="221"/>
      <c r="DL116" s="221"/>
      <c r="DM116" s="221"/>
      <c r="DN116" s="221"/>
      <c r="DO116" s="221"/>
      <c r="DP116" s="221"/>
      <c r="DQ116" s="221"/>
      <c r="DR116" s="221"/>
      <c r="DS116" s="221"/>
      <c r="DT116" s="221"/>
      <c r="DU116" s="221"/>
      <c r="DV116" s="221"/>
      <c r="DW116" s="103"/>
      <c r="DX116" s="103"/>
      <c r="DY116" s="103"/>
      <c r="DZ116" s="103"/>
      <c r="EA116" s="103"/>
      <c r="EB116" s="103"/>
      <c r="EC116" s="103"/>
      <c r="ED116" s="103"/>
      <c r="EE116" s="103"/>
      <c r="EF116" s="103"/>
      <c r="EG116" s="103"/>
      <c r="EH116" s="103"/>
      <c r="EI116" s="103"/>
      <c r="EJ116" s="103"/>
      <c r="EK116" s="103"/>
      <c r="EL116" s="103"/>
      <c r="EM116" s="103"/>
      <c r="EN116" s="103"/>
      <c r="EO116" s="103"/>
      <c r="EP116" s="103"/>
      <c r="EQ116" s="103"/>
      <c r="ER116" s="103"/>
      <c r="ES116" s="103"/>
      <c r="ET116" s="103"/>
      <c r="EU116" s="103"/>
      <c r="EV116" s="103"/>
      <c r="EW116" s="103"/>
      <c r="EX116" s="103"/>
      <c r="EY116" s="103"/>
      <c r="EZ116" s="103"/>
      <c r="FA116" s="103"/>
      <c r="FB116" s="103"/>
      <c r="FC116" s="103"/>
      <c r="FD116" s="103"/>
      <c r="FE116" s="103"/>
      <c r="FF116" s="103"/>
      <c r="FG116" s="103"/>
      <c r="FH116" s="103"/>
      <c r="FI116" s="103"/>
      <c r="FJ116" s="103"/>
      <c r="FK116" s="103"/>
      <c r="FL116" s="103"/>
      <c r="FM116" s="103"/>
      <c r="FN116" s="103"/>
      <c r="FO116" s="103"/>
      <c r="FP116" s="103"/>
      <c r="FQ116" s="103"/>
      <c r="FR116" s="103"/>
      <c r="FS116" s="103"/>
      <c r="FT116" s="103"/>
      <c r="FU116" s="103"/>
      <c r="FV116" s="103"/>
      <c r="FW116" s="103"/>
      <c r="FX116" s="103"/>
      <c r="FY116" s="103"/>
      <c r="FZ116" s="103"/>
      <c r="GA116" s="103"/>
      <c r="GB116" s="103"/>
      <c r="GC116" s="103"/>
      <c r="GD116" s="103"/>
      <c r="GE116" s="103"/>
      <c r="GF116" s="103"/>
      <c r="GG116" s="103"/>
      <c r="GH116" s="103"/>
      <c r="GI116" s="103"/>
      <c r="GJ116" s="103"/>
      <c r="GK116" s="103"/>
      <c r="GL116" s="103"/>
      <c r="GM116" s="103"/>
      <c r="GN116" s="103"/>
      <c r="GO116" s="103"/>
      <c r="GP116" s="103"/>
      <c r="GQ116" s="103"/>
      <c r="GR116" s="103"/>
      <c r="GS116" s="103"/>
      <c r="GT116" s="103"/>
      <c r="GU116" s="103"/>
      <c r="GV116" s="103"/>
      <c r="GW116" s="103"/>
      <c r="GX116" s="103"/>
      <c r="GY116" s="103"/>
      <c r="GZ116" s="103"/>
      <c r="HA116" s="103"/>
      <c r="HB116" s="103"/>
      <c r="HC116" s="103"/>
      <c r="HD116" s="103"/>
      <c r="HE116" s="103"/>
      <c r="HF116" s="103"/>
      <c r="HG116" s="103"/>
      <c r="HH116" s="103"/>
      <c r="HI116" s="103"/>
      <c r="HJ116" s="103"/>
      <c r="HK116" s="103"/>
      <c r="HL116" s="103"/>
      <c r="HM116" s="103"/>
      <c r="HN116" s="103"/>
      <c r="HO116" s="103"/>
      <c r="HP116" s="103"/>
      <c r="HQ116" s="103"/>
      <c r="HR116" s="103"/>
      <c r="HS116" s="103"/>
      <c r="HT116" s="103"/>
      <c r="HU116" s="103"/>
      <c r="HV116" s="103"/>
      <c r="HW116" s="103"/>
      <c r="HX116" s="103"/>
      <c r="HY116" s="103"/>
      <c r="HZ116" s="103"/>
      <c r="IA116" s="103"/>
      <c r="IB116" s="103"/>
      <c r="IC116" s="103"/>
      <c r="ID116" s="103"/>
      <c r="IE116" s="103"/>
      <c r="IF116" s="103"/>
      <c r="IG116" s="103"/>
      <c r="IH116" s="103"/>
      <c r="II116" s="103"/>
      <c r="IJ116" s="103"/>
      <c r="IK116" s="103"/>
      <c r="IL116" s="103"/>
      <c r="IM116" s="103"/>
      <c r="IN116" s="103"/>
      <c r="IO116" s="103"/>
      <c r="IP116" s="103"/>
      <c r="IQ116" s="103"/>
      <c r="IR116" s="103"/>
      <c r="IS116" s="103"/>
    </row>
    <row r="117" spans="1:253" s="67" customFormat="1" ht="38.25">
      <c r="A117" s="121"/>
      <c r="B117" s="116"/>
      <c r="C117" s="131"/>
      <c r="D117" s="129" t="s">
        <v>96</v>
      </c>
      <c r="E117" s="130"/>
      <c r="F117" s="137"/>
      <c r="G117" s="125"/>
      <c r="H117" s="125"/>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21"/>
      <c r="BX117" s="221"/>
      <c r="BY117" s="221"/>
      <c r="BZ117" s="221"/>
      <c r="CA117" s="221"/>
      <c r="CB117" s="221"/>
      <c r="CC117" s="221"/>
      <c r="CD117" s="221"/>
      <c r="CE117" s="221"/>
      <c r="CF117" s="221"/>
      <c r="CG117" s="221"/>
      <c r="CH117" s="221"/>
      <c r="CI117" s="221"/>
      <c r="CJ117" s="221"/>
      <c r="CK117" s="221"/>
      <c r="CL117" s="221"/>
      <c r="CM117" s="221"/>
      <c r="CN117" s="221"/>
      <c r="CO117" s="221"/>
      <c r="CP117" s="221"/>
      <c r="CQ117" s="221"/>
      <c r="CR117" s="221"/>
      <c r="CS117" s="221"/>
      <c r="CT117" s="221"/>
      <c r="CU117" s="221"/>
      <c r="CV117" s="221"/>
      <c r="CW117" s="221"/>
      <c r="CX117" s="221"/>
      <c r="CY117" s="221"/>
      <c r="CZ117" s="221"/>
      <c r="DA117" s="221"/>
      <c r="DB117" s="221"/>
      <c r="DC117" s="221"/>
      <c r="DD117" s="221"/>
      <c r="DE117" s="221"/>
      <c r="DF117" s="221"/>
      <c r="DG117" s="221"/>
      <c r="DH117" s="221"/>
      <c r="DI117" s="221"/>
      <c r="DJ117" s="221"/>
      <c r="DK117" s="221"/>
      <c r="DL117" s="221"/>
      <c r="DM117" s="221"/>
      <c r="DN117" s="221"/>
      <c r="DO117" s="221"/>
      <c r="DP117" s="221"/>
      <c r="DQ117" s="221"/>
      <c r="DR117" s="221"/>
      <c r="DS117" s="221"/>
      <c r="DT117" s="221"/>
      <c r="DU117" s="221"/>
      <c r="DV117" s="221"/>
      <c r="DW117" s="103"/>
      <c r="DX117" s="103"/>
      <c r="DY117" s="103"/>
      <c r="DZ117" s="103"/>
      <c r="EA117" s="103"/>
      <c r="EB117" s="103"/>
      <c r="EC117" s="103"/>
      <c r="ED117" s="103"/>
      <c r="EE117" s="103"/>
      <c r="EF117" s="103"/>
      <c r="EG117" s="103"/>
      <c r="EH117" s="103"/>
      <c r="EI117" s="103"/>
      <c r="EJ117" s="103"/>
      <c r="EK117" s="103"/>
      <c r="EL117" s="103"/>
      <c r="EM117" s="103"/>
      <c r="EN117" s="103"/>
      <c r="EO117" s="103"/>
      <c r="EP117" s="103"/>
      <c r="EQ117" s="103"/>
      <c r="ER117" s="103"/>
      <c r="ES117" s="103"/>
      <c r="ET117" s="103"/>
      <c r="EU117" s="103"/>
      <c r="EV117" s="103"/>
      <c r="EW117" s="103"/>
      <c r="EX117" s="103"/>
      <c r="EY117" s="103"/>
      <c r="EZ117" s="103"/>
      <c r="FA117" s="103"/>
      <c r="FB117" s="103"/>
      <c r="FC117" s="103"/>
      <c r="FD117" s="103"/>
      <c r="FE117" s="103"/>
      <c r="FF117" s="103"/>
      <c r="FG117" s="103"/>
      <c r="FH117" s="103"/>
      <c r="FI117" s="103"/>
      <c r="FJ117" s="103"/>
      <c r="FK117" s="103"/>
      <c r="FL117" s="103"/>
      <c r="FM117" s="103"/>
      <c r="FN117" s="103"/>
      <c r="FO117" s="103"/>
      <c r="FP117" s="103"/>
      <c r="FQ117" s="103"/>
      <c r="FR117" s="103"/>
      <c r="FS117" s="103"/>
      <c r="FT117" s="103"/>
      <c r="FU117" s="103"/>
      <c r="FV117" s="103"/>
      <c r="FW117" s="103"/>
      <c r="FX117" s="103"/>
      <c r="FY117" s="103"/>
      <c r="FZ117" s="103"/>
      <c r="GA117" s="103"/>
      <c r="GB117" s="103"/>
      <c r="GC117" s="103"/>
      <c r="GD117" s="103"/>
      <c r="GE117" s="103"/>
      <c r="GF117" s="103"/>
      <c r="GG117" s="103"/>
      <c r="GH117" s="103"/>
      <c r="GI117" s="103"/>
      <c r="GJ117" s="103"/>
      <c r="GK117" s="103"/>
      <c r="GL117" s="103"/>
      <c r="GM117" s="103"/>
      <c r="GN117" s="103"/>
      <c r="GO117" s="103"/>
      <c r="GP117" s="103"/>
      <c r="GQ117" s="103"/>
      <c r="GR117" s="103"/>
      <c r="GS117" s="103"/>
      <c r="GT117" s="103"/>
      <c r="GU117" s="103"/>
      <c r="GV117" s="103"/>
      <c r="GW117" s="103"/>
      <c r="GX117" s="103"/>
      <c r="GY117" s="103"/>
      <c r="GZ117" s="103"/>
      <c r="HA117" s="103"/>
      <c r="HB117" s="103"/>
      <c r="HC117" s="103"/>
      <c r="HD117" s="103"/>
      <c r="HE117" s="103"/>
      <c r="HF117" s="103"/>
      <c r="HG117" s="103"/>
      <c r="HH117" s="103"/>
      <c r="HI117" s="103"/>
      <c r="HJ117" s="103"/>
      <c r="HK117" s="103"/>
      <c r="HL117" s="103"/>
      <c r="HM117" s="103"/>
      <c r="HN117" s="103"/>
      <c r="HO117" s="103"/>
      <c r="HP117" s="103"/>
      <c r="HQ117" s="103"/>
      <c r="HR117" s="103"/>
      <c r="HS117" s="103"/>
      <c r="HT117" s="103"/>
      <c r="HU117" s="103"/>
      <c r="HV117" s="103"/>
      <c r="HW117" s="103"/>
      <c r="HX117" s="103"/>
      <c r="HY117" s="103"/>
      <c r="HZ117" s="103"/>
      <c r="IA117" s="103"/>
      <c r="IB117" s="103"/>
      <c r="IC117" s="103"/>
      <c r="ID117" s="103"/>
      <c r="IE117" s="103"/>
      <c r="IF117" s="103"/>
      <c r="IG117" s="103"/>
      <c r="IH117" s="103"/>
      <c r="II117" s="103"/>
      <c r="IJ117" s="103"/>
      <c r="IK117" s="103"/>
      <c r="IL117" s="103"/>
      <c r="IM117" s="103"/>
      <c r="IN117" s="103"/>
      <c r="IO117" s="103"/>
      <c r="IP117" s="103"/>
      <c r="IQ117" s="103"/>
      <c r="IR117" s="103"/>
      <c r="IS117" s="103"/>
    </row>
    <row r="118" spans="1:253" s="67" customFormat="1" ht="38.25">
      <c r="A118" s="121"/>
      <c r="B118" s="116"/>
      <c r="C118" s="131"/>
      <c r="D118" s="136" t="s">
        <v>89</v>
      </c>
      <c r="E118" s="130"/>
      <c r="F118" s="137"/>
      <c r="G118" s="125"/>
      <c r="H118" s="125"/>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221"/>
      <c r="AG118" s="221"/>
      <c r="AH118" s="221"/>
      <c r="AI118" s="221"/>
      <c r="AJ118" s="221"/>
      <c r="AK118" s="221"/>
      <c r="AL118" s="221"/>
      <c r="AM118" s="221"/>
      <c r="AN118" s="221"/>
      <c r="AO118" s="221"/>
      <c r="AP118" s="221"/>
      <c r="AQ118" s="221"/>
      <c r="AR118" s="221"/>
      <c r="AS118" s="221"/>
      <c r="AT118" s="221"/>
      <c r="AU118" s="221"/>
      <c r="AV118" s="221"/>
      <c r="AW118" s="221"/>
      <c r="AX118" s="221"/>
      <c r="AY118" s="221"/>
      <c r="AZ118" s="221"/>
      <c r="BA118" s="221"/>
      <c r="BB118" s="221"/>
      <c r="BC118" s="221"/>
      <c r="BD118" s="221"/>
      <c r="BE118" s="221"/>
      <c r="BF118" s="221"/>
      <c r="BG118" s="221"/>
      <c r="BH118" s="221"/>
      <c r="BI118" s="221"/>
      <c r="BJ118" s="221"/>
      <c r="BK118" s="221"/>
      <c r="BL118" s="221"/>
      <c r="BM118" s="221"/>
      <c r="BN118" s="221"/>
      <c r="BO118" s="221"/>
      <c r="BP118" s="221"/>
      <c r="BQ118" s="221"/>
      <c r="BR118" s="221"/>
      <c r="BS118" s="221"/>
      <c r="BT118" s="221"/>
      <c r="BU118" s="221"/>
      <c r="BV118" s="221"/>
      <c r="BW118" s="221"/>
      <c r="BX118" s="221"/>
      <c r="BY118" s="221"/>
      <c r="BZ118" s="221"/>
      <c r="CA118" s="221"/>
      <c r="CB118" s="221"/>
      <c r="CC118" s="221"/>
      <c r="CD118" s="221"/>
      <c r="CE118" s="221"/>
      <c r="CF118" s="221"/>
      <c r="CG118" s="221"/>
      <c r="CH118" s="221"/>
      <c r="CI118" s="221"/>
      <c r="CJ118" s="221"/>
      <c r="CK118" s="221"/>
      <c r="CL118" s="221"/>
      <c r="CM118" s="221"/>
      <c r="CN118" s="221"/>
      <c r="CO118" s="221"/>
      <c r="CP118" s="221"/>
      <c r="CQ118" s="221"/>
      <c r="CR118" s="221"/>
      <c r="CS118" s="221"/>
      <c r="CT118" s="221"/>
      <c r="CU118" s="221"/>
      <c r="CV118" s="221"/>
      <c r="CW118" s="221"/>
      <c r="CX118" s="221"/>
      <c r="CY118" s="221"/>
      <c r="CZ118" s="221"/>
      <c r="DA118" s="221"/>
      <c r="DB118" s="221"/>
      <c r="DC118" s="221"/>
      <c r="DD118" s="221"/>
      <c r="DE118" s="221"/>
      <c r="DF118" s="221"/>
      <c r="DG118" s="221"/>
      <c r="DH118" s="221"/>
      <c r="DI118" s="221"/>
      <c r="DJ118" s="221"/>
      <c r="DK118" s="221"/>
      <c r="DL118" s="221"/>
      <c r="DM118" s="221"/>
      <c r="DN118" s="221"/>
      <c r="DO118" s="221"/>
      <c r="DP118" s="221"/>
      <c r="DQ118" s="221"/>
      <c r="DR118" s="221"/>
      <c r="DS118" s="221"/>
      <c r="DT118" s="221"/>
      <c r="DU118" s="221"/>
      <c r="DV118" s="221"/>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c r="GP118" s="103"/>
      <c r="GQ118" s="103"/>
      <c r="GR118" s="103"/>
      <c r="GS118" s="103"/>
      <c r="GT118" s="103"/>
      <c r="GU118" s="103"/>
      <c r="GV118" s="103"/>
      <c r="GW118" s="103"/>
      <c r="GX118" s="103"/>
      <c r="GY118" s="103"/>
      <c r="GZ118" s="103"/>
      <c r="HA118" s="103"/>
      <c r="HB118" s="103"/>
      <c r="HC118" s="103"/>
      <c r="HD118" s="103"/>
      <c r="HE118" s="103"/>
      <c r="HF118" s="103"/>
      <c r="HG118" s="103"/>
      <c r="HH118" s="103"/>
      <c r="HI118" s="103"/>
      <c r="HJ118" s="103"/>
      <c r="HK118" s="103"/>
      <c r="HL118" s="103"/>
      <c r="HM118" s="103"/>
      <c r="HN118" s="103"/>
      <c r="HO118" s="103"/>
      <c r="HP118" s="103"/>
      <c r="HQ118" s="103"/>
      <c r="HR118" s="103"/>
      <c r="HS118" s="103"/>
      <c r="HT118" s="103"/>
      <c r="HU118" s="103"/>
      <c r="HV118" s="103"/>
      <c r="HW118" s="103"/>
      <c r="HX118" s="103"/>
      <c r="HY118" s="103"/>
      <c r="HZ118" s="103"/>
      <c r="IA118" s="103"/>
      <c r="IB118" s="103"/>
      <c r="IC118" s="103"/>
      <c r="ID118" s="103"/>
      <c r="IE118" s="103"/>
      <c r="IF118" s="103"/>
      <c r="IG118" s="103"/>
      <c r="IH118" s="103"/>
      <c r="II118" s="103"/>
      <c r="IJ118" s="103"/>
      <c r="IK118" s="103"/>
      <c r="IL118" s="103"/>
      <c r="IM118" s="103"/>
      <c r="IN118" s="103"/>
      <c r="IO118" s="103"/>
      <c r="IP118" s="103"/>
      <c r="IQ118" s="103"/>
      <c r="IR118" s="103"/>
      <c r="IS118" s="103"/>
    </row>
    <row r="119" spans="1:253" s="67" customFormat="1">
      <c r="A119" s="115"/>
      <c r="B119" s="115"/>
      <c r="C119" s="138" t="s">
        <v>72</v>
      </c>
      <c r="D119" s="139" t="s">
        <v>73</v>
      </c>
      <c r="E119" s="130" t="s">
        <v>47</v>
      </c>
      <c r="F119" s="140">
        <v>2</v>
      </c>
      <c r="G119" s="125"/>
      <c r="H119" s="125" t="str">
        <f t="shared" ref="H119:H168" si="2">IF(G119&lt;&gt;"",ROUND(F119*G119,2),"")</f>
        <v/>
      </c>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221"/>
      <c r="BY119" s="221"/>
      <c r="BZ119" s="221"/>
      <c r="CA119" s="221"/>
      <c r="CB119" s="221"/>
      <c r="CC119" s="221"/>
      <c r="CD119" s="221"/>
      <c r="CE119" s="221"/>
      <c r="CF119" s="221"/>
      <c r="CG119" s="221"/>
      <c r="CH119" s="221"/>
      <c r="CI119" s="221"/>
      <c r="CJ119" s="221"/>
      <c r="CK119" s="221"/>
      <c r="CL119" s="221"/>
      <c r="CM119" s="221"/>
      <c r="CN119" s="221"/>
      <c r="CO119" s="221"/>
      <c r="CP119" s="221"/>
      <c r="CQ119" s="221"/>
      <c r="CR119" s="221"/>
      <c r="CS119" s="221"/>
      <c r="CT119" s="221"/>
      <c r="CU119" s="221"/>
      <c r="CV119" s="221"/>
      <c r="CW119" s="221"/>
      <c r="CX119" s="221"/>
      <c r="CY119" s="221"/>
      <c r="CZ119" s="221"/>
      <c r="DA119" s="221"/>
      <c r="DB119" s="221"/>
      <c r="DC119" s="221"/>
      <c r="DD119" s="221"/>
      <c r="DE119" s="221"/>
      <c r="DF119" s="221"/>
      <c r="DG119" s="221"/>
      <c r="DH119" s="221"/>
      <c r="DI119" s="221"/>
      <c r="DJ119" s="221"/>
      <c r="DK119" s="221"/>
      <c r="DL119" s="221"/>
      <c r="DM119" s="221"/>
      <c r="DN119" s="221"/>
      <c r="DO119" s="221"/>
      <c r="DP119" s="221"/>
      <c r="DQ119" s="221"/>
      <c r="DR119" s="221"/>
      <c r="DS119" s="221"/>
      <c r="DT119" s="221"/>
      <c r="DU119" s="221"/>
      <c r="DV119" s="221"/>
      <c r="DW119" s="103"/>
      <c r="DX119" s="103"/>
      <c r="DY119" s="103"/>
      <c r="DZ119" s="103"/>
      <c r="EA119" s="103"/>
      <c r="EB119" s="103"/>
      <c r="EC119" s="103"/>
      <c r="ED119" s="103"/>
      <c r="EE119" s="103"/>
      <c r="EF119" s="103"/>
      <c r="EG119" s="103"/>
      <c r="EH119" s="103"/>
      <c r="EI119" s="103"/>
      <c r="EJ119" s="103"/>
      <c r="EK119" s="103"/>
      <c r="EL119" s="103"/>
      <c r="EM119" s="103"/>
      <c r="EN119" s="103"/>
      <c r="EO119" s="103"/>
      <c r="EP119" s="103"/>
      <c r="EQ119" s="103"/>
      <c r="ER119" s="103"/>
      <c r="ES119" s="103"/>
      <c r="ET119" s="103"/>
      <c r="EU119" s="103"/>
      <c r="EV119" s="103"/>
      <c r="EW119" s="103"/>
      <c r="EX119" s="103"/>
      <c r="EY119" s="103"/>
      <c r="EZ119" s="103"/>
      <c r="FA119" s="103"/>
      <c r="FB119" s="103"/>
      <c r="FC119" s="103"/>
      <c r="FD119" s="103"/>
      <c r="FE119" s="103"/>
      <c r="FF119" s="103"/>
      <c r="FG119" s="103"/>
      <c r="FH119" s="103"/>
      <c r="FI119" s="103"/>
      <c r="FJ119" s="103"/>
      <c r="FK119" s="103"/>
      <c r="FL119" s="103"/>
      <c r="FM119" s="103"/>
      <c r="FN119" s="103"/>
      <c r="FO119" s="103"/>
      <c r="FP119" s="103"/>
      <c r="FQ119" s="103"/>
      <c r="FR119" s="103"/>
      <c r="FS119" s="103"/>
      <c r="FT119" s="103"/>
      <c r="FU119" s="103"/>
      <c r="FV119" s="103"/>
      <c r="FW119" s="103"/>
      <c r="FX119" s="103"/>
      <c r="FY119" s="103"/>
      <c r="FZ119" s="103"/>
      <c r="GA119" s="103"/>
      <c r="GB119" s="103"/>
      <c r="GC119" s="103"/>
      <c r="GD119" s="103"/>
      <c r="GE119" s="103"/>
      <c r="GF119" s="103"/>
      <c r="GG119" s="103"/>
      <c r="GH119" s="103"/>
      <c r="GI119" s="103"/>
      <c r="GJ119" s="103"/>
      <c r="GK119" s="103"/>
      <c r="GL119" s="103"/>
      <c r="GM119" s="103"/>
      <c r="GN119" s="103"/>
      <c r="GO119" s="103"/>
      <c r="GP119" s="103"/>
      <c r="GQ119" s="103"/>
      <c r="GR119" s="103"/>
      <c r="GS119" s="103"/>
      <c r="GT119" s="103"/>
      <c r="GU119" s="103"/>
      <c r="GV119" s="103"/>
      <c r="GW119" s="103"/>
      <c r="GX119" s="103"/>
      <c r="GY119" s="103"/>
      <c r="GZ119" s="103"/>
      <c r="HA119" s="103"/>
      <c r="HB119" s="103"/>
      <c r="HC119" s="103"/>
      <c r="HD119" s="103"/>
      <c r="HE119" s="103"/>
      <c r="HF119" s="103"/>
      <c r="HG119" s="103"/>
      <c r="HH119" s="103"/>
      <c r="HI119" s="103"/>
      <c r="HJ119" s="103"/>
      <c r="HK119" s="103"/>
      <c r="HL119" s="103"/>
      <c r="HM119" s="103"/>
      <c r="HN119" s="103"/>
      <c r="HO119" s="103"/>
      <c r="HP119" s="103"/>
      <c r="HQ119" s="103"/>
      <c r="HR119" s="103"/>
      <c r="HS119" s="103"/>
      <c r="HT119" s="103"/>
      <c r="HU119" s="103"/>
      <c r="HV119" s="103"/>
      <c r="HW119" s="103"/>
      <c r="HX119" s="103"/>
      <c r="HY119" s="103"/>
      <c r="HZ119" s="103"/>
      <c r="IA119" s="103"/>
      <c r="IB119" s="103"/>
      <c r="IC119" s="103"/>
      <c r="ID119" s="103"/>
      <c r="IE119" s="103"/>
      <c r="IF119" s="103"/>
      <c r="IG119" s="103"/>
      <c r="IH119" s="103"/>
      <c r="II119" s="103"/>
      <c r="IJ119" s="103"/>
      <c r="IK119" s="103"/>
      <c r="IL119" s="103"/>
      <c r="IM119" s="103"/>
      <c r="IN119" s="103"/>
      <c r="IO119" s="103"/>
      <c r="IP119" s="103"/>
      <c r="IQ119" s="103"/>
      <c r="IR119" s="103"/>
      <c r="IS119" s="103"/>
    </row>
    <row r="120" spans="1:253" s="67" customFormat="1">
      <c r="A120" s="115"/>
      <c r="B120" s="115"/>
      <c r="C120" s="138" t="s">
        <v>74</v>
      </c>
      <c r="D120" s="139" t="s">
        <v>75</v>
      </c>
      <c r="E120" s="130" t="s">
        <v>76</v>
      </c>
      <c r="F120" s="140">
        <v>200</v>
      </c>
      <c r="G120" s="125"/>
      <c r="H120" s="125" t="str">
        <f t="shared" si="2"/>
        <v/>
      </c>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1"/>
      <c r="CK120" s="221"/>
      <c r="CL120" s="221"/>
      <c r="CM120" s="221"/>
      <c r="CN120" s="221"/>
      <c r="CO120" s="221"/>
      <c r="CP120" s="221"/>
      <c r="CQ120" s="221"/>
      <c r="CR120" s="221"/>
      <c r="CS120" s="221"/>
      <c r="CT120" s="221"/>
      <c r="CU120" s="221"/>
      <c r="CV120" s="221"/>
      <c r="CW120" s="221"/>
      <c r="CX120" s="221"/>
      <c r="CY120" s="221"/>
      <c r="CZ120" s="221"/>
      <c r="DA120" s="221"/>
      <c r="DB120" s="221"/>
      <c r="DC120" s="221"/>
      <c r="DD120" s="221"/>
      <c r="DE120" s="221"/>
      <c r="DF120" s="221"/>
      <c r="DG120" s="221"/>
      <c r="DH120" s="221"/>
      <c r="DI120" s="221"/>
      <c r="DJ120" s="221"/>
      <c r="DK120" s="221"/>
      <c r="DL120" s="221"/>
      <c r="DM120" s="221"/>
      <c r="DN120" s="221"/>
      <c r="DO120" s="221"/>
      <c r="DP120" s="221"/>
      <c r="DQ120" s="221"/>
      <c r="DR120" s="221"/>
      <c r="DS120" s="221"/>
      <c r="DT120" s="221"/>
      <c r="DU120" s="221"/>
      <c r="DV120" s="221"/>
      <c r="DW120" s="103"/>
      <c r="DX120" s="103"/>
      <c r="DY120" s="103"/>
      <c r="DZ120" s="103"/>
      <c r="EA120" s="103"/>
      <c r="EB120" s="103"/>
      <c r="EC120" s="103"/>
      <c r="ED120" s="103"/>
      <c r="EE120" s="103"/>
      <c r="EF120" s="103"/>
      <c r="EG120" s="103"/>
      <c r="EH120" s="103"/>
      <c r="EI120" s="103"/>
      <c r="EJ120" s="103"/>
      <c r="EK120" s="103"/>
      <c r="EL120" s="103"/>
      <c r="EM120" s="103"/>
      <c r="EN120" s="103"/>
      <c r="EO120" s="103"/>
      <c r="EP120" s="103"/>
      <c r="EQ120" s="103"/>
      <c r="ER120" s="103"/>
      <c r="ES120" s="103"/>
      <c r="ET120" s="103"/>
      <c r="EU120" s="103"/>
      <c r="EV120" s="103"/>
      <c r="EW120" s="103"/>
      <c r="EX120" s="103"/>
      <c r="EY120" s="103"/>
      <c r="EZ120" s="103"/>
      <c r="FA120" s="103"/>
      <c r="FB120" s="103"/>
      <c r="FC120" s="103"/>
      <c r="FD120" s="103"/>
      <c r="FE120" s="103"/>
      <c r="FF120" s="103"/>
      <c r="FG120" s="103"/>
      <c r="FH120" s="103"/>
      <c r="FI120" s="103"/>
      <c r="FJ120" s="103"/>
      <c r="FK120" s="103"/>
      <c r="FL120" s="103"/>
      <c r="FM120" s="103"/>
      <c r="FN120" s="103"/>
      <c r="FO120" s="103"/>
      <c r="FP120" s="103"/>
      <c r="FQ120" s="103"/>
      <c r="FR120" s="103"/>
      <c r="FS120" s="103"/>
      <c r="FT120" s="103"/>
      <c r="FU120" s="103"/>
      <c r="FV120" s="103"/>
      <c r="FW120" s="103"/>
      <c r="FX120" s="103"/>
      <c r="FY120" s="103"/>
      <c r="FZ120" s="103"/>
      <c r="GA120" s="103"/>
      <c r="GB120" s="103"/>
      <c r="GC120" s="103"/>
      <c r="GD120" s="103"/>
      <c r="GE120" s="103"/>
      <c r="GF120" s="103"/>
      <c r="GG120" s="103"/>
      <c r="GH120" s="103"/>
      <c r="GI120" s="103"/>
      <c r="GJ120" s="103"/>
      <c r="GK120" s="103"/>
      <c r="GL120" s="103"/>
      <c r="GM120" s="103"/>
      <c r="GN120" s="103"/>
      <c r="GO120" s="103"/>
      <c r="GP120" s="103"/>
      <c r="GQ120" s="103"/>
      <c r="GR120" s="103"/>
      <c r="GS120" s="103"/>
      <c r="GT120" s="103"/>
      <c r="GU120" s="103"/>
      <c r="GV120" s="103"/>
      <c r="GW120" s="103"/>
      <c r="GX120" s="103"/>
      <c r="GY120" s="103"/>
      <c r="GZ120" s="103"/>
      <c r="HA120" s="103"/>
      <c r="HB120" s="103"/>
      <c r="HC120" s="103"/>
      <c r="HD120" s="103"/>
      <c r="HE120" s="103"/>
      <c r="HF120" s="103"/>
      <c r="HG120" s="103"/>
      <c r="HH120" s="103"/>
      <c r="HI120" s="103"/>
      <c r="HJ120" s="103"/>
      <c r="HK120" s="103"/>
      <c r="HL120" s="103"/>
      <c r="HM120" s="103"/>
      <c r="HN120" s="103"/>
      <c r="HO120" s="103"/>
      <c r="HP120" s="103"/>
      <c r="HQ120" s="103"/>
      <c r="HR120" s="103"/>
      <c r="HS120" s="103"/>
      <c r="HT120" s="103"/>
      <c r="HU120" s="103"/>
      <c r="HV120" s="103"/>
      <c r="HW120" s="103"/>
      <c r="HX120" s="103"/>
      <c r="HY120" s="103"/>
      <c r="HZ120" s="103"/>
      <c r="IA120" s="103"/>
      <c r="IB120" s="103"/>
      <c r="IC120" s="103"/>
      <c r="ID120" s="103"/>
      <c r="IE120" s="103"/>
      <c r="IF120" s="103"/>
      <c r="IG120" s="103"/>
      <c r="IH120" s="103"/>
      <c r="II120" s="103"/>
      <c r="IJ120" s="103"/>
      <c r="IK120" s="103"/>
      <c r="IL120" s="103"/>
      <c r="IM120" s="103"/>
      <c r="IN120" s="103"/>
      <c r="IO120" s="103"/>
      <c r="IP120" s="103"/>
      <c r="IQ120" s="103"/>
      <c r="IR120" s="103"/>
      <c r="IS120" s="103"/>
    </row>
    <row r="121" spans="1:253" s="67" customFormat="1">
      <c r="A121" s="121"/>
      <c r="B121" s="115"/>
      <c r="C121" s="138" t="s">
        <v>83</v>
      </c>
      <c r="D121" s="139" t="s">
        <v>81</v>
      </c>
      <c r="E121" s="130" t="s">
        <v>82</v>
      </c>
      <c r="F121" s="140">
        <v>14</v>
      </c>
      <c r="G121" s="125"/>
      <c r="H121" s="125" t="str">
        <f t="shared" si="2"/>
        <v/>
      </c>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21"/>
      <c r="BG121" s="221"/>
      <c r="BH121" s="221"/>
      <c r="BI121" s="221"/>
      <c r="BJ121" s="221"/>
      <c r="BK121" s="221"/>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c r="CH121" s="221"/>
      <c r="CI121" s="221"/>
      <c r="CJ121" s="221"/>
      <c r="CK121" s="221"/>
      <c r="CL121" s="221"/>
      <c r="CM121" s="221"/>
      <c r="CN121" s="221"/>
      <c r="CO121" s="221"/>
      <c r="CP121" s="221"/>
      <c r="CQ121" s="221"/>
      <c r="CR121" s="221"/>
      <c r="CS121" s="221"/>
      <c r="CT121" s="221"/>
      <c r="CU121" s="221"/>
      <c r="CV121" s="221"/>
      <c r="CW121" s="221"/>
      <c r="CX121" s="221"/>
      <c r="CY121" s="221"/>
      <c r="CZ121" s="221"/>
      <c r="DA121" s="221"/>
      <c r="DB121" s="221"/>
      <c r="DC121" s="221"/>
      <c r="DD121" s="221"/>
      <c r="DE121" s="221"/>
      <c r="DF121" s="221"/>
      <c r="DG121" s="221"/>
      <c r="DH121" s="221"/>
      <c r="DI121" s="221"/>
      <c r="DJ121" s="221"/>
      <c r="DK121" s="221"/>
      <c r="DL121" s="221"/>
      <c r="DM121" s="221"/>
      <c r="DN121" s="221"/>
      <c r="DO121" s="221"/>
      <c r="DP121" s="221"/>
      <c r="DQ121" s="221"/>
      <c r="DR121" s="221"/>
      <c r="DS121" s="221"/>
      <c r="DT121" s="221"/>
      <c r="DU121" s="221"/>
      <c r="DV121" s="221"/>
      <c r="DW121" s="103"/>
      <c r="DX121" s="103"/>
      <c r="DY121" s="103"/>
      <c r="DZ121" s="103"/>
      <c r="EA121" s="103"/>
      <c r="EB121" s="103"/>
      <c r="EC121" s="103"/>
      <c r="ED121" s="103"/>
      <c r="EE121" s="103"/>
      <c r="EF121" s="103"/>
      <c r="EG121" s="103"/>
      <c r="EH121" s="103"/>
      <c r="EI121" s="103"/>
      <c r="EJ121" s="103"/>
      <c r="EK121" s="103"/>
      <c r="EL121" s="103"/>
      <c r="EM121" s="103"/>
      <c r="EN121" s="103"/>
      <c r="EO121" s="103"/>
      <c r="EP121" s="103"/>
      <c r="EQ121" s="103"/>
      <c r="ER121" s="103"/>
      <c r="ES121" s="103"/>
      <c r="ET121" s="103"/>
      <c r="EU121" s="103"/>
      <c r="EV121" s="103"/>
      <c r="EW121" s="103"/>
      <c r="EX121" s="103"/>
      <c r="EY121" s="103"/>
      <c r="EZ121" s="103"/>
      <c r="FA121" s="103"/>
      <c r="FB121" s="103"/>
      <c r="FC121" s="103"/>
      <c r="FD121" s="103"/>
      <c r="FE121" s="103"/>
      <c r="FF121" s="103"/>
      <c r="FG121" s="103"/>
      <c r="FH121" s="103"/>
      <c r="FI121" s="103"/>
      <c r="FJ121" s="103"/>
      <c r="FK121" s="103"/>
      <c r="FL121" s="103"/>
      <c r="FM121" s="103"/>
      <c r="FN121" s="103"/>
      <c r="FO121" s="103"/>
      <c r="FP121" s="103"/>
      <c r="FQ121" s="103"/>
      <c r="FR121" s="103"/>
      <c r="FS121" s="103"/>
      <c r="FT121" s="103"/>
      <c r="FU121" s="103"/>
      <c r="FV121" s="103"/>
      <c r="FW121" s="103"/>
      <c r="FX121" s="103"/>
      <c r="FY121" s="103"/>
      <c r="FZ121" s="103"/>
      <c r="GA121" s="103"/>
      <c r="GB121" s="103"/>
      <c r="GC121" s="103"/>
      <c r="GD121" s="103"/>
      <c r="GE121" s="103"/>
      <c r="GF121" s="103"/>
      <c r="GG121" s="103"/>
      <c r="GH121" s="103"/>
      <c r="GI121" s="103"/>
      <c r="GJ121" s="103"/>
      <c r="GK121" s="103"/>
      <c r="GL121" s="103"/>
      <c r="GM121" s="103"/>
      <c r="GN121" s="103"/>
      <c r="GO121" s="103"/>
      <c r="GP121" s="103"/>
      <c r="GQ121" s="103"/>
      <c r="GR121" s="103"/>
      <c r="GS121" s="103"/>
      <c r="GT121" s="103"/>
      <c r="GU121" s="103"/>
      <c r="GV121" s="103"/>
      <c r="GW121" s="103"/>
      <c r="GX121" s="103"/>
      <c r="GY121" s="103"/>
      <c r="GZ121" s="103"/>
      <c r="HA121" s="103"/>
      <c r="HB121" s="103"/>
      <c r="HC121" s="103"/>
      <c r="HD121" s="103"/>
      <c r="HE121" s="103"/>
      <c r="HF121" s="103"/>
      <c r="HG121" s="103"/>
      <c r="HH121" s="103"/>
      <c r="HI121" s="103"/>
      <c r="HJ121" s="103"/>
      <c r="HK121" s="103"/>
      <c r="HL121" s="103"/>
      <c r="HM121" s="103"/>
      <c r="HN121" s="103"/>
      <c r="HO121" s="103"/>
      <c r="HP121" s="103"/>
      <c r="HQ121" s="103"/>
      <c r="HR121" s="103"/>
      <c r="HS121" s="103"/>
      <c r="HT121" s="103"/>
      <c r="HU121" s="103"/>
      <c r="HV121" s="103"/>
      <c r="HW121" s="103"/>
      <c r="HX121" s="103"/>
      <c r="HY121" s="103"/>
      <c r="HZ121" s="103"/>
      <c r="IA121" s="103"/>
      <c r="IB121" s="103"/>
      <c r="IC121" s="103"/>
      <c r="ID121" s="103"/>
      <c r="IE121" s="103"/>
      <c r="IF121" s="103"/>
      <c r="IG121" s="103"/>
      <c r="IH121" s="103"/>
      <c r="II121" s="103"/>
      <c r="IJ121" s="103"/>
      <c r="IK121" s="103"/>
      <c r="IL121" s="103"/>
      <c r="IM121" s="103"/>
      <c r="IN121" s="103"/>
      <c r="IO121" s="103"/>
      <c r="IP121" s="103"/>
      <c r="IQ121" s="103"/>
      <c r="IR121" s="103"/>
      <c r="IS121" s="103"/>
    </row>
    <row r="122" spans="1:253" s="67" customFormat="1">
      <c r="A122" s="121"/>
      <c r="B122" s="115"/>
      <c r="C122" s="138"/>
      <c r="D122" s="139"/>
      <c r="E122" s="130"/>
      <c r="F122" s="140"/>
      <c r="G122" s="125"/>
      <c r="H122" s="125"/>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c r="BC122" s="221"/>
      <c r="BD122" s="221"/>
      <c r="BE122" s="221"/>
      <c r="BF122" s="221"/>
      <c r="BG122" s="221"/>
      <c r="BH122" s="221"/>
      <c r="BI122" s="221"/>
      <c r="BJ122" s="221"/>
      <c r="BK122" s="221"/>
      <c r="BL122" s="221"/>
      <c r="BM122" s="221"/>
      <c r="BN122" s="221"/>
      <c r="BO122" s="221"/>
      <c r="BP122" s="221"/>
      <c r="BQ122" s="221"/>
      <c r="BR122" s="221"/>
      <c r="BS122" s="221"/>
      <c r="BT122" s="221"/>
      <c r="BU122" s="221"/>
      <c r="BV122" s="221"/>
      <c r="BW122" s="221"/>
      <c r="BX122" s="221"/>
      <c r="BY122" s="221"/>
      <c r="BZ122" s="221"/>
      <c r="CA122" s="221"/>
      <c r="CB122" s="221"/>
      <c r="CC122" s="221"/>
      <c r="CD122" s="221"/>
      <c r="CE122" s="221"/>
      <c r="CF122" s="221"/>
      <c r="CG122" s="221"/>
      <c r="CH122" s="221"/>
      <c r="CI122" s="221"/>
      <c r="CJ122" s="221"/>
      <c r="CK122" s="221"/>
      <c r="CL122" s="221"/>
      <c r="CM122" s="221"/>
      <c r="CN122" s="221"/>
      <c r="CO122" s="221"/>
      <c r="CP122" s="221"/>
      <c r="CQ122" s="221"/>
      <c r="CR122" s="221"/>
      <c r="CS122" s="221"/>
      <c r="CT122" s="221"/>
      <c r="CU122" s="221"/>
      <c r="CV122" s="221"/>
      <c r="CW122" s="221"/>
      <c r="CX122" s="221"/>
      <c r="CY122" s="221"/>
      <c r="CZ122" s="221"/>
      <c r="DA122" s="221"/>
      <c r="DB122" s="221"/>
      <c r="DC122" s="221"/>
      <c r="DD122" s="221"/>
      <c r="DE122" s="221"/>
      <c r="DF122" s="221"/>
      <c r="DG122" s="221"/>
      <c r="DH122" s="221"/>
      <c r="DI122" s="221"/>
      <c r="DJ122" s="221"/>
      <c r="DK122" s="221"/>
      <c r="DL122" s="221"/>
      <c r="DM122" s="221"/>
      <c r="DN122" s="221"/>
      <c r="DO122" s="221"/>
      <c r="DP122" s="221"/>
      <c r="DQ122" s="221"/>
      <c r="DR122" s="221"/>
      <c r="DS122" s="221"/>
      <c r="DT122" s="221"/>
      <c r="DU122" s="221"/>
      <c r="DV122" s="221"/>
      <c r="DW122" s="103"/>
      <c r="DX122" s="103"/>
      <c r="DY122" s="103"/>
      <c r="DZ122" s="103"/>
      <c r="EA122" s="103"/>
      <c r="EB122" s="103"/>
      <c r="EC122" s="103"/>
      <c r="ED122" s="103"/>
      <c r="EE122" s="103"/>
      <c r="EF122" s="103"/>
      <c r="EG122" s="103"/>
      <c r="EH122" s="103"/>
      <c r="EI122" s="103"/>
      <c r="EJ122" s="103"/>
      <c r="EK122" s="103"/>
      <c r="EL122" s="103"/>
      <c r="EM122" s="103"/>
      <c r="EN122" s="103"/>
      <c r="EO122" s="103"/>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c r="FQ122" s="103"/>
      <c r="FR122" s="103"/>
      <c r="FS122" s="103"/>
      <c r="FT122" s="103"/>
      <c r="FU122" s="103"/>
      <c r="FV122" s="103"/>
      <c r="FW122" s="103"/>
      <c r="FX122" s="103"/>
      <c r="FY122" s="103"/>
      <c r="FZ122" s="103"/>
      <c r="GA122" s="103"/>
      <c r="GB122" s="103"/>
      <c r="GC122" s="103"/>
      <c r="GD122" s="103"/>
      <c r="GE122" s="103"/>
      <c r="GF122" s="103"/>
      <c r="GG122" s="103"/>
      <c r="GH122" s="103"/>
      <c r="GI122" s="103"/>
      <c r="GJ122" s="103"/>
      <c r="GK122" s="103"/>
      <c r="GL122" s="103"/>
      <c r="GM122" s="103"/>
      <c r="GN122" s="103"/>
      <c r="GO122" s="103"/>
      <c r="GP122" s="103"/>
      <c r="GQ122" s="103"/>
      <c r="GR122" s="103"/>
      <c r="GS122" s="103"/>
      <c r="GT122" s="103"/>
      <c r="GU122" s="103"/>
      <c r="GV122" s="103"/>
      <c r="GW122" s="103"/>
      <c r="GX122" s="103"/>
      <c r="GY122" s="103"/>
      <c r="GZ122" s="103"/>
      <c r="HA122" s="103"/>
      <c r="HB122" s="103"/>
      <c r="HC122" s="103"/>
      <c r="HD122" s="103"/>
      <c r="HE122" s="103"/>
      <c r="HF122" s="103"/>
      <c r="HG122" s="103"/>
      <c r="HH122" s="103"/>
      <c r="HI122" s="103"/>
      <c r="HJ122" s="103"/>
      <c r="HK122" s="103"/>
      <c r="HL122" s="103"/>
      <c r="HM122" s="103"/>
      <c r="HN122" s="103"/>
      <c r="HO122" s="103"/>
      <c r="HP122" s="103"/>
      <c r="HQ122" s="103"/>
      <c r="HR122" s="103"/>
      <c r="HS122" s="103"/>
      <c r="HT122" s="103"/>
      <c r="HU122" s="103"/>
      <c r="HV122" s="103"/>
      <c r="HW122" s="103"/>
      <c r="HX122" s="103"/>
      <c r="HY122" s="103"/>
      <c r="HZ122" s="103"/>
      <c r="IA122" s="103"/>
      <c r="IB122" s="103"/>
      <c r="IC122" s="103"/>
      <c r="ID122" s="103"/>
      <c r="IE122" s="103"/>
      <c r="IF122" s="103"/>
      <c r="IG122" s="103"/>
      <c r="IH122" s="103"/>
      <c r="II122" s="103"/>
      <c r="IJ122" s="103"/>
      <c r="IK122" s="103"/>
      <c r="IL122" s="103"/>
      <c r="IM122" s="103"/>
      <c r="IN122" s="103"/>
      <c r="IO122" s="103"/>
      <c r="IP122" s="103"/>
      <c r="IQ122" s="103"/>
      <c r="IR122" s="103"/>
      <c r="IS122" s="103"/>
    </row>
    <row r="123" spans="1:253" s="67" customFormat="1">
      <c r="A123" s="121"/>
      <c r="B123" s="116"/>
      <c r="C123" s="141"/>
      <c r="D123" s="129"/>
      <c r="E123" s="130"/>
      <c r="F123" s="135"/>
      <c r="G123" s="125"/>
      <c r="H123" s="125"/>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c r="BA123" s="221"/>
      <c r="BB123" s="221"/>
      <c r="BC123" s="221"/>
      <c r="BD123" s="221"/>
      <c r="BE123" s="221"/>
      <c r="BF123" s="221"/>
      <c r="BG123" s="221"/>
      <c r="BH123" s="221"/>
      <c r="BI123" s="221"/>
      <c r="BJ123" s="221"/>
      <c r="BK123" s="221"/>
      <c r="BL123" s="221"/>
      <c r="BM123" s="221"/>
      <c r="BN123" s="221"/>
      <c r="BO123" s="221"/>
      <c r="BP123" s="221"/>
      <c r="BQ123" s="221"/>
      <c r="BR123" s="221"/>
      <c r="BS123" s="221"/>
      <c r="BT123" s="221"/>
      <c r="BU123" s="221"/>
      <c r="BV123" s="221"/>
      <c r="BW123" s="221"/>
      <c r="BX123" s="221"/>
      <c r="BY123" s="221"/>
      <c r="BZ123" s="221"/>
      <c r="CA123" s="221"/>
      <c r="CB123" s="221"/>
      <c r="CC123" s="221"/>
      <c r="CD123" s="221"/>
      <c r="CE123" s="221"/>
      <c r="CF123" s="221"/>
      <c r="CG123" s="221"/>
      <c r="CH123" s="221"/>
      <c r="CI123" s="221"/>
      <c r="CJ123" s="221"/>
      <c r="CK123" s="221"/>
      <c r="CL123" s="221"/>
      <c r="CM123" s="221"/>
      <c r="CN123" s="221"/>
      <c r="CO123" s="221"/>
      <c r="CP123" s="221"/>
      <c r="CQ123" s="221"/>
      <c r="CR123" s="221"/>
      <c r="CS123" s="221"/>
      <c r="CT123" s="221"/>
      <c r="CU123" s="221"/>
      <c r="CV123" s="221"/>
      <c r="CW123" s="221"/>
      <c r="CX123" s="221"/>
      <c r="CY123" s="221"/>
      <c r="CZ123" s="221"/>
      <c r="DA123" s="221"/>
      <c r="DB123" s="221"/>
      <c r="DC123" s="221"/>
      <c r="DD123" s="221"/>
      <c r="DE123" s="221"/>
      <c r="DF123" s="221"/>
      <c r="DG123" s="221"/>
      <c r="DH123" s="221"/>
      <c r="DI123" s="221"/>
      <c r="DJ123" s="221"/>
      <c r="DK123" s="221"/>
      <c r="DL123" s="221"/>
      <c r="DM123" s="221"/>
      <c r="DN123" s="221"/>
      <c r="DO123" s="221"/>
      <c r="DP123" s="221"/>
      <c r="DQ123" s="221"/>
      <c r="DR123" s="221"/>
      <c r="DS123" s="221"/>
      <c r="DT123" s="221"/>
      <c r="DU123" s="221"/>
      <c r="DV123" s="221"/>
      <c r="DW123" s="103"/>
      <c r="DX123" s="103"/>
      <c r="DY123" s="103"/>
      <c r="DZ123" s="103"/>
      <c r="EA123" s="103"/>
      <c r="EB123" s="103"/>
      <c r="EC123" s="103"/>
      <c r="ED123" s="103"/>
      <c r="EE123" s="103"/>
      <c r="EF123" s="103"/>
      <c r="EG123" s="103"/>
      <c r="EH123" s="103"/>
      <c r="EI123" s="103"/>
      <c r="EJ123" s="103"/>
      <c r="EK123" s="103"/>
      <c r="EL123" s="103"/>
      <c r="EM123" s="103"/>
      <c r="EN123" s="103"/>
      <c r="EO123" s="103"/>
      <c r="EP123" s="103"/>
      <c r="EQ123" s="103"/>
      <c r="ER123" s="103"/>
      <c r="ES123" s="103"/>
      <c r="ET123" s="103"/>
      <c r="EU123" s="103"/>
      <c r="EV123" s="103"/>
      <c r="EW123" s="103"/>
      <c r="EX123" s="103"/>
      <c r="EY123" s="103"/>
      <c r="EZ123" s="103"/>
      <c r="FA123" s="103"/>
      <c r="FB123" s="103"/>
      <c r="FC123" s="103"/>
      <c r="FD123" s="103"/>
      <c r="FE123" s="103"/>
      <c r="FF123" s="103"/>
      <c r="FG123" s="103"/>
      <c r="FH123" s="103"/>
      <c r="FI123" s="103"/>
      <c r="FJ123" s="103"/>
      <c r="FK123" s="103"/>
      <c r="FL123" s="103"/>
      <c r="FM123" s="103"/>
      <c r="FN123" s="103"/>
      <c r="FO123" s="103"/>
      <c r="FP123" s="103"/>
      <c r="FQ123" s="103"/>
      <c r="FR123" s="103"/>
      <c r="FS123" s="103"/>
      <c r="FT123" s="103"/>
      <c r="FU123" s="103"/>
      <c r="FV123" s="103"/>
      <c r="FW123" s="103"/>
      <c r="FX123" s="103"/>
      <c r="FY123" s="103"/>
      <c r="FZ123" s="103"/>
      <c r="GA123" s="103"/>
      <c r="GB123" s="103"/>
      <c r="GC123" s="103"/>
      <c r="GD123" s="103"/>
      <c r="GE123" s="103"/>
      <c r="GF123" s="103"/>
      <c r="GG123" s="103"/>
      <c r="GH123" s="103"/>
      <c r="GI123" s="103"/>
      <c r="GJ123" s="103"/>
      <c r="GK123" s="103"/>
      <c r="GL123" s="103"/>
      <c r="GM123" s="103"/>
      <c r="GN123" s="103"/>
      <c r="GO123" s="103"/>
      <c r="GP123" s="103"/>
      <c r="GQ123" s="103"/>
      <c r="GR123" s="103"/>
      <c r="GS123" s="103"/>
      <c r="GT123" s="103"/>
      <c r="GU123" s="103"/>
      <c r="GV123" s="103"/>
      <c r="GW123" s="103"/>
      <c r="GX123" s="103"/>
      <c r="GY123" s="103"/>
      <c r="GZ123" s="103"/>
      <c r="HA123" s="103"/>
      <c r="HB123" s="103"/>
      <c r="HC123" s="103"/>
      <c r="HD123" s="103"/>
      <c r="HE123" s="103"/>
      <c r="HF123" s="103"/>
      <c r="HG123" s="103"/>
      <c r="HH123" s="103"/>
      <c r="HI123" s="103"/>
      <c r="HJ123" s="103"/>
      <c r="HK123" s="103"/>
      <c r="HL123" s="103"/>
      <c r="HM123" s="103"/>
      <c r="HN123" s="103"/>
      <c r="HO123" s="103"/>
      <c r="HP123" s="103"/>
      <c r="HQ123" s="103"/>
      <c r="HR123" s="103"/>
      <c r="HS123" s="103"/>
      <c r="HT123" s="103"/>
      <c r="HU123" s="103"/>
      <c r="HV123" s="103"/>
      <c r="HW123" s="103"/>
      <c r="HX123" s="103"/>
      <c r="HY123" s="103"/>
      <c r="HZ123" s="103"/>
      <c r="IA123" s="103"/>
      <c r="IB123" s="103"/>
      <c r="IC123" s="103"/>
      <c r="ID123" s="103"/>
      <c r="IE123" s="103"/>
      <c r="IF123" s="103"/>
      <c r="IG123" s="103"/>
      <c r="IH123" s="103"/>
      <c r="II123" s="103"/>
      <c r="IJ123" s="103"/>
      <c r="IK123" s="103"/>
      <c r="IL123" s="103"/>
      <c r="IM123" s="103"/>
      <c r="IN123" s="103"/>
      <c r="IO123" s="103"/>
      <c r="IP123" s="103"/>
      <c r="IQ123" s="103"/>
      <c r="IR123" s="103"/>
      <c r="IS123" s="103"/>
    </row>
    <row r="124" spans="1:253" s="67" customFormat="1" ht="25.5">
      <c r="A124" s="121" t="s">
        <v>3</v>
      </c>
      <c r="B124" s="116" t="s">
        <v>61</v>
      </c>
      <c r="C124" s="131">
        <f>MAX(C73:C121)+1</f>
        <v>10</v>
      </c>
      <c r="D124" s="129" t="s">
        <v>97</v>
      </c>
      <c r="E124" s="130"/>
      <c r="F124" s="137"/>
      <c r="G124" s="137"/>
      <c r="H124" s="125" t="str">
        <f t="shared" si="2"/>
        <v/>
      </c>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1"/>
      <c r="BR124" s="221"/>
      <c r="BS124" s="221"/>
      <c r="BT124" s="221"/>
      <c r="BU124" s="221"/>
      <c r="BV124" s="221"/>
      <c r="BW124" s="221"/>
      <c r="BX124" s="221"/>
      <c r="BY124" s="221"/>
      <c r="BZ124" s="221"/>
      <c r="CA124" s="221"/>
      <c r="CB124" s="221"/>
      <c r="CC124" s="221"/>
      <c r="CD124" s="221"/>
      <c r="CE124" s="221"/>
      <c r="CF124" s="221"/>
      <c r="CG124" s="221"/>
      <c r="CH124" s="221"/>
      <c r="CI124" s="221"/>
      <c r="CJ124" s="221"/>
      <c r="CK124" s="221"/>
      <c r="CL124" s="221"/>
      <c r="CM124" s="221"/>
      <c r="CN124" s="221"/>
      <c r="CO124" s="221"/>
      <c r="CP124" s="221"/>
      <c r="CQ124" s="221"/>
      <c r="CR124" s="221"/>
      <c r="CS124" s="221"/>
      <c r="CT124" s="221"/>
      <c r="CU124" s="221"/>
      <c r="CV124" s="221"/>
      <c r="CW124" s="221"/>
      <c r="CX124" s="221"/>
      <c r="CY124" s="221"/>
      <c r="CZ124" s="221"/>
      <c r="DA124" s="221"/>
      <c r="DB124" s="221"/>
      <c r="DC124" s="221"/>
      <c r="DD124" s="221"/>
      <c r="DE124" s="221"/>
      <c r="DF124" s="221"/>
      <c r="DG124" s="221"/>
      <c r="DH124" s="221"/>
      <c r="DI124" s="221"/>
      <c r="DJ124" s="221"/>
      <c r="DK124" s="221"/>
      <c r="DL124" s="221"/>
      <c r="DM124" s="221"/>
      <c r="DN124" s="221"/>
      <c r="DO124" s="221"/>
      <c r="DP124" s="221"/>
      <c r="DQ124" s="221"/>
      <c r="DR124" s="221"/>
      <c r="DS124" s="221"/>
      <c r="DT124" s="221"/>
      <c r="DU124" s="221"/>
      <c r="DV124" s="221"/>
      <c r="DW124" s="103"/>
      <c r="DX124" s="103"/>
      <c r="DY124" s="103"/>
      <c r="DZ124" s="103"/>
      <c r="EA124" s="103"/>
      <c r="EB124" s="103"/>
      <c r="EC124" s="103"/>
      <c r="ED124" s="103"/>
      <c r="EE124" s="103"/>
      <c r="EF124" s="103"/>
      <c r="EG124" s="103"/>
      <c r="EH124" s="103"/>
      <c r="EI124" s="103"/>
      <c r="EJ124" s="103"/>
      <c r="EK124" s="103"/>
      <c r="EL124" s="103"/>
      <c r="EM124" s="103"/>
      <c r="EN124" s="103"/>
      <c r="EO124" s="103"/>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c r="FQ124" s="103"/>
      <c r="FR124" s="103"/>
      <c r="FS124" s="103"/>
      <c r="FT124" s="103"/>
      <c r="FU124" s="103"/>
      <c r="FV124" s="103"/>
      <c r="FW124" s="103"/>
      <c r="FX124" s="103"/>
      <c r="FY124" s="103"/>
      <c r="FZ124" s="103"/>
      <c r="GA124" s="103"/>
      <c r="GB124" s="103"/>
      <c r="GC124" s="103"/>
      <c r="GD124" s="103"/>
      <c r="GE124" s="103"/>
      <c r="GF124" s="103"/>
      <c r="GG124" s="103"/>
      <c r="GH124" s="103"/>
      <c r="GI124" s="103"/>
      <c r="GJ124" s="103"/>
      <c r="GK124" s="103"/>
      <c r="GL124" s="103"/>
      <c r="GM124" s="103"/>
      <c r="GN124" s="103"/>
      <c r="GO124" s="103"/>
      <c r="GP124" s="103"/>
      <c r="GQ124" s="103"/>
      <c r="GR124" s="103"/>
      <c r="GS124" s="103"/>
      <c r="GT124" s="103"/>
      <c r="GU124" s="103"/>
      <c r="GV124" s="103"/>
      <c r="GW124" s="103"/>
      <c r="GX124" s="103"/>
      <c r="GY124" s="103"/>
      <c r="GZ124" s="103"/>
      <c r="HA124" s="103"/>
      <c r="HB124" s="103"/>
      <c r="HC124" s="103"/>
      <c r="HD124" s="103"/>
      <c r="HE124" s="103"/>
      <c r="HF124" s="103"/>
      <c r="HG124" s="103"/>
      <c r="HH124" s="103"/>
      <c r="HI124" s="103"/>
      <c r="HJ124" s="103"/>
      <c r="HK124" s="103"/>
      <c r="HL124" s="103"/>
      <c r="HM124" s="103"/>
      <c r="HN124" s="103"/>
      <c r="HO124" s="103"/>
      <c r="HP124" s="103"/>
      <c r="HQ124" s="103"/>
      <c r="HR124" s="103"/>
      <c r="HS124" s="103"/>
      <c r="HT124" s="103"/>
      <c r="HU124" s="103"/>
      <c r="HV124" s="103"/>
      <c r="HW124" s="103"/>
      <c r="HX124" s="103"/>
      <c r="HY124" s="103"/>
      <c r="HZ124" s="103"/>
      <c r="IA124" s="103"/>
      <c r="IB124" s="103"/>
      <c r="IC124" s="103"/>
      <c r="ID124" s="103"/>
      <c r="IE124" s="103"/>
      <c r="IF124" s="103"/>
      <c r="IG124" s="103"/>
      <c r="IH124" s="103"/>
      <c r="II124" s="103"/>
      <c r="IJ124" s="103"/>
      <c r="IK124" s="103"/>
      <c r="IL124" s="103"/>
      <c r="IM124" s="103"/>
      <c r="IN124" s="103"/>
      <c r="IO124" s="103"/>
      <c r="IP124" s="103"/>
      <c r="IQ124" s="103"/>
      <c r="IR124" s="103"/>
      <c r="IS124" s="103"/>
    </row>
    <row r="125" spans="1:253" s="67" customFormat="1" ht="25.5">
      <c r="A125" s="121"/>
      <c r="B125" s="116"/>
      <c r="C125" s="131"/>
      <c r="D125" s="129" t="s">
        <v>68</v>
      </c>
      <c r="E125" s="130"/>
      <c r="F125" s="137"/>
      <c r="G125" s="137"/>
      <c r="H125" s="125" t="str">
        <f t="shared" si="2"/>
        <v/>
      </c>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221"/>
      <c r="AG125" s="221"/>
      <c r="AH125" s="221"/>
      <c r="AI125" s="221"/>
      <c r="AJ125" s="221"/>
      <c r="AK125" s="221"/>
      <c r="AL125" s="221"/>
      <c r="AM125" s="221"/>
      <c r="AN125" s="221"/>
      <c r="AO125" s="221"/>
      <c r="AP125" s="221"/>
      <c r="AQ125" s="221"/>
      <c r="AR125" s="221"/>
      <c r="AS125" s="221"/>
      <c r="AT125" s="221"/>
      <c r="AU125" s="221"/>
      <c r="AV125" s="221"/>
      <c r="AW125" s="221"/>
      <c r="AX125" s="221"/>
      <c r="AY125" s="221"/>
      <c r="AZ125" s="221"/>
      <c r="BA125" s="221"/>
      <c r="BB125" s="221"/>
      <c r="BC125" s="221"/>
      <c r="BD125" s="221"/>
      <c r="BE125" s="221"/>
      <c r="BF125" s="221"/>
      <c r="BG125" s="221"/>
      <c r="BH125" s="221"/>
      <c r="BI125" s="221"/>
      <c r="BJ125" s="221"/>
      <c r="BK125" s="221"/>
      <c r="BL125" s="221"/>
      <c r="BM125" s="221"/>
      <c r="BN125" s="221"/>
      <c r="BO125" s="221"/>
      <c r="BP125" s="221"/>
      <c r="BQ125" s="221"/>
      <c r="BR125" s="221"/>
      <c r="BS125" s="221"/>
      <c r="BT125" s="221"/>
      <c r="BU125" s="221"/>
      <c r="BV125" s="221"/>
      <c r="BW125" s="221"/>
      <c r="BX125" s="221"/>
      <c r="BY125" s="221"/>
      <c r="BZ125" s="221"/>
      <c r="CA125" s="221"/>
      <c r="CB125" s="221"/>
      <c r="CC125" s="221"/>
      <c r="CD125" s="221"/>
      <c r="CE125" s="221"/>
      <c r="CF125" s="221"/>
      <c r="CG125" s="221"/>
      <c r="CH125" s="221"/>
      <c r="CI125" s="221"/>
      <c r="CJ125" s="221"/>
      <c r="CK125" s="221"/>
      <c r="CL125" s="221"/>
      <c r="CM125" s="221"/>
      <c r="CN125" s="221"/>
      <c r="CO125" s="221"/>
      <c r="CP125" s="221"/>
      <c r="CQ125" s="221"/>
      <c r="CR125" s="221"/>
      <c r="CS125" s="221"/>
      <c r="CT125" s="221"/>
      <c r="CU125" s="221"/>
      <c r="CV125" s="221"/>
      <c r="CW125" s="221"/>
      <c r="CX125" s="221"/>
      <c r="CY125" s="221"/>
      <c r="CZ125" s="221"/>
      <c r="DA125" s="221"/>
      <c r="DB125" s="221"/>
      <c r="DC125" s="221"/>
      <c r="DD125" s="221"/>
      <c r="DE125" s="221"/>
      <c r="DF125" s="221"/>
      <c r="DG125" s="221"/>
      <c r="DH125" s="221"/>
      <c r="DI125" s="221"/>
      <c r="DJ125" s="221"/>
      <c r="DK125" s="221"/>
      <c r="DL125" s="221"/>
      <c r="DM125" s="221"/>
      <c r="DN125" s="221"/>
      <c r="DO125" s="221"/>
      <c r="DP125" s="221"/>
      <c r="DQ125" s="221"/>
      <c r="DR125" s="221"/>
      <c r="DS125" s="221"/>
      <c r="DT125" s="221"/>
      <c r="DU125" s="221"/>
      <c r="DV125" s="221"/>
      <c r="DW125" s="103"/>
      <c r="DX125" s="103"/>
      <c r="DY125" s="103"/>
      <c r="DZ125" s="103"/>
      <c r="EA125" s="103"/>
      <c r="EB125" s="103"/>
      <c r="EC125" s="103"/>
      <c r="ED125" s="103"/>
      <c r="EE125" s="103"/>
      <c r="EF125" s="103"/>
      <c r="EG125" s="103"/>
      <c r="EH125" s="103"/>
      <c r="EI125" s="103"/>
      <c r="EJ125" s="103"/>
      <c r="EK125" s="103"/>
      <c r="EL125" s="103"/>
      <c r="EM125" s="103"/>
      <c r="EN125" s="103"/>
      <c r="EO125" s="103"/>
      <c r="EP125" s="103"/>
      <c r="EQ125" s="103"/>
      <c r="ER125" s="103"/>
      <c r="ES125" s="103"/>
      <c r="ET125" s="103"/>
      <c r="EU125" s="103"/>
      <c r="EV125" s="103"/>
      <c r="EW125" s="103"/>
      <c r="EX125" s="103"/>
      <c r="EY125" s="103"/>
      <c r="EZ125" s="103"/>
      <c r="FA125" s="103"/>
      <c r="FB125" s="103"/>
      <c r="FC125" s="103"/>
      <c r="FD125" s="103"/>
      <c r="FE125" s="103"/>
      <c r="FF125" s="103"/>
      <c r="FG125" s="103"/>
      <c r="FH125" s="103"/>
      <c r="FI125" s="103"/>
      <c r="FJ125" s="103"/>
      <c r="FK125" s="103"/>
      <c r="FL125" s="103"/>
      <c r="FM125" s="103"/>
      <c r="FN125" s="103"/>
      <c r="FO125" s="103"/>
      <c r="FP125" s="103"/>
      <c r="FQ125" s="103"/>
      <c r="FR125" s="103"/>
      <c r="FS125" s="103"/>
      <c r="FT125" s="103"/>
      <c r="FU125" s="103"/>
      <c r="FV125" s="103"/>
      <c r="FW125" s="103"/>
      <c r="FX125" s="103"/>
      <c r="FY125" s="103"/>
      <c r="FZ125" s="103"/>
      <c r="GA125" s="103"/>
      <c r="GB125" s="103"/>
      <c r="GC125" s="103"/>
      <c r="GD125" s="103"/>
      <c r="GE125" s="103"/>
      <c r="GF125" s="103"/>
      <c r="GG125" s="103"/>
      <c r="GH125" s="103"/>
      <c r="GI125" s="103"/>
      <c r="GJ125" s="103"/>
      <c r="GK125" s="103"/>
      <c r="GL125" s="103"/>
      <c r="GM125" s="103"/>
      <c r="GN125" s="103"/>
      <c r="GO125" s="103"/>
      <c r="GP125" s="103"/>
      <c r="GQ125" s="103"/>
      <c r="GR125" s="103"/>
      <c r="GS125" s="103"/>
      <c r="GT125" s="103"/>
      <c r="GU125" s="103"/>
      <c r="GV125" s="103"/>
      <c r="GW125" s="103"/>
      <c r="GX125" s="103"/>
      <c r="GY125" s="103"/>
      <c r="GZ125" s="103"/>
      <c r="HA125" s="103"/>
      <c r="HB125" s="103"/>
      <c r="HC125" s="103"/>
      <c r="HD125" s="103"/>
      <c r="HE125" s="103"/>
      <c r="HF125" s="103"/>
      <c r="HG125" s="103"/>
      <c r="HH125" s="103"/>
      <c r="HI125" s="103"/>
      <c r="HJ125" s="103"/>
      <c r="HK125" s="103"/>
      <c r="HL125" s="103"/>
      <c r="HM125" s="103"/>
      <c r="HN125" s="103"/>
      <c r="HO125" s="103"/>
      <c r="HP125" s="103"/>
      <c r="HQ125" s="103"/>
      <c r="HR125" s="103"/>
      <c r="HS125" s="103"/>
      <c r="HT125" s="103"/>
      <c r="HU125" s="103"/>
      <c r="HV125" s="103"/>
      <c r="HW125" s="103"/>
      <c r="HX125" s="103"/>
      <c r="HY125" s="103"/>
      <c r="HZ125" s="103"/>
      <c r="IA125" s="103"/>
      <c r="IB125" s="103"/>
      <c r="IC125" s="103"/>
      <c r="ID125" s="103"/>
      <c r="IE125" s="103"/>
      <c r="IF125" s="103"/>
      <c r="IG125" s="103"/>
      <c r="IH125" s="103"/>
      <c r="II125" s="103"/>
      <c r="IJ125" s="103"/>
      <c r="IK125" s="103"/>
      <c r="IL125" s="103"/>
      <c r="IM125" s="103"/>
      <c r="IN125" s="103"/>
      <c r="IO125" s="103"/>
      <c r="IP125" s="103"/>
      <c r="IQ125" s="103"/>
      <c r="IR125" s="103"/>
      <c r="IS125" s="103"/>
    </row>
    <row r="126" spans="1:253" s="67" customFormat="1" ht="38.25">
      <c r="A126" s="121"/>
      <c r="B126" s="116"/>
      <c r="C126" s="131"/>
      <c r="D126" s="129" t="s">
        <v>69</v>
      </c>
      <c r="E126" s="130"/>
      <c r="F126" s="137"/>
      <c r="G126" s="137"/>
      <c r="H126" s="125" t="str">
        <f t="shared" si="2"/>
        <v/>
      </c>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221"/>
      <c r="AG126" s="221"/>
      <c r="AH126" s="221"/>
      <c r="AI126" s="221"/>
      <c r="AJ126" s="221"/>
      <c r="AK126" s="221"/>
      <c r="AL126" s="221"/>
      <c r="AM126" s="221"/>
      <c r="AN126" s="221"/>
      <c r="AO126" s="221"/>
      <c r="AP126" s="221"/>
      <c r="AQ126" s="221"/>
      <c r="AR126" s="221"/>
      <c r="AS126" s="221"/>
      <c r="AT126" s="221"/>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21"/>
      <c r="CE126" s="221"/>
      <c r="CF126" s="221"/>
      <c r="CG126" s="221"/>
      <c r="CH126" s="221"/>
      <c r="CI126" s="221"/>
      <c r="CJ126" s="221"/>
      <c r="CK126" s="221"/>
      <c r="CL126" s="221"/>
      <c r="CM126" s="221"/>
      <c r="CN126" s="221"/>
      <c r="CO126" s="221"/>
      <c r="CP126" s="221"/>
      <c r="CQ126" s="221"/>
      <c r="CR126" s="221"/>
      <c r="CS126" s="221"/>
      <c r="CT126" s="221"/>
      <c r="CU126" s="221"/>
      <c r="CV126" s="221"/>
      <c r="CW126" s="221"/>
      <c r="CX126" s="221"/>
      <c r="CY126" s="221"/>
      <c r="CZ126" s="221"/>
      <c r="DA126" s="221"/>
      <c r="DB126" s="221"/>
      <c r="DC126" s="221"/>
      <c r="DD126" s="221"/>
      <c r="DE126" s="221"/>
      <c r="DF126" s="221"/>
      <c r="DG126" s="221"/>
      <c r="DH126" s="221"/>
      <c r="DI126" s="221"/>
      <c r="DJ126" s="221"/>
      <c r="DK126" s="221"/>
      <c r="DL126" s="221"/>
      <c r="DM126" s="221"/>
      <c r="DN126" s="221"/>
      <c r="DO126" s="221"/>
      <c r="DP126" s="221"/>
      <c r="DQ126" s="221"/>
      <c r="DR126" s="221"/>
      <c r="DS126" s="221"/>
      <c r="DT126" s="221"/>
      <c r="DU126" s="221"/>
      <c r="DV126" s="221"/>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3"/>
      <c r="EU126" s="103"/>
      <c r="EV126" s="103"/>
      <c r="EW126" s="103"/>
      <c r="EX126" s="103"/>
      <c r="EY126" s="103"/>
      <c r="EZ126" s="103"/>
      <c r="FA126" s="103"/>
      <c r="FB126" s="103"/>
      <c r="FC126" s="103"/>
      <c r="FD126" s="103"/>
      <c r="FE126" s="103"/>
      <c r="FF126" s="103"/>
      <c r="FG126" s="103"/>
      <c r="FH126" s="103"/>
      <c r="FI126" s="103"/>
      <c r="FJ126" s="103"/>
      <c r="FK126" s="103"/>
      <c r="FL126" s="103"/>
      <c r="FM126" s="103"/>
      <c r="FN126" s="103"/>
      <c r="FO126" s="103"/>
      <c r="FP126" s="103"/>
      <c r="FQ126" s="103"/>
      <c r="FR126" s="103"/>
      <c r="FS126" s="103"/>
      <c r="FT126" s="103"/>
      <c r="FU126" s="103"/>
      <c r="FV126" s="103"/>
      <c r="FW126" s="103"/>
      <c r="FX126" s="103"/>
      <c r="FY126" s="103"/>
      <c r="FZ126" s="103"/>
      <c r="GA126" s="103"/>
      <c r="GB126" s="103"/>
      <c r="GC126" s="103"/>
      <c r="GD126" s="103"/>
      <c r="GE126" s="103"/>
      <c r="GF126" s="103"/>
      <c r="GG126" s="103"/>
      <c r="GH126" s="103"/>
      <c r="GI126" s="103"/>
      <c r="GJ126" s="103"/>
      <c r="GK126" s="103"/>
      <c r="GL126" s="103"/>
      <c r="GM126" s="103"/>
      <c r="GN126" s="103"/>
      <c r="GO126" s="103"/>
      <c r="GP126" s="103"/>
      <c r="GQ126" s="103"/>
      <c r="GR126" s="103"/>
      <c r="GS126" s="103"/>
      <c r="GT126" s="103"/>
      <c r="GU126" s="103"/>
      <c r="GV126" s="103"/>
      <c r="GW126" s="103"/>
      <c r="GX126" s="103"/>
      <c r="GY126" s="103"/>
      <c r="GZ126" s="103"/>
      <c r="HA126" s="103"/>
      <c r="HB126" s="103"/>
      <c r="HC126" s="103"/>
      <c r="HD126" s="103"/>
      <c r="HE126" s="103"/>
      <c r="HF126" s="103"/>
      <c r="HG126" s="103"/>
      <c r="HH126" s="103"/>
      <c r="HI126" s="103"/>
      <c r="HJ126" s="103"/>
      <c r="HK126" s="103"/>
      <c r="HL126" s="103"/>
      <c r="HM126" s="103"/>
      <c r="HN126" s="103"/>
      <c r="HO126" s="103"/>
      <c r="HP126" s="103"/>
      <c r="HQ126" s="103"/>
      <c r="HR126" s="103"/>
      <c r="HS126" s="103"/>
      <c r="HT126" s="103"/>
      <c r="HU126" s="103"/>
      <c r="HV126" s="103"/>
      <c r="HW126" s="103"/>
      <c r="HX126" s="103"/>
      <c r="HY126" s="103"/>
      <c r="HZ126" s="103"/>
      <c r="IA126" s="103"/>
      <c r="IB126" s="103"/>
      <c r="IC126" s="103"/>
      <c r="ID126" s="103"/>
      <c r="IE126" s="103"/>
      <c r="IF126" s="103"/>
      <c r="IG126" s="103"/>
      <c r="IH126" s="103"/>
      <c r="II126" s="103"/>
      <c r="IJ126" s="103"/>
      <c r="IK126" s="103"/>
      <c r="IL126" s="103"/>
      <c r="IM126" s="103"/>
      <c r="IN126" s="103"/>
      <c r="IO126" s="103"/>
      <c r="IP126" s="103"/>
      <c r="IQ126" s="103"/>
      <c r="IR126" s="103"/>
      <c r="IS126" s="103"/>
    </row>
    <row r="127" spans="1:253" s="67" customFormat="1" ht="38.25">
      <c r="A127" s="121"/>
      <c r="B127" s="116"/>
      <c r="C127" s="131"/>
      <c r="D127" s="129" t="s">
        <v>79</v>
      </c>
      <c r="E127" s="130"/>
      <c r="F127" s="137"/>
      <c r="G127" s="137"/>
      <c r="H127" s="125" t="str">
        <f t="shared" si="2"/>
        <v/>
      </c>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221"/>
      <c r="AG127" s="221"/>
      <c r="AH127" s="221"/>
      <c r="AI127" s="221"/>
      <c r="AJ127" s="221"/>
      <c r="AK127" s="221"/>
      <c r="AL127" s="221"/>
      <c r="AM127" s="221"/>
      <c r="AN127" s="221"/>
      <c r="AO127" s="221"/>
      <c r="AP127" s="221"/>
      <c r="AQ127" s="221"/>
      <c r="AR127" s="221"/>
      <c r="AS127" s="221"/>
      <c r="AT127" s="221"/>
      <c r="AU127" s="221"/>
      <c r="AV127" s="221"/>
      <c r="AW127" s="221"/>
      <c r="AX127" s="221"/>
      <c r="AY127" s="221"/>
      <c r="AZ127" s="221"/>
      <c r="BA127" s="221"/>
      <c r="BB127" s="221"/>
      <c r="BC127" s="221"/>
      <c r="BD127" s="221"/>
      <c r="BE127" s="221"/>
      <c r="BF127" s="221"/>
      <c r="BG127" s="221"/>
      <c r="BH127" s="221"/>
      <c r="BI127" s="221"/>
      <c r="BJ127" s="221"/>
      <c r="BK127" s="221"/>
      <c r="BL127" s="221"/>
      <c r="BM127" s="221"/>
      <c r="BN127" s="221"/>
      <c r="BO127" s="221"/>
      <c r="BP127" s="221"/>
      <c r="BQ127" s="221"/>
      <c r="BR127" s="221"/>
      <c r="BS127" s="221"/>
      <c r="BT127" s="221"/>
      <c r="BU127" s="221"/>
      <c r="BV127" s="221"/>
      <c r="BW127" s="221"/>
      <c r="BX127" s="221"/>
      <c r="BY127" s="221"/>
      <c r="BZ127" s="221"/>
      <c r="CA127" s="221"/>
      <c r="CB127" s="221"/>
      <c r="CC127" s="221"/>
      <c r="CD127" s="221"/>
      <c r="CE127" s="221"/>
      <c r="CF127" s="221"/>
      <c r="CG127" s="221"/>
      <c r="CH127" s="221"/>
      <c r="CI127" s="221"/>
      <c r="CJ127" s="221"/>
      <c r="CK127" s="221"/>
      <c r="CL127" s="221"/>
      <c r="CM127" s="221"/>
      <c r="CN127" s="221"/>
      <c r="CO127" s="221"/>
      <c r="CP127" s="221"/>
      <c r="CQ127" s="221"/>
      <c r="CR127" s="221"/>
      <c r="CS127" s="221"/>
      <c r="CT127" s="221"/>
      <c r="CU127" s="221"/>
      <c r="CV127" s="221"/>
      <c r="CW127" s="221"/>
      <c r="CX127" s="221"/>
      <c r="CY127" s="221"/>
      <c r="CZ127" s="221"/>
      <c r="DA127" s="221"/>
      <c r="DB127" s="221"/>
      <c r="DC127" s="221"/>
      <c r="DD127" s="221"/>
      <c r="DE127" s="221"/>
      <c r="DF127" s="221"/>
      <c r="DG127" s="221"/>
      <c r="DH127" s="221"/>
      <c r="DI127" s="221"/>
      <c r="DJ127" s="221"/>
      <c r="DK127" s="221"/>
      <c r="DL127" s="221"/>
      <c r="DM127" s="221"/>
      <c r="DN127" s="221"/>
      <c r="DO127" s="221"/>
      <c r="DP127" s="221"/>
      <c r="DQ127" s="221"/>
      <c r="DR127" s="221"/>
      <c r="DS127" s="221"/>
      <c r="DT127" s="221"/>
      <c r="DU127" s="221"/>
      <c r="DV127" s="221"/>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c r="FQ127" s="103"/>
      <c r="FR127" s="103"/>
      <c r="FS127" s="103"/>
      <c r="FT127" s="103"/>
      <c r="FU127" s="103"/>
      <c r="FV127" s="103"/>
      <c r="FW127" s="103"/>
      <c r="FX127" s="103"/>
      <c r="FY127" s="103"/>
      <c r="FZ127" s="103"/>
      <c r="GA127" s="103"/>
      <c r="GB127" s="103"/>
      <c r="GC127" s="103"/>
      <c r="GD127" s="103"/>
      <c r="GE127" s="103"/>
      <c r="GF127" s="103"/>
      <c r="GG127" s="103"/>
      <c r="GH127" s="103"/>
      <c r="GI127" s="103"/>
      <c r="GJ127" s="103"/>
      <c r="GK127" s="103"/>
      <c r="GL127" s="103"/>
      <c r="GM127" s="103"/>
      <c r="GN127" s="103"/>
      <c r="GO127" s="103"/>
      <c r="GP127" s="103"/>
      <c r="GQ127" s="103"/>
      <c r="GR127" s="103"/>
      <c r="GS127" s="103"/>
      <c r="GT127" s="103"/>
      <c r="GU127" s="103"/>
      <c r="GV127" s="103"/>
      <c r="GW127" s="103"/>
      <c r="GX127" s="103"/>
      <c r="GY127" s="103"/>
      <c r="GZ127" s="103"/>
      <c r="HA127" s="103"/>
      <c r="HB127" s="103"/>
      <c r="HC127" s="103"/>
      <c r="HD127" s="103"/>
      <c r="HE127" s="103"/>
      <c r="HF127" s="103"/>
      <c r="HG127" s="103"/>
      <c r="HH127" s="103"/>
      <c r="HI127" s="103"/>
      <c r="HJ127" s="103"/>
      <c r="HK127" s="103"/>
      <c r="HL127" s="103"/>
      <c r="HM127" s="103"/>
      <c r="HN127" s="103"/>
      <c r="HO127" s="103"/>
      <c r="HP127" s="103"/>
      <c r="HQ127" s="103"/>
      <c r="HR127" s="103"/>
      <c r="HS127" s="103"/>
      <c r="HT127" s="103"/>
      <c r="HU127" s="103"/>
      <c r="HV127" s="103"/>
      <c r="HW127" s="103"/>
      <c r="HX127" s="103"/>
      <c r="HY127" s="103"/>
      <c r="HZ127" s="103"/>
      <c r="IA127" s="103"/>
      <c r="IB127" s="103"/>
      <c r="IC127" s="103"/>
      <c r="ID127" s="103"/>
      <c r="IE127" s="103"/>
      <c r="IF127" s="103"/>
      <c r="IG127" s="103"/>
      <c r="IH127" s="103"/>
      <c r="II127" s="103"/>
      <c r="IJ127" s="103"/>
      <c r="IK127" s="103"/>
      <c r="IL127" s="103"/>
      <c r="IM127" s="103"/>
      <c r="IN127" s="103"/>
      <c r="IO127" s="103"/>
      <c r="IP127" s="103"/>
      <c r="IQ127" s="103"/>
      <c r="IR127" s="103"/>
      <c r="IS127" s="103"/>
    </row>
    <row r="128" spans="1:253" s="67" customFormat="1" ht="38.25">
      <c r="A128" s="121"/>
      <c r="B128" s="116"/>
      <c r="C128" s="131"/>
      <c r="D128" s="136" t="s">
        <v>89</v>
      </c>
      <c r="E128" s="130"/>
      <c r="F128" s="137"/>
      <c r="G128" s="137"/>
      <c r="H128" s="125" t="str">
        <f t="shared" si="2"/>
        <v/>
      </c>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1"/>
      <c r="BB128" s="221"/>
      <c r="BC128" s="221"/>
      <c r="BD128" s="221"/>
      <c r="BE128" s="221"/>
      <c r="BF128" s="221"/>
      <c r="BG128" s="221"/>
      <c r="BH128" s="221"/>
      <c r="BI128" s="221"/>
      <c r="BJ128" s="221"/>
      <c r="BK128" s="221"/>
      <c r="BL128" s="221"/>
      <c r="BM128" s="221"/>
      <c r="BN128" s="221"/>
      <c r="BO128" s="221"/>
      <c r="BP128" s="221"/>
      <c r="BQ128" s="221"/>
      <c r="BR128" s="221"/>
      <c r="BS128" s="221"/>
      <c r="BT128" s="221"/>
      <c r="BU128" s="221"/>
      <c r="BV128" s="221"/>
      <c r="BW128" s="221"/>
      <c r="BX128" s="221"/>
      <c r="BY128" s="221"/>
      <c r="BZ128" s="221"/>
      <c r="CA128" s="221"/>
      <c r="CB128" s="221"/>
      <c r="CC128" s="221"/>
      <c r="CD128" s="221"/>
      <c r="CE128" s="221"/>
      <c r="CF128" s="221"/>
      <c r="CG128" s="221"/>
      <c r="CH128" s="221"/>
      <c r="CI128" s="221"/>
      <c r="CJ128" s="221"/>
      <c r="CK128" s="221"/>
      <c r="CL128" s="221"/>
      <c r="CM128" s="221"/>
      <c r="CN128" s="221"/>
      <c r="CO128" s="221"/>
      <c r="CP128" s="221"/>
      <c r="CQ128" s="221"/>
      <c r="CR128" s="221"/>
      <c r="CS128" s="221"/>
      <c r="CT128" s="221"/>
      <c r="CU128" s="221"/>
      <c r="CV128" s="221"/>
      <c r="CW128" s="221"/>
      <c r="CX128" s="221"/>
      <c r="CY128" s="221"/>
      <c r="CZ128" s="221"/>
      <c r="DA128" s="221"/>
      <c r="DB128" s="221"/>
      <c r="DC128" s="221"/>
      <c r="DD128" s="221"/>
      <c r="DE128" s="221"/>
      <c r="DF128" s="221"/>
      <c r="DG128" s="221"/>
      <c r="DH128" s="221"/>
      <c r="DI128" s="221"/>
      <c r="DJ128" s="221"/>
      <c r="DK128" s="221"/>
      <c r="DL128" s="221"/>
      <c r="DM128" s="221"/>
      <c r="DN128" s="221"/>
      <c r="DO128" s="221"/>
      <c r="DP128" s="221"/>
      <c r="DQ128" s="221"/>
      <c r="DR128" s="221"/>
      <c r="DS128" s="221"/>
      <c r="DT128" s="221"/>
      <c r="DU128" s="221"/>
      <c r="DV128" s="221"/>
      <c r="DW128" s="103"/>
      <c r="DX128" s="103"/>
      <c r="DY128" s="103"/>
      <c r="DZ128" s="103"/>
      <c r="EA128" s="103"/>
      <c r="EB128" s="103"/>
      <c r="EC128" s="103"/>
      <c r="ED128" s="103"/>
      <c r="EE128" s="103"/>
      <c r="EF128" s="103"/>
      <c r="EG128" s="103"/>
      <c r="EH128" s="103"/>
      <c r="EI128" s="103"/>
      <c r="EJ128" s="103"/>
      <c r="EK128" s="103"/>
      <c r="EL128" s="103"/>
      <c r="EM128" s="103"/>
      <c r="EN128" s="103"/>
      <c r="EO128" s="103"/>
      <c r="EP128" s="103"/>
      <c r="EQ128" s="103"/>
      <c r="ER128" s="103"/>
      <c r="ES128" s="103"/>
      <c r="ET128" s="103"/>
      <c r="EU128" s="103"/>
      <c r="EV128" s="103"/>
      <c r="EW128" s="103"/>
      <c r="EX128" s="103"/>
      <c r="EY128" s="103"/>
      <c r="EZ128" s="103"/>
      <c r="FA128" s="103"/>
      <c r="FB128" s="103"/>
      <c r="FC128" s="103"/>
      <c r="FD128" s="103"/>
      <c r="FE128" s="103"/>
      <c r="FF128" s="103"/>
      <c r="FG128" s="103"/>
      <c r="FH128" s="103"/>
      <c r="FI128" s="103"/>
      <c r="FJ128" s="103"/>
      <c r="FK128" s="103"/>
      <c r="FL128" s="103"/>
      <c r="FM128" s="103"/>
      <c r="FN128" s="103"/>
      <c r="FO128" s="103"/>
      <c r="FP128" s="103"/>
      <c r="FQ128" s="103"/>
      <c r="FR128" s="103"/>
      <c r="FS128" s="103"/>
      <c r="FT128" s="103"/>
      <c r="FU128" s="103"/>
      <c r="FV128" s="103"/>
      <c r="FW128" s="103"/>
      <c r="FX128" s="103"/>
      <c r="FY128" s="103"/>
      <c r="FZ128" s="103"/>
      <c r="GA128" s="103"/>
      <c r="GB128" s="103"/>
      <c r="GC128" s="103"/>
      <c r="GD128" s="103"/>
      <c r="GE128" s="103"/>
      <c r="GF128" s="103"/>
      <c r="GG128" s="103"/>
      <c r="GH128" s="103"/>
      <c r="GI128" s="103"/>
      <c r="GJ128" s="103"/>
      <c r="GK128" s="103"/>
      <c r="GL128" s="103"/>
      <c r="GM128" s="103"/>
      <c r="GN128" s="103"/>
      <c r="GO128" s="103"/>
      <c r="GP128" s="103"/>
      <c r="GQ128" s="103"/>
      <c r="GR128" s="103"/>
      <c r="GS128" s="103"/>
      <c r="GT128" s="103"/>
      <c r="GU128" s="103"/>
      <c r="GV128" s="103"/>
      <c r="GW128" s="103"/>
      <c r="GX128" s="103"/>
      <c r="GY128" s="103"/>
      <c r="GZ128" s="103"/>
      <c r="HA128" s="103"/>
      <c r="HB128" s="103"/>
      <c r="HC128" s="103"/>
      <c r="HD128" s="103"/>
      <c r="HE128" s="103"/>
      <c r="HF128" s="103"/>
      <c r="HG128" s="103"/>
      <c r="HH128" s="103"/>
      <c r="HI128" s="103"/>
      <c r="HJ128" s="103"/>
      <c r="HK128" s="103"/>
      <c r="HL128" s="103"/>
      <c r="HM128" s="103"/>
      <c r="HN128" s="103"/>
      <c r="HO128" s="103"/>
      <c r="HP128" s="103"/>
      <c r="HQ128" s="103"/>
      <c r="HR128" s="103"/>
      <c r="HS128" s="103"/>
      <c r="HT128" s="103"/>
      <c r="HU128" s="103"/>
      <c r="HV128" s="103"/>
      <c r="HW128" s="103"/>
      <c r="HX128" s="103"/>
      <c r="HY128" s="103"/>
      <c r="HZ128" s="103"/>
      <c r="IA128" s="103"/>
      <c r="IB128" s="103"/>
      <c r="IC128" s="103"/>
      <c r="ID128" s="103"/>
      <c r="IE128" s="103"/>
      <c r="IF128" s="103"/>
      <c r="IG128" s="103"/>
      <c r="IH128" s="103"/>
      <c r="II128" s="103"/>
      <c r="IJ128" s="103"/>
      <c r="IK128" s="103"/>
      <c r="IL128" s="103"/>
      <c r="IM128" s="103"/>
      <c r="IN128" s="103"/>
      <c r="IO128" s="103"/>
      <c r="IP128" s="103"/>
      <c r="IQ128" s="103"/>
      <c r="IR128" s="103"/>
      <c r="IS128" s="103"/>
    </row>
    <row r="129" spans="1:253" s="67" customFormat="1">
      <c r="A129" s="121"/>
      <c r="B129" s="116"/>
      <c r="C129" s="131"/>
      <c r="D129" s="136"/>
      <c r="E129" s="130"/>
      <c r="F129" s="137"/>
      <c r="G129" s="137"/>
      <c r="H129" s="125" t="str">
        <f t="shared" si="2"/>
        <v/>
      </c>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c r="CS129" s="221"/>
      <c r="CT129" s="221"/>
      <c r="CU129" s="221"/>
      <c r="CV129" s="221"/>
      <c r="CW129" s="221"/>
      <c r="CX129" s="221"/>
      <c r="CY129" s="221"/>
      <c r="CZ129" s="221"/>
      <c r="DA129" s="221"/>
      <c r="DB129" s="221"/>
      <c r="DC129" s="221"/>
      <c r="DD129" s="221"/>
      <c r="DE129" s="221"/>
      <c r="DF129" s="221"/>
      <c r="DG129" s="221"/>
      <c r="DH129" s="221"/>
      <c r="DI129" s="221"/>
      <c r="DJ129" s="221"/>
      <c r="DK129" s="221"/>
      <c r="DL129" s="221"/>
      <c r="DM129" s="221"/>
      <c r="DN129" s="221"/>
      <c r="DO129" s="221"/>
      <c r="DP129" s="221"/>
      <c r="DQ129" s="221"/>
      <c r="DR129" s="221"/>
      <c r="DS129" s="221"/>
      <c r="DT129" s="221"/>
      <c r="DU129" s="221"/>
      <c r="DV129" s="221"/>
      <c r="DW129" s="103"/>
      <c r="DX129" s="103"/>
      <c r="DY129" s="103"/>
      <c r="DZ129" s="103"/>
      <c r="EA129" s="103"/>
      <c r="EB129" s="103"/>
      <c r="EC129" s="103"/>
      <c r="ED129" s="103"/>
      <c r="EE129" s="103"/>
      <c r="EF129" s="103"/>
      <c r="EG129" s="103"/>
      <c r="EH129" s="103"/>
      <c r="EI129" s="103"/>
      <c r="EJ129" s="103"/>
      <c r="EK129" s="103"/>
      <c r="EL129" s="103"/>
      <c r="EM129" s="103"/>
      <c r="EN129" s="103"/>
      <c r="EO129" s="103"/>
      <c r="EP129" s="103"/>
      <c r="EQ129" s="103"/>
      <c r="ER129" s="103"/>
      <c r="ES129" s="103"/>
      <c r="ET129" s="103"/>
      <c r="EU129" s="103"/>
      <c r="EV129" s="103"/>
      <c r="EW129" s="103"/>
      <c r="EX129" s="103"/>
      <c r="EY129" s="103"/>
      <c r="EZ129" s="103"/>
      <c r="FA129" s="103"/>
      <c r="FB129" s="103"/>
      <c r="FC129" s="103"/>
      <c r="FD129" s="103"/>
      <c r="FE129" s="103"/>
      <c r="FF129" s="103"/>
      <c r="FG129" s="103"/>
      <c r="FH129" s="103"/>
      <c r="FI129" s="103"/>
      <c r="FJ129" s="103"/>
      <c r="FK129" s="103"/>
      <c r="FL129" s="103"/>
      <c r="FM129" s="103"/>
      <c r="FN129" s="103"/>
      <c r="FO129" s="103"/>
      <c r="FP129" s="103"/>
      <c r="FQ129" s="103"/>
      <c r="FR129" s="103"/>
      <c r="FS129" s="103"/>
      <c r="FT129" s="103"/>
      <c r="FU129" s="103"/>
      <c r="FV129" s="103"/>
      <c r="FW129" s="103"/>
      <c r="FX129" s="103"/>
      <c r="FY129" s="103"/>
      <c r="FZ129" s="103"/>
      <c r="GA129" s="103"/>
      <c r="GB129" s="103"/>
      <c r="GC129" s="103"/>
      <c r="GD129" s="103"/>
      <c r="GE129" s="103"/>
      <c r="GF129" s="103"/>
      <c r="GG129" s="103"/>
      <c r="GH129" s="103"/>
      <c r="GI129" s="103"/>
      <c r="GJ129" s="103"/>
      <c r="GK129" s="103"/>
      <c r="GL129" s="103"/>
      <c r="GM129" s="103"/>
      <c r="GN129" s="103"/>
      <c r="GO129" s="103"/>
      <c r="GP129" s="103"/>
      <c r="GQ129" s="103"/>
      <c r="GR129" s="103"/>
      <c r="GS129" s="103"/>
      <c r="GT129" s="103"/>
      <c r="GU129" s="103"/>
      <c r="GV129" s="103"/>
      <c r="GW129" s="103"/>
      <c r="GX129" s="103"/>
      <c r="GY129" s="103"/>
      <c r="GZ129" s="103"/>
      <c r="HA129" s="103"/>
      <c r="HB129" s="103"/>
      <c r="HC129" s="103"/>
      <c r="HD129" s="103"/>
      <c r="HE129" s="103"/>
      <c r="HF129" s="103"/>
      <c r="HG129" s="103"/>
      <c r="HH129" s="103"/>
      <c r="HI129" s="103"/>
      <c r="HJ129" s="103"/>
      <c r="HK129" s="103"/>
      <c r="HL129" s="103"/>
      <c r="HM129" s="103"/>
      <c r="HN129" s="103"/>
      <c r="HO129" s="103"/>
      <c r="HP129" s="103"/>
      <c r="HQ129" s="103"/>
      <c r="HR129" s="103"/>
      <c r="HS129" s="103"/>
      <c r="HT129" s="103"/>
      <c r="HU129" s="103"/>
      <c r="HV129" s="103"/>
      <c r="HW129" s="103"/>
      <c r="HX129" s="103"/>
      <c r="HY129" s="103"/>
      <c r="HZ129" s="103"/>
      <c r="IA129" s="103"/>
      <c r="IB129" s="103"/>
      <c r="IC129" s="103"/>
      <c r="ID129" s="103"/>
      <c r="IE129" s="103"/>
      <c r="IF129" s="103"/>
      <c r="IG129" s="103"/>
      <c r="IH129" s="103"/>
      <c r="II129" s="103"/>
      <c r="IJ129" s="103"/>
      <c r="IK129" s="103"/>
      <c r="IL129" s="103"/>
      <c r="IM129" s="103"/>
      <c r="IN129" s="103"/>
      <c r="IO129" s="103"/>
      <c r="IP129" s="103"/>
      <c r="IQ129" s="103"/>
      <c r="IR129" s="103"/>
      <c r="IS129" s="103"/>
    </row>
    <row r="130" spans="1:253" s="67" customFormat="1">
      <c r="A130" s="121"/>
      <c r="B130" s="116"/>
      <c r="C130" s="131"/>
      <c r="D130" s="129" t="s">
        <v>98</v>
      </c>
      <c r="E130" s="130"/>
      <c r="F130" s="135"/>
      <c r="G130" s="125"/>
      <c r="H130" s="125" t="str">
        <f t="shared" si="2"/>
        <v/>
      </c>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221"/>
      <c r="AG130" s="221"/>
      <c r="AH130" s="221"/>
      <c r="AI130" s="221"/>
      <c r="AJ130" s="221"/>
      <c r="AK130" s="221"/>
      <c r="AL130" s="221"/>
      <c r="AM130" s="221"/>
      <c r="AN130" s="221"/>
      <c r="AO130" s="221"/>
      <c r="AP130" s="221"/>
      <c r="AQ130" s="221"/>
      <c r="AR130" s="221"/>
      <c r="AS130" s="221"/>
      <c r="AT130" s="221"/>
      <c r="AU130" s="221"/>
      <c r="AV130" s="221"/>
      <c r="AW130" s="221"/>
      <c r="AX130" s="221"/>
      <c r="AY130" s="221"/>
      <c r="AZ130" s="221"/>
      <c r="BA130" s="221"/>
      <c r="BB130" s="221"/>
      <c r="BC130" s="221"/>
      <c r="BD130" s="221"/>
      <c r="BE130" s="221"/>
      <c r="BF130" s="221"/>
      <c r="BG130" s="221"/>
      <c r="BH130" s="221"/>
      <c r="BI130" s="221"/>
      <c r="BJ130" s="221"/>
      <c r="BK130" s="221"/>
      <c r="BL130" s="221"/>
      <c r="BM130" s="221"/>
      <c r="BN130" s="221"/>
      <c r="BO130" s="221"/>
      <c r="BP130" s="221"/>
      <c r="BQ130" s="221"/>
      <c r="BR130" s="221"/>
      <c r="BS130" s="221"/>
      <c r="BT130" s="221"/>
      <c r="BU130" s="221"/>
      <c r="BV130" s="221"/>
      <c r="BW130" s="221"/>
      <c r="BX130" s="221"/>
      <c r="BY130" s="221"/>
      <c r="BZ130" s="221"/>
      <c r="CA130" s="221"/>
      <c r="CB130" s="221"/>
      <c r="CC130" s="221"/>
      <c r="CD130" s="221"/>
      <c r="CE130" s="221"/>
      <c r="CF130" s="221"/>
      <c r="CG130" s="221"/>
      <c r="CH130" s="221"/>
      <c r="CI130" s="221"/>
      <c r="CJ130" s="221"/>
      <c r="CK130" s="221"/>
      <c r="CL130" s="221"/>
      <c r="CM130" s="221"/>
      <c r="CN130" s="221"/>
      <c r="CO130" s="221"/>
      <c r="CP130" s="221"/>
      <c r="CQ130" s="221"/>
      <c r="CR130" s="221"/>
      <c r="CS130" s="221"/>
      <c r="CT130" s="221"/>
      <c r="CU130" s="221"/>
      <c r="CV130" s="221"/>
      <c r="CW130" s="221"/>
      <c r="CX130" s="221"/>
      <c r="CY130" s="221"/>
      <c r="CZ130" s="221"/>
      <c r="DA130" s="221"/>
      <c r="DB130" s="221"/>
      <c r="DC130" s="221"/>
      <c r="DD130" s="221"/>
      <c r="DE130" s="221"/>
      <c r="DF130" s="221"/>
      <c r="DG130" s="221"/>
      <c r="DH130" s="221"/>
      <c r="DI130" s="221"/>
      <c r="DJ130" s="221"/>
      <c r="DK130" s="221"/>
      <c r="DL130" s="221"/>
      <c r="DM130" s="221"/>
      <c r="DN130" s="221"/>
      <c r="DO130" s="221"/>
      <c r="DP130" s="221"/>
      <c r="DQ130" s="221"/>
      <c r="DR130" s="221"/>
      <c r="DS130" s="221"/>
      <c r="DT130" s="221"/>
      <c r="DU130" s="221"/>
      <c r="DV130" s="221"/>
      <c r="DW130" s="103"/>
      <c r="DX130" s="103"/>
      <c r="DY130" s="103"/>
      <c r="DZ130" s="103"/>
      <c r="EA130" s="103"/>
      <c r="EB130" s="103"/>
      <c r="EC130" s="103"/>
      <c r="ED130" s="103"/>
      <c r="EE130" s="103"/>
      <c r="EF130" s="103"/>
      <c r="EG130" s="103"/>
      <c r="EH130" s="103"/>
      <c r="EI130" s="103"/>
      <c r="EJ130" s="103"/>
      <c r="EK130" s="103"/>
      <c r="EL130" s="103"/>
      <c r="EM130" s="103"/>
      <c r="EN130" s="103"/>
      <c r="EO130" s="103"/>
      <c r="EP130" s="103"/>
      <c r="EQ130" s="103"/>
      <c r="ER130" s="103"/>
      <c r="ES130" s="103"/>
      <c r="ET130" s="103"/>
      <c r="EU130" s="103"/>
      <c r="EV130" s="103"/>
      <c r="EW130" s="103"/>
      <c r="EX130" s="103"/>
      <c r="EY130" s="103"/>
      <c r="EZ130" s="103"/>
      <c r="FA130" s="103"/>
      <c r="FB130" s="103"/>
      <c r="FC130" s="103"/>
      <c r="FD130" s="103"/>
      <c r="FE130" s="103"/>
      <c r="FF130" s="103"/>
      <c r="FG130" s="103"/>
      <c r="FH130" s="103"/>
      <c r="FI130" s="103"/>
      <c r="FJ130" s="103"/>
      <c r="FK130" s="103"/>
      <c r="FL130" s="103"/>
      <c r="FM130" s="103"/>
      <c r="FN130" s="103"/>
      <c r="FO130" s="103"/>
      <c r="FP130" s="103"/>
      <c r="FQ130" s="103"/>
      <c r="FR130" s="103"/>
      <c r="FS130" s="103"/>
      <c r="FT130" s="103"/>
      <c r="FU130" s="103"/>
      <c r="FV130" s="103"/>
      <c r="FW130" s="103"/>
      <c r="FX130" s="103"/>
      <c r="FY130" s="103"/>
      <c r="FZ130" s="103"/>
      <c r="GA130" s="103"/>
      <c r="GB130" s="103"/>
      <c r="GC130" s="103"/>
      <c r="GD130" s="103"/>
      <c r="GE130" s="103"/>
      <c r="GF130" s="103"/>
      <c r="GG130" s="103"/>
      <c r="GH130" s="103"/>
      <c r="GI130" s="103"/>
      <c r="GJ130" s="103"/>
      <c r="GK130" s="103"/>
      <c r="GL130" s="103"/>
      <c r="GM130" s="103"/>
      <c r="GN130" s="103"/>
      <c r="GO130" s="103"/>
      <c r="GP130" s="103"/>
      <c r="GQ130" s="103"/>
      <c r="GR130" s="103"/>
      <c r="GS130" s="103"/>
      <c r="GT130" s="103"/>
      <c r="GU130" s="103"/>
      <c r="GV130" s="103"/>
      <c r="GW130" s="103"/>
      <c r="GX130" s="103"/>
      <c r="GY130" s="103"/>
      <c r="GZ130" s="103"/>
      <c r="HA130" s="103"/>
      <c r="HB130" s="103"/>
      <c r="HC130" s="103"/>
      <c r="HD130" s="103"/>
      <c r="HE130" s="103"/>
      <c r="HF130" s="103"/>
      <c r="HG130" s="103"/>
      <c r="HH130" s="103"/>
      <c r="HI130" s="103"/>
      <c r="HJ130" s="103"/>
      <c r="HK130" s="103"/>
      <c r="HL130" s="103"/>
      <c r="HM130" s="103"/>
      <c r="HN130" s="103"/>
      <c r="HO130" s="103"/>
      <c r="HP130" s="103"/>
      <c r="HQ130" s="103"/>
      <c r="HR130" s="103"/>
      <c r="HS130" s="103"/>
      <c r="HT130" s="103"/>
      <c r="HU130" s="103"/>
      <c r="HV130" s="103"/>
      <c r="HW130" s="103"/>
      <c r="HX130" s="103"/>
      <c r="HY130" s="103"/>
      <c r="HZ130" s="103"/>
      <c r="IA130" s="103"/>
      <c r="IB130" s="103"/>
      <c r="IC130" s="103"/>
      <c r="ID130" s="103"/>
      <c r="IE130" s="103"/>
      <c r="IF130" s="103"/>
      <c r="IG130" s="103"/>
      <c r="IH130" s="103"/>
      <c r="II130" s="103"/>
      <c r="IJ130" s="103"/>
      <c r="IK130" s="103"/>
      <c r="IL130" s="103"/>
      <c r="IM130" s="103"/>
      <c r="IN130" s="103"/>
      <c r="IO130" s="103"/>
      <c r="IP130" s="103"/>
      <c r="IQ130" s="103"/>
      <c r="IR130" s="103"/>
      <c r="IS130" s="103"/>
    </row>
    <row r="131" spans="1:253" s="67" customFormat="1">
      <c r="A131" s="115"/>
      <c r="B131" s="116"/>
      <c r="C131" s="138" t="s">
        <v>72</v>
      </c>
      <c r="D131" s="139" t="s">
        <v>73</v>
      </c>
      <c r="E131" s="130" t="s">
        <v>47</v>
      </c>
      <c r="F131" s="140">
        <v>22</v>
      </c>
      <c r="G131" s="125"/>
      <c r="H131" s="125" t="str">
        <f t="shared" si="2"/>
        <v/>
      </c>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1"/>
      <c r="BU131" s="221"/>
      <c r="BV131" s="221"/>
      <c r="BW131" s="221"/>
      <c r="BX131" s="221"/>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c r="CS131" s="221"/>
      <c r="CT131" s="221"/>
      <c r="CU131" s="221"/>
      <c r="CV131" s="221"/>
      <c r="CW131" s="221"/>
      <c r="CX131" s="221"/>
      <c r="CY131" s="221"/>
      <c r="CZ131" s="221"/>
      <c r="DA131" s="221"/>
      <c r="DB131" s="221"/>
      <c r="DC131" s="221"/>
      <c r="DD131" s="221"/>
      <c r="DE131" s="221"/>
      <c r="DF131" s="221"/>
      <c r="DG131" s="221"/>
      <c r="DH131" s="221"/>
      <c r="DI131" s="221"/>
      <c r="DJ131" s="221"/>
      <c r="DK131" s="221"/>
      <c r="DL131" s="221"/>
      <c r="DM131" s="221"/>
      <c r="DN131" s="221"/>
      <c r="DO131" s="221"/>
      <c r="DP131" s="221"/>
      <c r="DQ131" s="221"/>
      <c r="DR131" s="221"/>
      <c r="DS131" s="221"/>
      <c r="DT131" s="221"/>
      <c r="DU131" s="221"/>
      <c r="DV131" s="221"/>
      <c r="DW131" s="103"/>
      <c r="DX131" s="103"/>
      <c r="DY131" s="103"/>
      <c r="DZ131" s="103"/>
      <c r="EA131" s="103"/>
      <c r="EB131" s="103"/>
      <c r="EC131" s="103"/>
      <c r="ED131" s="103"/>
      <c r="EE131" s="103"/>
      <c r="EF131" s="103"/>
      <c r="EG131" s="103"/>
      <c r="EH131" s="103"/>
      <c r="EI131" s="103"/>
      <c r="EJ131" s="103"/>
      <c r="EK131" s="103"/>
      <c r="EL131" s="103"/>
      <c r="EM131" s="103"/>
      <c r="EN131" s="103"/>
      <c r="EO131" s="103"/>
      <c r="EP131" s="103"/>
      <c r="EQ131" s="103"/>
      <c r="ER131" s="103"/>
      <c r="ES131" s="103"/>
      <c r="ET131" s="103"/>
      <c r="EU131" s="103"/>
      <c r="EV131" s="103"/>
      <c r="EW131" s="103"/>
      <c r="EX131" s="103"/>
      <c r="EY131" s="103"/>
      <c r="EZ131" s="103"/>
      <c r="FA131" s="103"/>
      <c r="FB131" s="103"/>
      <c r="FC131" s="103"/>
      <c r="FD131" s="103"/>
      <c r="FE131" s="103"/>
      <c r="FF131" s="103"/>
      <c r="FG131" s="103"/>
      <c r="FH131" s="103"/>
      <c r="FI131" s="103"/>
      <c r="FJ131" s="103"/>
      <c r="FK131" s="103"/>
      <c r="FL131" s="103"/>
      <c r="FM131" s="103"/>
      <c r="FN131" s="103"/>
      <c r="FO131" s="103"/>
      <c r="FP131" s="103"/>
      <c r="FQ131" s="103"/>
      <c r="FR131" s="103"/>
      <c r="FS131" s="103"/>
      <c r="FT131" s="103"/>
      <c r="FU131" s="103"/>
      <c r="FV131" s="103"/>
      <c r="FW131" s="103"/>
      <c r="FX131" s="103"/>
      <c r="FY131" s="103"/>
      <c r="FZ131" s="103"/>
      <c r="GA131" s="103"/>
      <c r="GB131" s="103"/>
      <c r="GC131" s="103"/>
      <c r="GD131" s="103"/>
      <c r="GE131" s="103"/>
      <c r="GF131" s="103"/>
      <c r="GG131" s="103"/>
      <c r="GH131" s="103"/>
      <c r="GI131" s="103"/>
      <c r="GJ131" s="103"/>
      <c r="GK131" s="103"/>
      <c r="GL131" s="103"/>
      <c r="GM131" s="103"/>
      <c r="GN131" s="103"/>
      <c r="GO131" s="103"/>
      <c r="GP131" s="103"/>
      <c r="GQ131" s="103"/>
      <c r="GR131" s="103"/>
      <c r="GS131" s="103"/>
      <c r="GT131" s="103"/>
      <c r="GU131" s="103"/>
      <c r="GV131" s="103"/>
      <c r="GW131" s="103"/>
      <c r="GX131" s="103"/>
      <c r="GY131" s="103"/>
      <c r="GZ131" s="103"/>
      <c r="HA131" s="103"/>
      <c r="HB131" s="103"/>
      <c r="HC131" s="103"/>
      <c r="HD131" s="103"/>
      <c r="HE131" s="103"/>
      <c r="HF131" s="103"/>
      <c r="HG131" s="103"/>
      <c r="HH131" s="103"/>
      <c r="HI131" s="103"/>
      <c r="HJ131" s="103"/>
      <c r="HK131" s="103"/>
      <c r="HL131" s="103"/>
      <c r="HM131" s="103"/>
      <c r="HN131" s="103"/>
      <c r="HO131" s="103"/>
      <c r="HP131" s="103"/>
      <c r="HQ131" s="103"/>
      <c r="HR131" s="103"/>
      <c r="HS131" s="103"/>
      <c r="HT131" s="103"/>
      <c r="HU131" s="103"/>
      <c r="HV131" s="103"/>
      <c r="HW131" s="103"/>
      <c r="HX131" s="103"/>
      <c r="HY131" s="103"/>
      <c r="HZ131" s="103"/>
      <c r="IA131" s="103"/>
      <c r="IB131" s="103"/>
      <c r="IC131" s="103"/>
      <c r="ID131" s="103"/>
      <c r="IE131" s="103"/>
      <c r="IF131" s="103"/>
      <c r="IG131" s="103"/>
      <c r="IH131" s="103"/>
      <c r="II131" s="103"/>
      <c r="IJ131" s="103"/>
      <c r="IK131" s="103"/>
      <c r="IL131" s="103"/>
      <c r="IM131" s="103"/>
      <c r="IN131" s="103"/>
      <c r="IO131" s="103"/>
      <c r="IP131" s="103"/>
      <c r="IQ131" s="103"/>
      <c r="IR131" s="103"/>
      <c r="IS131" s="103"/>
    </row>
    <row r="132" spans="1:253" s="67" customFormat="1">
      <c r="A132" s="115"/>
      <c r="B132" s="116"/>
      <c r="C132" s="138" t="s">
        <v>74</v>
      </c>
      <c r="D132" s="139" t="s">
        <v>75</v>
      </c>
      <c r="E132" s="130" t="s">
        <v>76</v>
      </c>
      <c r="F132" s="140">
        <v>2200</v>
      </c>
      <c r="G132" s="125"/>
      <c r="H132" s="125" t="str">
        <f t="shared" si="2"/>
        <v/>
      </c>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1"/>
      <c r="BU132" s="221"/>
      <c r="BV132" s="221"/>
      <c r="BW132" s="221"/>
      <c r="BX132" s="221"/>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c r="CS132" s="221"/>
      <c r="CT132" s="221"/>
      <c r="CU132" s="221"/>
      <c r="CV132" s="221"/>
      <c r="CW132" s="221"/>
      <c r="CX132" s="221"/>
      <c r="CY132" s="221"/>
      <c r="CZ132" s="221"/>
      <c r="DA132" s="221"/>
      <c r="DB132" s="221"/>
      <c r="DC132" s="221"/>
      <c r="DD132" s="221"/>
      <c r="DE132" s="221"/>
      <c r="DF132" s="221"/>
      <c r="DG132" s="221"/>
      <c r="DH132" s="221"/>
      <c r="DI132" s="221"/>
      <c r="DJ132" s="221"/>
      <c r="DK132" s="221"/>
      <c r="DL132" s="221"/>
      <c r="DM132" s="221"/>
      <c r="DN132" s="221"/>
      <c r="DO132" s="221"/>
      <c r="DP132" s="221"/>
      <c r="DQ132" s="221"/>
      <c r="DR132" s="221"/>
      <c r="DS132" s="221"/>
      <c r="DT132" s="221"/>
      <c r="DU132" s="221"/>
      <c r="DV132" s="221"/>
      <c r="DW132" s="103"/>
      <c r="DX132" s="103"/>
      <c r="DY132" s="103"/>
      <c r="DZ132" s="103"/>
      <c r="EA132" s="103"/>
      <c r="EB132" s="103"/>
      <c r="EC132" s="103"/>
      <c r="ED132" s="103"/>
      <c r="EE132" s="103"/>
      <c r="EF132" s="103"/>
      <c r="EG132" s="103"/>
      <c r="EH132" s="103"/>
      <c r="EI132" s="103"/>
      <c r="EJ132" s="103"/>
      <c r="EK132" s="103"/>
      <c r="EL132" s="103"/>
      <c r="EM132" s="103"/>
      <c r="EN132" s="103"/>
      <c r="EO132" s="103"/>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c r="FQ132" s="103"/>
      <c r="FR132" s="103"/>
      <c r="FS132" s="103"/>
      <c r="FT132" s="103"/>
      <c r="FU132" s="103"/>
      <c r="FV132" s="103"/>
      <c r="FW132" s="103"/>
      <c r="FX132" s="103"/>
      <c r="FY132" s="103"/>
      <c r="FZ132" s="103"/>
      <c r="GA132" s="103"/>
      <c r="GB132" s="103"/>
      <c r="GC132" s="103"/>
      <c r="GD132" s="103"/>
      <c r="GE132" s="103"/>
      <c r="GF132" s="103"/>
      <c r="GG132" s="103"/>
      <c r="GH132" s="103"/>
      <c r="GI132" s="103"/>
      <c r="GJ132" s="103"/>
      <c r="GK132" s="103"/>
      <c r="GL132" s="103"/>
      <c r="GM132" s="103"/>
      <c r="GN132" s="103"/>
      <c r="GO132" s="103"/>
      <c r="GP132" s="103"/>
      <c r="GQ132" s="103"/>
      <c r="GR132" s="103"/>
      <c r="GS132" s="103"/>
      <c r="GT132" s="103"/>
      <c r="GU132" s="103"/>
      <c r="GV132" s="103"/>
      <c r="GW132" s="103"/>
      <c r="GX132" s="103"/>
      <c r="GY132" s="103"/>
      <c r="GZ132" s="103"/>
      <c r="HA132" s="103"/>
      <c r="HB132" s="103"/>
      <c r="HC132" s="103"/>
      <c r="HD132" s="103"/>
      <c r="HE132" s="103"/>
      <c r="HF132" s="103"/>
      <c r="HG132" s="103"/>
      <c r="HH132" s="103"/>
      <c r="HI132" s="103"/>
      <c r="HJ132" s="103"/>
      <c r="HK132" s="103"/>
      <c r="HL132" s="103"/>
      <c r="HM132" s="103"/>
      <c r="HN132" s="103"/>
      <c r="HO132" s="103"/>
      <c r="HP132" s="103"/>
      <c r="HQ132" s="103"/>
      <c r="HR132" s="103"/>
      <c r="HS132" s="103"/>
      <c r="HT132" s="103"/>
      <c r="HU132" s="103"/>
      <c r="HV132" s="103"/>
      <c r="HW132" s="103"/>
      <c r="HX132" s="103"/>
      <c r="HY132" s="103"/>
      <c r="HZ132" s="103"/>
      <c r="IA132" s="103"/>
      <c r="IB132" s="103"/>
      <c r="IC132" s="103"/>
      <c r="ID132" s="103"/>
      <c r="IE132" s="103"/>
      <c r="IF132" s="103"/>
      <c r="IG132" s="103"/>
      <c r="IH132" s="103"/>
      <c r="II132" s="103"/>
      <c r="IJ132" s="103"/>
      <c r="IK132" s="103"/>
      <c r="IL132" s="103"/>
      <c r="IM132" s="103"/>
      <c r="IN132" s="103"/>
      <c r="IO132" s="103"/>
      <c r="IP132" s="103"/>
      <c r="IQ132" s="103"/>
      <c r="IR132" s="103"/>
      <c r="IS132" s="103"/>
    </row>
    <row r="133" spans="1:253" s="67" customFormat="1">
      <c r="A133" s="115"/>
      <c r="B133" s="116"/>
      <c r="C133" s="138" t="s">
        <v>83</v>
      </c>
      <c r="D133" s="139" t="s">
        <v>99</v>
      </c>
      <c r="E133" s="130" t="s">
        <v>82</v>
      </c>
      <c r="F133" s="140">
        <v>97</v>
      </c>
      <c r="G133" s="142"/>
      <c r="H133" s="125" t="str">
        <f t="shared" si="2"/>
        <v/>
      </c>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221"/>
      <c r="AG133" s="221"/>
      <c r="AH133" s="221"/>
      <c r="AI133" s="221"/>
      <c r="AJ133" s="221"/>
      <c r="AK133" s="221"/>
      <c r="AL133" s="221"/>
      <c r="AM133" s="221"/>
      <c r="AN133" s="221"/>
      <c r="AO133" s="221"/>
      <c r="AP133" s="221"/>
      <c r="AQ133" s="221"/>
      <c r="AR133" s="221"/>
      <c r="AS133" s="221"/>
      <c r="AT133" s="221"/>
      <c r="AU133" s="221"/>
      <c r="AV133" s="221"/>
      <c r="AW133" s="221"/>
      <c r="AX133" s="221"/>
      <c r="AY133" s="221"/>
      <c r="AZ133" s="221"/>
      <c r="BA133" s="221"/>
      <c r="BB133" s="221"/>
      <c r="BC133" s="221"/>
      <c r="BD133" s="221"/>
      <c r="BE133" s="221"/>
      <c r="BF133" s="221"/>
      <c r="BG133" s="221"/>
      <c r="BH133" s="221"/>
      <c r="BI133" s="221"/>
      <c r="BJ133" s="221"/>
      <c r="BK133" s="221"/>
      <c r="BL133" s="221"/>
      <c r="BM133" s="221"/>
      <c r="BN133" s="221"/>
      <c r="BO133" s="221"/>
      <c r="BP133" s="221"/>
      <c r="BQ133" s="221"/>
      <c r="BR133" s="221"/>
      <c r="BS133" s="221"/>
      <c r="BT133" s="221"/>
      <c r="BU133" s="221"/>
      <c r="BV133" s="221"/>
      <c r="BW133" s="221"/>
      <c r="BX133" s="221"/>
      <c r="BY133" s="221"/>
      <c r="BZ133" s="221"/>
      <c r="CA133" s="221"/>
      <c r="CB133" s="221"/>
      <c r="CC133" s="221"/>
      <c r="CD133" s="221"/>
      <c r="CE133" s="221"/>
      <c r="CF133" s="221"/>
      <c r="CG133" s="221"/>
      <c r="CH133" s="221"/>
      <c r="CI133" s="221"/>
      <c r="CJ133" s="221"/>
      <c r="CK133" s="221"/>
      <c r="CL133" s="221"/>
      <c r="CM133" s="221"/>
      <c r="CN133" s="221"/>
      <c r="CO133" s="221"/>
      <c r="CP133" s="221"/>
      <c r="CQ133" s="221"/>
      <c r="CR133" s="221"/>
      <c r="CS133" s="221"/>
      <c r="CT133" s="221"/>
      <c r="CU133" s="221"/>
      <c r="CV133" s="221"/>
      <c r="CW133" s="221"/>
      <c r="CX133" s="221"/>
      <c r="CY133" s="221"/>
      <c r="CZ133" s="221"/>
      <c r="DA133" s="221"/>
      <c r="DB133" s="221"/>
      <c r="DC133" s="221"/>
      <c r="DD133" s="221"/>
      <c r="DE133" s="221"/>
      <c r="DF133" s="221"/>
      <c r="DG133" s="221"/>
      <c r="DH133" s="221"/>
      <c r="DI133" s="221"/>
      <c r="DJ133" s="221"/>
      <c r="DK133" s="221"/>
      <c r="DL133" s="221"/>
      <c r="DM133" s="221"/>
      <c r="DN133" s="221"/>
      <c r="DO133" s="221"/>
      <c r="DP133" s="221"/>
      <c r="DQ133" s="221"/>
      <c r="DR133" s="221"/>
      <c r="DS133" s="221"/>
      <c r="DT133" s="221"/>
      <c r="DU133" s="221"/>
      <c r="DV133" s="221"/>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c r="EV133" s="103"/>
      <c r="EW133" s="103"/>
      <c r="EX133" s="103"/>
      <c r="EY133" s="103"/>
      <c r="EZ133" s="103"/>
      <c r="FA133" s="103"/>
      <c r="FB133" s="103"/>
      <c r="FC133" s="103"/>
      <c r="FD133" s="103"/>
      <c r="FE133" s="103"/>
      <c r="FF133" s="103"/>
      <c r="FG133" s="103"/>
      <c r="FH133" s="103"/>
      <c r="FI133" s="103"/>
      <c r="FJ133" s="103"/>
      <c r="FK133" s="103"/>
      <c r="FL133" s="103"/>
      <c r="FM133" s="103"/>
      <c r="FN133" s="103"/>
      <c r="FO133" s="103"/>
      <c r="FP133" s="103"/>
      <c r="FQ133" s="103"/>
      <c r="FR133" s="103"/>
      <c r="FS133" s="103"/>
      <c r="FT133" s="103"/>
      <c r="FU133" s="103"/>
      <c r="FV133" s="103"/>
      <c r="FW133" s="103"/>
      <c r="FX133" s="103"/>
      <c r="FY133" s="103"/>
      <c r="FZ133" s="103"/>
      <c r="GA133" s="103"/>
      <c r="GB133" s="103"/>
      <c r="GC133" s="103"/>
      <c r="GD133" s="103"/>
      <c r="GE133" s="103"/>
      <c r="GF133" s="103"/>
      <c r="GG133" s="103"/>
      <c r="GH133" s="103"/>
      <c r="GI133" s="103"/>
      <c r="GJ133" s="103"/>
      <c r="GK133" s="103"/>
      <c r="GL133" s="103"/>
      <c r="GM133" s="103"/>
      <c r="GN133" s="103"/>
      <c r="GO133" s="103"/>
      <c r="GP133" s="103"/>
      <c r="GQ133" s="103"/>
      <c r="GR133" s="103"/>
      <c r="GS133" s="103"/>
      <c r="GT133" s="103"/>
      <c r="GU133" s="103"/>
      <c r="GV133" s="103"/>
      <c r="GW133" s="103"/>
      <c r="GX133" s="103"/>
      <c r="GY133" s="103"/>
      <c r="GZ133" s="103"/>
      <c r="HA133" s="103"/>
      <c r="HB133" s="103"/>
      <c r="HC133" s="103"/>
      <c r="HD133" s="103"/>
      <c r="HE133" s="103"/>
      <c r="HF133" s="103"/>
      <c r="HG133" s="103"/>
      <c r="HH133" s="103"/>
      <c r="HI133" s="103"/>
      <c r="HJ133" s="103"/>
      <c r="HK133" s="103"/>
      <c r="HL133" s="103"/>
      <c r="HM133" s="103"/>
      <c r="HN133" s="103"/>
      <c r="HO133" s="103"/>
      <c r="HP133" s="103"/>
      <c r="HQ133" s="103"/>
      <c r="HR133" s="103"/>
      <c r="HS133" s="103"/>
      <c r="HT133" s="103"/>
      <c r="HU133" s="103"/>
      <c r="HV133" s="103"/>
      <c r="HW133" s="103"/>
      <c r="HX133" s="103"/>
      <c r="HY133" s="103"/>
      <c r="HZ133" s="103"/>
      <c r="IA133" s="103"/>
      <c r="IB133" s="103"/>
      <c r="IC133" s="103"/>
      <c r="ID133" s="103"/>
      <c r="IE133" s="103"/>
      <c r="IF133" s="103"/>
      <c r="IG133" s="103"/>
      <c r="IH133" s="103"/>
      <c r="II133" s="103"/>
      <c r="IJ133" s="103"/>
      <c r="IK133" s="103"/>
      <c r="IL133" s="103"/>
      <c r="IM133" s="103"/>
      <c r="IN133" s="103"/>
      <c r="IO133" s="103"/>
      <c r="IP133" s="103"/>
      <c r="IQ133" s="103"/>
      <c r="IR133" s="103"/>
      <c r="IS133" s="103"/>
    </row>
    <row r="134" spans="1:253" s="67" customFormat="1">
      <c r="A134" s="115"/>
      <c r="B134" s="116"/>
      <c r="C134" s="138"/>
      <c r="D134" s="139"/>
      <c r="E134" s="130"/>
      <c r="F134" s="140"/>
      <c r="G134" s="142"/>
      <c r="H134" s="120"/>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221"/>
      <c r="AG134" s="221"/>
      <c r="AH134" s="221"/>
      <c r="AI134" s="221"/>
      <c r="AJ134" s="221"/>
      <c r="AK134" s="221"/>
      <c r="AL134" s="221"/>
      <c r="AM134" s="221"/>
      <c r="AN134" s="221"/>
      <c r="AO134" s="221"/>
      <c r="AP134" s="221"/>
      <c r="AQ134" s="221"/>
      <c r="AR134" s="221"/>
      <c r="AS134" s="221"/>
      <c r="AT134" s="221"/>
      <c r="AU134" s="221"/>
      <c r="AV134" s="221"/>
      <c r="AW134" s="221"/>
      <c r="AX134" s="221"/>
      <c r="AY134" s="221"/>
      <c r="AZ134" s="221"/>
      <c r="BA134" s="221"/>
      <c r="BB134" s="221"/>
      <c r="BC134" s="221"/>
      <c r="BD134" s="221"/>
      <c r="BE134" s="221"/>
      <c r="BF134" s="221"/>
      <c r="BG134" s="221"/>
      <c r="BH134" s="221"/>
      <c r="BI134" s="221"/>
      <c r="BJ134" s="221"/>
      <c r="BK134" s="221"/>
      <c r="BL134" s="221"/>
      <c r="BM134" s="221"/>
      <c r="BN134" s="221"/>
      <c r="BO134" s="221"/>
      <c r="BP134" s="221"/>
      <c r="BQ134" s="221"/>
      <c r="BR134" s="221"/>
      <c r="BS134" s="221"/>
      <c r="BT134" s="221"/>
      <c r="BU134" s="221"/>
      <c r="BV134" s="221"/>
      <c r="BW134" s="221"/>
      <c r="BX134" s="221"/>
      <c r="BY134" s="221"/>
      <c r="BZ134" s="221"/>
      <c r="CA134" s="221"/>
      <c r="CB134" s="221"/>
      <c r="CC134" s="221"/>
      <c r="CD134" s="221"/>
      <c r="CE134" s="221"/>
      <c r="CF134" s="221"/>
      <c r="CG134" s="221"/>
      <c r="CH134" s="221"/>
      <c r="CI134" s="221"/>
      <c r="CJ134" s="221"/>
      <c r="CK134" s="221"/>
      <c r="CL134" s="221"/>
      <c r="CM134" s="221"/>
      <c r="CN134" s="221"/>
      <c r="CO134" s="221"/>
      <c r="CP134" s="221"/>
      <c r="CQ134" s="221"/>
      <c r="CR134" s="221"/>
      <c r="CS134" s="221"/>
      <c r="CT134" s="221"/>
      <c r="CU134" s="221"/>
      <c r="CV134" s="221"/>
      <c r="CW134" s="221"/>
      <c r="CX134" s="221"/>
      <c r="CY134" s="221"/>
      <c r="CZ134" s="221"/>
      <c r="DA134" s="221"/>
      <c r="DB134" s="221"/>
      <c r="DC134" s="221"/>
      <c r="DD134" s="221"/>
      <c r="DE134" s="221"/>
      <c r="DF134" s="221"/>
      <c r="DG134" s="221"/>
      <c r="DH134" s="221"/>
      <c r="DI134" s="221"/>
      <c r="DJ134" s="221"/>
      <c r="DK134" s="221"/>
      <c r="DL134" s="221"/>
      <c r="DM134" s="221"/>
      <c r="DN134" s="221"/>
      <c r="DO134" s="221"/>
      <c r="DP134" s="221"/>
      <c r="DQ134" s="221"/>
      <c r="DR134" s="221"/>
      <c r="DS134" s="221"/>
      <c r="DT134" s="221"/>
      <c r="DU134" s="221"/>
      <c r="DV134" s="221"/>
      <c r="DW134" s="103"/>
      <c r="DX134" s="103"/>
      <c r="DY134" s="103"/>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c r="ET134" s="103"/>
      <c r="EU134" s="103"/>
      <c r="EV134" s="103"/>
      <c r="EW134" s="103"/>
      <c r="EX134" s="103"/>
      <c r="EY134" s="103"/>
      <c r="EZ134" s="103"/>
      <c r="FA134" s="103"/>
      <c r="FB134" s="103"/>
      <c r="FC134" s="103"/>
      <c r="FD134" s="103"/>
      <c r="FE134" s="103"/>
      <c r="FF134" s="103"/>
      <c r="FG134" s="103"/>
      <c r="FH134" s="103"/>
      <c r="FI134" s="103"/>
      <c r="FJ134" s="103"/>
      <c r="FK134" s="103"/>
      <c r="FL134" s="103"/>
      <c r="FM134" s="103"/>
      <c r="FN134" s="103"/>
      <c r="FO134" s="103"/>
      <c r="FP134" s="103"/>
      <c r="FQ134" s="103"/>
      <c r="FR134" s="103"/>
      <c r="FS134" s="103"/>
      <c r="FT134" s="103"/>
      <c r="FU134" s="103"/>
      <c r="FV134" s="103"/>
      <c r="FW134" s="103"/>
      <c r="FX134" s="103"/>
      <c r="FY134" s="103"/>
      <c r="FZ134" s="103"/>
      <c r="GA134" s="103"/>
      <c r="GB134" s="103"/>
      <c r="GC134" s="103"/>
      <c r="GD134" s="103"/>
      <c r="GE134" s="103"/>
      <c r="GF134" s="103"/>
      <c r="GG134" s="103"/>
      <c r="GH134" s="103"/>
      <c r="GI134" s="103"/>
      <c r="GJ134" s="103"/>
      <c r="GK134" s="103"/>
      <c r="GL134" s="103"/>
      <c r="GM134" s="103"/>
      <c r="GN134" s="103"/>
      <c r="GO134" s="103"/>
      <c r="GP134" s="103"/>
      <c r="GQ134" s="103"/>
      <c r="GR134" s="103"/>
      <c r="GS134" s="103"/>
      <c r="GT134" s="103"/>
      <c r="GU134" s="103"/>
      <c r="GV134" s="103"/>
      <c r="GW134" s="103"/>
      <c r="GX134" s="103"/>
      <c r="GY134" s="103"/>
      <c r="GZ134" s="103"/>
      <c r="HA134" s="103"/>
      <c r="HB134" s="103"/>
      <c r="HC134" s="103"/>
      <c r="HD134" s="103"/>
      <c r="HE134" s="103"/>
      <c r="HF134" s="103"/>
      <c r="HG134" s="103"/>
      <c r="HH134" s="103"/>
      <c r="HI134" s="103"/>
      <c r="HJ134" s="103"/>
      <c r="HK134" s="103"/>
      <c r="HL134" s="103"/>
      <c r="HM134" s="103"/>
      <c r="HN134" s="103"/>
      <c r="HO134" s="103"/>
      <c r="HP134" s="103"/>
      <c r="HQ134" s="103"/>
      <c r="HR134" s="103"/>
      <c r="HS134" s="103"/>
      <c r="HT134" s="103"/>
      <c r="HU134" s="103"/>
      <c r="HV134" s="103"/>
      <c r="HW134" s="103"/>
      <c r="HX134" s="103"/>
      <c r="HY134" s="103"/>
      <c r="HZ134" s="103"/>
      <c r="IA134" s="103"/>
      <c r="IB134" s="103"/>
      <c r="IC134" s="103"/>
      <c r="ID134" s="103"/>
      <c r="IE134" s="103"/>
      <c r="IF134" s="103"/>
      <c r="IG134" s="103"/>
      <c r="IH134" s="103"/>
      <c r="II134" s="103"/>
      <c r="IJ134" s="103"/>
      <c r="IK134" s="103"/>
      <c r="IL134" s="103"/>
      <c r="IM134" s="103"/>
      <c r="IN134" s="103"/>
      <c r="IO134" s="103"/>
      <c r="IP134" s="103"/>
      <c r="IQ134" s="103"/>
      <c r="IR134" s="103"/>
      <c r="IS134" s="103"/>
    </row>
    <row r="135" spans="1:253" s="67" customFormat="1">
      <c r="A135" s="108"/>
      <c r="B135" s="109"/>
      <c r="C135" s="110"/>
      <c r="D135" s="111"/>
      <c r="E135" s="112"/>
      <c r="F135" s="113"/>
      <c r="G135" s="134"/>
      <c r="H135" s="125" t="str">
        <f t="shared" si="2"/>
        <v/>
      </c>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221"/>
      <c r="AG135" s="221"/>
      <c r="AH135" s="221"/>
      <c r="AI135" s="221"/>
      <c r="AJ135" s="221"/>
      <c r="AK135" s="221"/>
      <c r="AL135" s="221"/>
      <c r="AM135" s="221"/>
      <c r="AN135" s="221"/>
      <c r="AO135" s="221"/>
      <c r="AP135" s="221"/>
      <c r="AQ135" s="221"/>
      <c r="AR135" s="221"/>
      <c r="AS135" s="221"/>
      <c r="AT135" s="221"/>
      <c r="AU135" s="221"/>
      <c r="AV135" s="221"/>
      <c r="AW135" s="221"/>
      <c r="AX135" s="221"/>
      <c r="AY135" s="221"/>
      <c r="AZ135" s="221"/>
      <c r="BA135" s="221"/>
      <c r="BB135" s="221"/>
      <c r="BC135" s="221"/>
      <c r="BD135" s="221"/>
      <c r="BE135" s="221"/>
      <c r="BF135" s="221"/>
      <c r="BG135" s="221"/>
      <c r="BH135" s="221"/>
      <c r="BI135" s="221"/>
      <c r="BJ135" s="221"/>
      <c r="BK135" s="221"/>
      <c r="BL135" s="221"/>
      <c r="BM135" s="221"/>
      <c r="BN135" s="221"/>
      <c r="BO135" s="221"/>
      <c r="BP135" s="221"/>
      <c r="BQ135" s="221"/>
      <c r="BR135" s="221"/>
      <c r="BS135" s="221"/>
      <c r="BT135" s="221"/>
      <c r="BU135" s="221"/>
      <c r="BV135" s="221"/>
      <c r="BW135" s="221"/>
      <c r="BX135" s="221"/>
      <c r="BY135" s="221"/>
      <c r="BZ135" s="221"/>
      <c r="CA135" s="221"/>
      <c r="CB135" s="221"/>
      <c r="CC135" s="221"/>
      <c r="CD135" s="221"/>
      <c r="CE135" s="221"/>
      <c r="CF135" s="221"/>
      <c r="CG135" s="221"/>
      <c r="CH135" s="221"/>
      <c r="CI135" s="221"/>
      <c r="CJ135" s="221"/>
      <c r="CK135" s="221"/>
      <c r="CL135" s="221"/>
      <c r="CM135" s="221"/>
      <c r="CN135" s="221"/>
      <c r="CO135" s="221"/>
      <c r="CP135" s="221"/>
      <c r="CQ135" s="221"/>
      <c r="CR135" s="221"/>
      <c r="CS135" s="221"/>
      <c r="CT135" s="221"/>
      <c r="CU135" s="221"/>
      <c r="CV135" s="221"/>
      <c r="CW135" s="221"/>
      <c r="CX135" s="221"/>
      <c r="CY135" s="221"/>
      <c r="CZ135" s="221"/>
      <c r="DA135" s="221"/>
      <c r="DB135" s="221"/>
      <c r="DC135" s="221"/>
      <c r="DD135" s="221"/>
      <c r="DE135" s="221"/>
      <c r="DF135" s="221"/>
      <c r="DG135" s="221"/>
      <c r="DH135" s="221"/>
      <c r="DI135" s="221"/>
      <c r="DJ135" s="221"/>
      <c r="DK135" s="221"/>
      <c r="DL135" s="221"/>
      <c r="DM135" s="221"/>
      <c r="DN135" s="221"/>
      <c r="DO135" s="221"/>
      <c r="DP135" s="221"/>
      <c r="DQ135" s="221"/>
      <c r="DR135" s="221"/>
      <c r="DS135" s="221"/>
      <c r="DT135" s="221"/>
      <c r="DU135" s="221"/>
      <c r="DV135" s="221"/>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c r="EV135" s="103"/>
      <c r="EW135" s="103"/>
      <c r="EX135" s="103"/>
      <c r="EY135" s="103"/>
      <c r="EZ135" s="103"/>
      <c r="FA135" s="103"/>
      <c r="FB135" s="103"/>
      <c r="FC135" s="103"/>
      <c r="FD135" s="103"/>
      <c r="FE135" s="103"/>
      <c r="FF135" s="103"/>
      <c r="FG135" s="103"/>
      <c r="FH135" s="103"/>
      <c r="FI135" s="103"/>
      <c r="FJ135" s="103"/>
      <c r="FK135" s="103"/>
      <c r="FL135" s="103"/>
      <c r="FM135" s="103"/>
      <c r="FN135" s="103"/>
      <c r="FO135" s="103"/>
      <c r="FP135" s="103"/>
      <c r="FQ135" s="103"/>
      <c r="FR135" s="103"/>
      <c r="FS135" s="103"/>
      <c r="FT135" s="103"/>
      <c r="FU135" s="103"/>
      <c r="FV135" s="103"/>
      <c r="FW135" s="103"/>
      <c r="FX135" s="103"/>
      <c r="FY135" s="103"/>
      <c r="FZ135" s="103"/>
      <c r="GA135" s="103"/>
      <c r="GB135" s="103"/>
      <c r="GC135" s="103"/>
      <c r="GD135" s="103"/>
      <c r="GE135" s="103"/>
      <c r="GF135" s="103"/>
      <c r="GG135" s="103"/>
      <c r="GH135" s="103"/>
      <c r="GI135" s="103"/>
      <c r="GJ135" s="103"/>
      <c r="GK135" s="103"/>
      <c r="GL135" s="103"/>
      <c r="GM135" s="103"/>
      <c r="GN135" s="103"/>
      <c r="GO135" s="103"/>
      <c r="GP135" s="103"/>
      <c r="GQ135" s="103"/>
      <c r="GR135" s="103"/>
      <c r="GS135" s="103"/>
      <c r="GT135" s="103"/>
      <c r="GU135" s="103"/>
      <c r="GV135" s="103"/>
      <c r="GW135" s="103"/>
      <c r="GX135" s="103"/>
      <c r="GY135" s="103"/>
      <c r="GZ135" s="103"/>
      <c r="HA135" s="103"/>
      <c r="HB135" s="103"/>
      <c r="HC135" s="103"/>
      <c r="HD135" s="103"/>
      <c r="HE135" s="103"/>
      <c r="HF135" s="103"/>
      <c r="HG135" s="103"/>
      <c r="HH135" s="103"/>
      <c r="HI135" s="103"/>
      <c r="HJ135" s="103"/>
      <c r="HK135" s="103"/>
      <c r="HL135" s="103"/>
      <c r="HM135" s="103"/>
      <c r="HN135" s="103"/>
      <c r="HO135" s="103"/>
      <c r="HP135" s="103"/>
      <c r="HQ135" s="103"/>
      <c r="HR135" s="103"/>
      <c r="HS135" s="103"/>
      <c r="HT135" s="103"/>
      <c r="HU135" s="103"/>
      <c r="HV135" s="103"/>
      <c r="HW135" s="103"/>
      <c r="HX135" s="103"/>
      <c r="HY135" s="103"/>
      <c r="HZ135" s="103"/>
      <c r="IA135" s="103"/>
      <c r="IB135" s="103"/>
      <c r="IC135" s="103"/>
      <c r="ID135" s="103"/>
      <c r="IE135" s="103"/>
      <c r="IF135" s="103"/>
      <c r="IG135" s="103"/>
      <c r="IH135" s="103"/>
      <c r="II135" s="103"/>
      <c r="IJ135" s="103"/>
      <c r="IK135" s="103"/>
      <c r="IL135" s="103"/>
      <c r="IM135" s="103"/>
      <c r="IN135" s="103"/>
      <c r="IO135" s="103"/>
      <c r="IP135" s="103"/>
      <c r="IQ135" s="103"/>
      <c r="IR135" s="103"/>
      <c r="IS135" s="103"/>
    </row>
    <row r="136" spans="1:253" s="67" customFormat="1" ht="38.25">
      <c r="A136" s="121" t="s">
        <v>3</v>
      </c>
      <c r="B136" s="116" t="s">
        <v>61</v>
      </c>
      <c r="C136" s="122">
        <f>MAX(C124:C135)+1</f>
        <v>11</v>
      </c>
      <c r="D136" s="123" t="s">
        <v>100</v>
      </c>
      <c r="E136" s="124"/>
      <c r="F136" s="113"/>
      <c r="G136" s="134"/>
      <c r="H136" s="125" t="str">
        <f t="shared" si="2"/>
        <v/>
      </c>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c r="BJ136" s="221"/>
      <c r="BK136" s="221"/>
      <c r="BL136" s="221"/>
      <c r="BM136" s="221"/>
      <c r="BN136" s="221"/>
      <c r="BO136" s="221"/>
      <c r="BP136" s="221"/>
      <c r="BQ136" s="221"/>
      <c r="BR136" s="221"/>
      <c r="BS136" s="221"/>
      <c r="BT136" s="221"/>
      <c r="BU136" s="221"/>
      <c r="BV136" s="221"/>
      <c r="BW136" s="221"/>
      <c r="BX136" s="221"/>
      <c r="BY136" s="221"/>
      <c r="BZ136" s="221"/>
      <c r="CA136" s="221"/>
      <c r="CB136" s="221"/>
      <c r="CC136" s="221"/>
      <c r="CD136" s="221"/>
      <c r="CE136" s="221"/>
      <c r="CF136" s="221"/>
      <c r="CG136" s="221"/>
      <c r="CH136" s="221"/>
      <c r="CI136" s="221"/>
      <c r="CJ136" s="221"/>
      <c r="CK136" s="221"/>
      <c r="CL136" s="221"/>
      <c r="CM136" s="221"/>
      <c r="CN136" s="221"/>
      <c r="CO136" s="221"/>
      <c r="CP136" s="221"/>
      <c r="CQ136" s="221"/>
      <c r="CR136" s="221"/>
      <c r="CS136" s="221"/>
      <c r="CT136" s="221"/>
      <c r="CU136" s="221"/>
      <c r="CV136" s="221"/>
      <c r="CW136" s="221"/>
      <c r="CX136" s="221"/>
      <c r="CY136" s="221"/>
      <c r="CZ136" s="221"/>
      <c r="DA136" s="221"/>
      <c r="DB136" s="221"/>
      <c r="DC136" s="221"/>
      <c r="DD136" s="221"/>
      <c r="DE136" s="221"/>
      <c r="DF136" s="221"/>
      <c r="DG136" s="221"/>
      <c r="DH136" s="221"/>
      <c r="DI136" s="221"/>
      <c r="DJ136" s="221"/>
      <c r="DK136" s="221"/>
      <c r="DL136" s="221"/>
      <c r="DM136" s="221"/>
      <c r="DN136" s="221"/>
      <c r="DO136" s="221"/>
      <c r="DP136" s="221"/>
      <c r="DQ136" s="221"/>
      <c r="DR136" s="221"/>
      <c r="DS136" s="221"/>
      <c r="DT136" s="221"/>
      <c r="DU136" s="221"/>
      <c r="DV136" s="221"/>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c r="EV136" s="103"/>
      <c r="EW136" s="103"/>
      <c r="EX136" s="103"/>
      <c r="EY136" s="103"/>
      <c r="EZ136" s="103"/>
      <c r="FA136" s="103"/>
      <c r="FB136" s="103"/>
      <c r="FC136" s="103"/>
      <c r="FD136" s="103"/>
      <c r="FE136" s="103"/>
      <c r="FF136" s="103"/>
      <c r="FG136" s="103"/>
      <c r="FH136" s="103"/>
      <c r="FI136" s="103"/>
      <c r="FJ136" s="103"/>
      <c r="FK136" s="103"/>
      <c r="FL136" s="103"/>
      <c r="FM136" s="103"/>
      <c r="FN136" s="103"/>
      <c r="FO136" s="103"/>
      <c r="FP136" s="103"/>
      <c r="FQ136" s="103"/>
      <c r="FR136" s="103"/>
      <c r="FS136" s="103"/>
      <c r="FT136" s="103"/>
      <c r="FU136" s="103"/>
      <c r="FV136" s="103"/>
      <c r="FW136" s="103"/>
      <c r="FX136" s="103"/>
      <c r="FY136" s="103"/>
      <c r="FZ136" s="103"/>
      <c r="GA136" s="103"/>
      <c r="GB136" s="103"/>
      <c r="GC136" s="103"/>
      <c r="GD136" s="103"/>
      <c r="GE136" s="103"/>
      <c r="GF136" s="103"/>
      <c r="GG136" s="103"/>
      <c r="GH136" s="103"/>
      <c r="GI136" s="103"/>
      <c r="GJ136" s="103"/>
      <c r="GK136" s="103"/>
      <c r="GL136" s="103"/>
      <c r="GM136" s="103"/>
      <c r="GN136" s="103"/>
      <c r="GO136" s="103"/>
      <c r="GP136" s="103"/>
      <c r="GQ136" s="103"/>
      <c r="GR136" s="103"/>
      <c r="GS136" s="103"/>
      <c r="GT136" s="103"/>
      <c r="GU136" s="103"/>
      <c r="GV136" s="103"/>
      <c r="GW136" s="103"/>
      <c r="GX136" s="103"/>
      <c r="GY136" s="103"/>
      <c r="GZ136" s="103"/>
      <c r="HA136" s="103"/>
      <c r="HB136" s="103"/>
      <c r="HC136" s="103"/>
      <c r="HD136" s="103"/>
      <c r="HE136" s="103"/>
      <c r="HF136" s="103"/>
      <c r="HG136" s="103"/>
      <c r="HH136" s="103"/>
      <c r="HI136" s="103"/>
      <c r="HJ136" s="103"/>
      <c r="HK136" s="103"/>
      <c r="HL136" s="103"/>
      <c r="HM136" s="103"/>
      <c r="HN136" s="103"/>
      <c r="HO136" s="103"/>
      <c r="HP136" s="103"/>
      <c r="HQ136" s="103"/>
      <c r="HR136" s="103"/>
      <c r="HS136" s="103"/>
      <c r="HT136" s="103"/>
      <c r="HU136" s="103"/>
      <c r="HV136" s="103"/>
      <c r="HW136" s="103"/>
      <c r="HX136" s="103"/>
      <c r="HY136" s="103"/>
      <c r="HZ136" s="103"/>
      <c r="IA136" s="103"/>
      <c r="IB136" s="103"/>
      <c r="IC136" s="103"/>
      <c r="ID136" s="103"/>
      <c r="IE136" s="103"/>
      <c r="IF136" s="103"/>
      <c r="IG136" s="103"/>
      <c r="IH136" s="103"/>
      <c r="II136" s="103"/>
      <c r="IJ136" s="103"/>
      <c r="IK136" s="103"/>
      <c r="IL136" s="103"/>
      <c r="IM136" s="103"/>
      <c r="IN136" s="103"/>
      <c r="IO136" s="103"/>
      <c r="IP136" s="103"/>
      <c r="IQ136" s="103"/>
      <c r="IR136" s="103"/>
      <c r="IS136" s="103"/>
    </row>
    <row r="137" spans="1:253" s="67" customFormat="1" ht="51">
      <c r="A137" s="121"/>
      <c r="B137" s="116"/>
      <c r="C137" s="122"/>
      <c r="D137" s="123" t="s">
        <v>101</v>
      </c>
      <c r="E137" s="124"/>
      <c r="F137" s="113"/>
      <c r="G137" s="134"/>
      <c r="H137" s="125" t="str">
        <f t="shared" si="2"/>
        <v/>
      </c>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221"/>
      <c r="AG137" s="221"/>
      <c r="AH137" s="221"/>
      <c r="AI137" s="221"/>
      <c r="AJ137" s="221"/>
      <c r="AK137" s="221"/>
      <c r="AL137" s="221"/>
      <c r="AM137" s="221"/>
      <c r="AN137" s="221"/>
      <c r="AO137" s="221"/>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c r="BJ137" s="221"/>
      <c r="BK137" s="221"/>
      <c r="BL137" s="221"/>
      <c r="BM137" s="221"/>
      <c r="BN137" s="221"/>
      <c r="BO137" s="221"/>
      <c r="BP137" s="221"/>
      <c r="BQ137" s="221"/>
      <c r="BR137" s="221"/>
      <c r="BS137" s="221"/>
      <c r="BT137" s="221"/>
      <c r="BU137" s="221"/>
      <c r="BV137" s="221"/>
      <c r="BW137" s="221"/>
      <c r="BX137" s="221"/>
      <c r="BY137" s="221"/>
      <c r="BZ137" s="221"/>
      <c r="CA137" s="221"/>
      <c r="CB137" s="221"/>
      <c r="CC137" s="221"/>
      <c r="CD137" s="221"/>
      <c r="CE137" s="221"/>
      <c r="CF137" s="221"/>
      <c r="CG137" s="221"/>
      <c r="CH137" s="221"/>
      <c r="CI137" s="221"/>
      <c r="CJ137" s="221"/>
      <c r="CK137" s="221"/>
      <c r="CL137" s="221"/>
      <c r="CM137" s="221"/>
      <c r="CN137" s="221"/>
      <c r="CO137" s="221"/>
      <c r="CP137" s="221"/>
      <c r="CQ137" s="221"/>
      <c r="CR137" s="221"/>
      <c r="CS137" s="221"/>
      <c r="CT137" s="221"/>
      <c r="CU137" s="221"/>
      <c r="CV137" s="221"/>
      <c r="CW137" s="221"/>
      <c r="CX137" s="221"/>
      <c r="CY137" s="221"/>
      <c r="CZ137" s="221"/>
      <c r="DA137" s="221"/>
      <c r="DB137" s="221"/>
      <c r="DC137" s="221"/>
      <c r="DD137" s="221"/>
      <c r="DE137" s="221"/>
      <c r="DF137" s="221"/>
      <c r="DG137" s="221"/>
      <c r="DH137" s="221"/>
      <c r="DI137" s="221"/>
      <c r="DJ137" s="221"/>
      <c r="DK137" s="221"/>
      <c r="DL137" s="221"/>
      <c r="DM137" s="221"/>
      <c r="DN137" s="221"/>
      <c r="DO137" s="221"/>
      <c r="DP137" s="221"/>
      <c r="DQ137" s="221"/>
      <c r="DR137" s="221"/>
      <c r="DS137" s="221"/>
      <c r="DT137" s="221"/>
      <c r="DU137" s="221"/>
      <c r="DV137" s="221"/>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c r="EV137" s="103"/>
      <c r="EW137" s="103"/>
      <c r="EX137" s="103"/>
      <c r="EY137" s="103"/>
      <c r="EZ137" s="103"/>
      <c r="FA137" s="103"/>
      <c r="FB137" s="103"/>
      <c r="FC137" s="103"/>
      <c r="FD137" s="103"/>
      <c r="FE137" s="103"/>
      <c r="FF137" s="103"/>
      <c r="FG137" s="103"/>
      <c r="FH137" s="103"/>
      <c r="FI137" s="103"/>
      <c r="FJ137" s="103"/>
      <c r="FK137" s="103"/>
      <c r="FL137" s="103"/>
      <c r="FM137" s="103"/>
      <c r="FN137" s="103"/>
      <c r="FO137" s="103"/>
      <c r="FP137" s="103"/>
      <c r="FQ137" s="103"/>
      <c r="FR137" s="103"/>
      <c r="FS137" s="103"/>
      <c r="FT137" s="103"/>
      <c r="FU137" s="103"/>
      <c r="FV137" s="103"/>
      <c r="FW137" s="103"/>
      <c r="FX137" s="103"/>
      <c r="FY137" s="103"/>
      <c r="FZ137" s="103"/>
      <c r="GA137" s="103"/>
      <c r="GB137" s="103"/>
      <c r="GC137" s="103"/>
      <c r="GD137" s="103"/>
      <c r="GE137" s="103"/>
      <c r="GF137" s="103"/>
      <c r="GG137" s="103"/>
      <c r="GH137" s="103"/>
      <c r="GI137" s="103"/>
      <c r="GJ137" s="103"/>
      <c r="GK137" s="103"/>
      <c r="GL137" s="103"/>
      <c r="GM137" s="103"/>
      <c r="GN137" s="103"/>
      <c r="GO137" s="103"/>
      <c r="GP137" s="103"/>
      <c r="GQ137" s="103"/>
      <c r="GR137" s="103"/>
      <c r="GS137" s="103"/>
      <c r="GT137" s="103"/>
      <c r="GU137" s="103"/>
      <c r="GV137" s="103"/>
      <c r="GW137" s="103"/>
      <c r="GX137" s="103"/>
      <c r="GY137" s="103"/>
      <c r="GZ137" s="103"/>
      <c r="HA137" s="103"/>
      <c r="HB137" s="103"/>
      <c r="HC137" s="103"/>
      <c r="HD137" s="103"/>
      <c r="HE137" s="103"/>
      <c r="HF137" s="103"/>
      <c r="HG137" s="103"/>
      <c r="HH137" s="103"/>
      <c r="HI137" s="103"/>
      <c r="HJ137" s="103"/>
      <c r="HK137" s="103"/>
      <c r="HL137" s="103"/>
      <c r="HM137" s="103"/>
      <c r="HN137" s="103"/>
      <c r="HO137" s="103"/>
      <c r="HP137" s="103"/>
      <c r="HQ137" s="103"/>
      <c r="HR137" s="103"/>
      <c r="HS137" s="103"/>
      <c r="HT137" s="103"/>
      <c r="HU137" s="103"/>
      <c r="HV137" s="103"/>
      <c r="HW137" s="103"/>
      <c r="HX137" s="103"/>
      <c r="HY137" s="103"/>
      <c r="HZ137" s="103"/>
      <c r="IA137" s="103"/>
      <c r="IB137" s="103"/>
      <c r="IC137" s="103"/>
      <c r="ID137" s="103"/>
      <c r="IE137" s="103"/>
      <c r="IF137" s="103"/>
      <c r="IG137" s="103"/>
      <c r="IH137" s="103"/>
      <c r="II137" s="103"/>
      <c r="IJ137" s="103"/>
      <c r="IK137" s="103"/>
      <c r="IL137" s="103"/>
      <c r="IM137" s="103"/>
      <c r="IN137" s="103"/>
      <c r="IO137" s="103"/>
      <c r="IP137" s="103"/>
      <c r="IQ137" s="103"/>
      <c r="IR137" s="103"/>
      <c r="IS137" s="103"/>
    </row>
    <row r="138" spans="1:253" s="67" customFormat="1" ht="38.25">
      <c r="A138" s="121"/>
      <c r="B138" s="116"/>
      <c r="C138" s="122"/>
      <c r="D138" s="129" t="s">
        <v>79</v>
      </c>
      <c r="E138" s="124"/>
      <c r="F138" s="118"/>
      <c r="G138" s="119"/>
      <c r="H138" s="125" t="str">
        <f t="shared" si="2"/>
        <v/>
      </c>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c r="BJ138" s="221"/>
      <c r="BK138" s="221"/>
      <c r="BL138" s="221"/>
      <c r="BM138" s="221"/>
      <c r="BN138" s="221"/>
      <c r="BO138" s="221"/>
      <c r="BP138" s="221"/>
      <c r="BQ138" s="221"/>
      <c r="BR138" s="221"/>
      <c r="BS138" s="221"/>
      <c r="BT138" s="221"/>
      <c r="BU138" s="221"/>
      <c r="BV138" s="221"/>
      <c r="BW138" s="221"/>
      <c r="BX138" s="221"/>
      <c r="BY138" s="221"/>
      <c r="BZ138" s="221"/>
      <c r="CA138" s="221"/>
      <c r="CB138" s="221"/>
      <c r="CC138" s="221"/>
      <c r="CD138" s="221"/>
      <c r="CE138" s="221"/>
      <c r="CF138" s="221"/>
      <c r="CG138" s="221"/>
      <c r="CH138" s="221"/>
      <c r="CI138" s="221"/>
      <c r="CJ138" s="221"/>
      <c r="CK138" s="221"/>
      <c r="CL138" s="221"/>
      <c r="CM138" s="221"/>
      <c r="CN138" s="221"/>
      <c r="CO138" s="221"/>
      <c r="CP138" s="221"/>
      <c r="CQ138" s="221"/>
      <c r="CR138" s="221"/>
      <c r="CS138" s="221"/>
      <c r="CT138" s="221"/>
      <c r="CU138" s="221"/>
      <c r="CV138" s="221"/>
      <c r="CW138" s="221"/>
      <c r="CX138" s="221"/>
      <c r="CY138" s="221"/>
      <c r="CZ138" s="221"/>
      <c r="DA138" s="221"/>
      <c r="DB138" s="221"/>
      <c r="DC138" s="221"/>
      <c r="DD138" s="221"/>
      <c r="DE138" s="221"/>
      <c r="DF138" s="221"/>
      <c r="DG138" s="221"/>
      <c r="DH138" s="221"/>
      <c r="DI138" s="221"/>
      <c r="DJ138" s="221"/>
      <c r="DK138" s="221"/>
      <c r="DL138" s="221"/>
      <c r="DM138" s="221"/>
      <c r="DN138" s="221"/>
      <c r="DO138" s="221"/>
      <c r="DP138" s="221"/>
      <c r="DQ138" s="221"/>
      <c r="DR138" s="221"/>
      <c r="DS138" s="221"/>
      <c r="DT138" s="221"/>
      <c r="DU138" s="221"/>
      <c r="DV138" s="221"/>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c r="EU138" s="103"/>
      <c r="EV138" s="103"/>
      <c r="EW138" s="103"/>
      <c r="EX138" s="103"/>
      <c r="EY138" s="103"/>
      <c r="EZ138" s="103"/>
      <c r="FA138" s="103"/>
      <c r="FB138" s="103"/>
      <c r="FC138" s="103"/>
      <c r="FD138" s="103"/>
      <c r="FE138" s="103"/>
      <c r="FF138" s="103"/>
      <c r="FG138" s="103"/>
      <c r="FH138" s="103"/>
      <c r="FI138" s="103"/>
      <c r="FJ138" s="103"/>
      <c r="FK138" s="103"/>
      <c r="FL138" s="103"/>
      <c r="FM138" s="103"/>
      <c r="FN138" s="103"/>
      <c r="FO138" s="103"/>
      <c r="FP138" s="103"/>
      <c r="FQ138" s="103"/>
      <c r="FR138" s="103"/>
      <c r="FS138" s="103"/>
      <c r="FT138" s="103"/>
      <c r="FU138" s="103"/>
      <c r="FV138" s="103"/>
      <c r="FW138" s="103"/>
      <c r="FX138" s="103"/>
      <c r="FY138" s="103"/>
      <c r="FZ138" s="103"/>
      <c r="GA138" s="103"/>
      <c r="GB138" s="103"/>
      <c r="GC138" s="103"/>
      <c r="GD138" s="103"/>
      <c r="GE138" s="103"/>
      <c r="GF138" s="103"/>
      <c r="GG138" s="103"/>
      <c r="GH138" s="103"/>
      <c r="GI138" s="103"/>
      <c r="GJ138" s="103"/>
      <c r="GK138" s="103"/>
      <c r="GL138" s="103"/>
      <c r="GM138" s="103"/>
      <c r="GN138" s="103"/>
      <c r="GO138" s="103"/>
      <c r="GP138" s="103"/>
      <c r="GQ138" s="103"/>
      <c r="GR138" s="103"/>
      <c r="GS138" s="103"/>
      <c r="GT138" s="103"/>
      <c r="GU138" s="103"/>
      <c r="GV138" s="103"/>
      <c r="GW138" s="103"/>
      <c r="GX138" s="103"/>
      <c r="GY138" s="103"/>
      <c r="GZ138" s="103"/>
      <c r="HA138" s="103"/>
      <c r="HB138" s="103"/>
      <c r="HC138" s="103"/>
      <c r="HD138" s="103"/>
      <c r="HE138" s="103"/>
      <c r="HF138" s="103"/>
      <c r="HG138" s="103"/>
      <c r="HH138" s="103"/>
      <c r="HI138" s="103"/>
      <c r="HJ138" s="103"/>
      <c r="HK138" s="103"/>
      <c r="HL138" s="103"/>
      <c r="HM138" s="103"/>
      <c r="HN138" s="103"/>
      <c r="HO138" s="103"/>
      <c r="HP138" s="103"/>
      <c r="HQ138" s="103"/>
      <c r="HR138" s="103"/>
      <c r="HS138" s="103"/>
      <c r="HT138" s="103"/>
      <c r="HU138" s="103"/>
      <c r="HV138" s="103"/>
      <c r="HW138" s="103"/>
      <c r="HX138" s="103"/>
      <c r="HY138" s="103"/>
      <c r="HZ138" s="103"/>
      <c r="IA138" s="103"/>
      <c r="IB138" s="103"/>
      <c r="IC138" s="103"/>
      <c r="ID138" s="103"/>
      <c r="IE138" s="103"/>
      <c r="IF138" s="103"/>
      <c r="IG138" s="103"/>
      <c r="IH138" s="103"/>
      <c r="II138" s="103"/>
      <c r="IJ138" s="103"/>
      <c r="IK138" s="103"/>
      <c r="IL138" s="103"/>
      <c r="IM138" s="103"/>
      <c r="IN138" s="103"/>
      <c r="IO138" s="103"/>
      <c r="IP138" s="103"/>
      <c r="IQ138" s="103"/>
      <c r="IR138" s="103"/>
      <c r="IS138" s="103"/>
    </row>
    <row r="139" spans="1:253" s="67" customFormat="1" ht="38.25">
      <c r="A139" s="121"/>
      <c r="B139" s="116"/>
      <c r="C139" s="122"/>
      <c r="D139" s="132" t="s">
        <v>89</v>
      </c>
      <c r="E139" s="124"/>
      <c r="F139" s="126"/>
      <c r="G139" s="126"/>
      <c r="H139" s="125" t="str">
        <f t="shared" si="2"/>
        <v/>
      </c>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221"/>
      <c r="AG139" s="221"/>
      <c r="AH139" s="221"/>
      <c r="AI139" s="221"/>
      <c r="AJ139" s="221"/>
      <c r="AK139" s="221"/>
      <c r="AL139" s="221"/>
      <c r="AM139" s="221"/>
      <c r="AN139" s="221"/>
      <c r="AO139" s="221"/>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c r="BJ139" s="221"/>
      <c r="BK139" s="221"/>
      <c r="BL139" s="221"/>
      <c r="BM139" s="221"/>
      <c r="BN139" s="221"/>
      <c r="BO139" s="221"/>
      <c r="BP139" s="221"/>
      <c r="BQ139" s="221"/>
      <c r="BR139" s="221"/>
      <c r="BS139" s="221"/>
      <c r="BT139" s="221"/>
      <c r="BU139" s="221"/>
      <c r="BV139" s="221"/>
      <c r="BW139" s="221"/>
      <c r="BX139" s="221"/>
      <c r="BY139" s="221"/>
      <c r="BZ139" s="221"/>
      <c r="CA139" s="221"/>
      <c r="CB139" s="221"/>
      <c r="CC139" s="221"/>
      <c r="CD139" s="221"/>
      <c r="CE139" s="221"/>
      <c r="CF139" s="221"/>
      <c r="CG139" s="221"/>
      <c r="CH139" s="221"/>
      <c r="CI139" s="221"/>
      <c r="CJ139" s="221"/>
      <c r="CK139" s="221"/>
      <c r="CL139" s="221"/>
      <c r="CM139" s="221"/>
      <c r="CN139" s="221"/>
      <c r="CO139" s="221"/>
      <c r="CP139" s="221"/>
      <c r="CQ139" s="221"/>
      <c r="CR139" s="221"/>
      <c r="CS139" s="221"/>
      <c r="CT139" s="221"/>
      <c r="CU139" s="221"/>
      <c r="CV139" s="221"/>
      <c r="CW139" s="221"/>
      <c r="CX139" s="221"/>
      <c r="CY139" s="221"/>
      <c r="CZ139" s="221"/>
      <c r="DA139" s="221"/>
      <c r="DB139" s="221"/>
      <c r="DC139" s="221"/>
      <c r="DD139" s="221"/>
      <c r="DE139" s="221"/>
      <c r="DF139" s="221"/>
      <c r="DG139" s="221"/>
      <c r="DH139" s="221"/>
      <c r="DI139" s="221"/>
      <c r="DJ139" s="221"/>
      <c r="DK139" s="221"/>
      <c r="DL139" s="221"/>
      <c r="DM139" s="221"/>
      <c r="DN139" s="221"/>
      <c r="DO139" s="221"/>
      <c r="DP139" s="221"/>
      <c r="DQ139" s="221"/>
      <c r="DR139" s="221"/>
      <c r="DS139" s="221"/>
      <c r="DT139" s="221"/>
      <c r="DU139" s="221"/>
      <c r="DV139" s="221"/>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c r="EU139" s="103"/>
      <c r="EV139" s="103"/>
      <c r="EW139" s="103"/>
      <c r="EX139" s="103"/>
      <c r="EY139" s="103"/>
      <c r="EZ139" s="103"/>
      <c r="FA139" s="103"/>
      <c r="FB139" s="103"/>
      <c r="FC139" s="103"/>
      <c r="FD139" s="103"/>
      <c r="FE139" s="103"/>
      <c r="FF139" s="103"/>
      <c r="FG139" s="103"/>
      <c r="FH139" s="103"/>
      <c r="FI139" s="103"/>
      <c r="FJ139" s="103"/>
      <c r="FK139" s="103"/>
      <c r="FL139" s="103"/>
      <c r="FM139" s="103"/>
      <c r="FN139" s="103"/>
      <c r="FO139" s="103"/>
      <c r="FP139" s="103"/>
      <c r="FQ139" s="103"/>
      <c r="FR139" s="103"/>
      <c r="FS139" s="103"/>
      <c r="FT139" s="103"/>
      <c r="FU139" s="103"/>
      <c r="FV139" s="103"/>
      <c r="FW139" s="103"/>
      <c r="FX139" s="103"/>
      <c r="FY139" s="103"/>
      <c r="FZ139" s="103"/>
      <c r="GA139" s="103"/>
      <c r="GB139" s="103"/>
      <c r="GC139" s="103"/>
      <c r="GD139" s="103"/>
      <c r="GE139" s="103"/>
      <c r="GF139" s="103"/>
      <c r="GG139" s="103"/>
      <c r="GH139" s="103"/>
      <c r="GI139" s="103"/>
      <c r="GJ139" s="103"/>
      <c r="GK139" s="103"/>
      <c r="GL139" s="103"/>
      <c r="GM139" s="103"/>
      <c r="GN139" s="103"/>
      <c r="GO139" s="103"/>
      <c r="GP139" s="103"/>
      <c r="GQ139" s="103"/>
      <c r="GR139" s="103"/>
      <c r="GS139" s="103"/>
      <c r="GT139" s="103"/>
      <c r="GU139" s="103"/>
      <c r="GV139" s="103"/>
      <c r="GW139" s="103"/>
      <c r="GX139" s="103"/>
      <c r="GY139" s="103"/>
      <c r="GZ139" s="103"/>
      <c r="HA139" s="103"/>
      <c r="HB139" s="103"/>
      <c r="HC139" s="103"/>
      <c r="HD139" s="103"/>
      <c r="HE139" s="103"/>
      <c r="HF139" s="103"/>
      <c r="HG139" s="103"/>
      <c r="HH139" s="103"/>
      <c r="HI139" s="103"/>
      <c r="HJ139" s="103"/>
      <c r="HK139" s="103"/>
      <c r="HL139" s="103"/>
      <c r="HM139" s="103"/>
      <c r="HN139" s="103"/>
      <c r="HO139" s="103"/>
      <c r="HP139" s="103"/>
      <c r="HQ139" s="103"/>
      <c r="HR139" s="103"/>
      <c r="HS139" s="103"/>
      <c r="HT139" s="103"/>
      <c r="HU139" s="103"/>
      <c r="HV139" s="103"/>
      <c r="HW139" s="103"/>
      <c r="HX139" s="103"/>
      <c r="HY139" s="103"/>
      <c r="HZ139" s="103"/>
      <c r="IA139" s="103"/>
      <c r="IB139" s="103"/>
      <c r="IC139" s="103"/>
      <c r="ID139" s="103"/>
      <c r="IE139" s="103"/>
      <c r="IF139" s="103"/>
      <c r="IG139" s="103"/>
      <c r="IH139" s="103"/>
      <c r="II139" s="103"/>
      <c r="IJ139" s="103"/>
      <c r="IK139" s="103"/>
      <c r="IL139" s="103"/>
      <c r="IM139" s="103"/>
      <c r="IN139" s="103"/>
      <c r="IO139" s="103"/>
      <c r="IP139" s="103"/>
      <c r="IQ139" s="103"/>
      <c r="IR139" s="103"/>
      <c r="IS139" s="103"/>
    </row>
    <row r="140" spans="1:253" s="67" customFormat="1">
      <c r="A140" s="115"/>
      <c r="B140" s="116"/>
      <c r="C140" s="133" t="s">
        <v>72</v>
      </c>
      <c r="D140" s="123" t="s">
        <v>73</v>
      </c>
      <c r="E140" s="124" t="s">
        <v>47</v>
      </c>
      <c r="F140" s="113">
        <v>1.7</v>
      </c>
      <c r="G140" s="134"/>
      <c r="H140" s="125" t="str">
        <f t="shared" si="2"/>
        <v/>
      </c>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c r="BJ140" s="221"/>
      <c r="BK140" s="221"/>
      <c r="BL140" s="221"/>
      <c r="BM140" s="221"/>
      <c r="BN140" s="221"/>
      <c r="BO140" s="221"/>
      <c r="BP140" s="221"/>
      <c r="BQ140" s="221"/>
      <c r="BR140" s="221"/>
      <c r="BS140" s="221"/>
      <c r="BT140" s="221"/>
      <c r="BU140" s="221"/>
      <c r="BV140" s="221"/>
      <c r="BW140" s="221"/>
      <c r="BX140" s="221"/>
      <c r="BY140" s="221"/>
      <c r="BZ140" s="221"/>
      <c r="CA140" s="221"/>
      <c r="CB140" s="221"/>
      <c r="CC140" s="221"/>
      <c r="CD140" s="221"/>
      <c r="CE140" s="221"/>
      <c r="CF140" s="221"/>
      <c r="CG140" s="221"/>
      <c r="CH140" s="221"/>
      <c r="CI140" s="221"/>
      <c r="CJ140" s="221"/>
      <c r="CK140" s="221"/>
      <c r="CL140" s="221"/>
      <c r="CM140" s="221"/>
      <c r="CN140" s="221"/>
      <c r="CO140" s="221"/>
      <c r="CP140" s="221"/>
      <c r="CQ140" s="221"/>
      <c r="CR140" s="221"/>
      <c r="CS140" s="221"/>
      <c r="CT140" s="221"/>
      <c r="CU140" s="221"/>
      <c r="CV140" s="221"/>
      <c r="CW140" s="221"/>
      <c r="CX140" s="221"/>
      <c r="CY140" s="221"/>
      <c r="CZ140" s="221"/>
      <c r="DA140" s="221"/>
      <c r="DB140" s="221"/>
      <c r="DC140" s="221"/>
      <c r="DD140" s="221"/>
      <c r="DE140" s="221"/>
      <c r="DF140" s="221"/>
      <c r="DG140" s="221"/>
      <c r="DH140" s="221"/>
      <c r="DI140" s="221"/>
      <c r="DJ140" s="221"/>
      <c r="DK140" s="221"/>
      <c r="DL140" s="221"/>
      <c r="DM140" s="221"/>
      <c r="DN140" s="221"/>
      <c r="DO140" s="221"/>
      <c r="DP140" s="221"/>
      <c r="DQ140" s="221"/>
      <c r="DR140" s="221"/>
      <c r="DS140" s="221"/>
      <c r="DT140" s="221"/>
      <c r="DU140" s="221"/>
      <c r="DV140" s="221"/>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c r="FC140" s="103"/>
      <c r="FD140" s="103"/>
      <c r="FE140" s="103"/>
      <c r="FF140" s="103"/>
      <c r="FG140" s="103"/>
      <c r="FH140" s="103"/>
      <c r="FI140" s="103"/>
      <c r="FJ140" s="103"/>
      <c r="FK140" s="103"/>
      <c r="FL140" s="103"/>
      <c r="FM140" s="103"/>
      <c r="FN140" s="103"/>
      <c r="FO140" s="103"/>
      <c r="FP140" s="103"/>
      <c r="FQ140" s="103"/>
      <c r="FR140" s="103"/>
      <c r="FS140" s="103"/>
      <c r="FT140" s="103"/>
      <c r="FU140" s="103"/>
      <c r="FV140" s="103"/>
      <c r="FW140" s="103"/>
      <c r="FX140" s="103"/>
      <c r="FY140" s="103"/>
      <c r="FZ140" s="103"/>
      <c r="GA140" s="103"/>
      <c r="GB140" s="103"/>
      <c r="GC140" s="103"/>
      <c r="GD140" s="103"/>
      <c r="GE140" s="103"/>
      <c r="GF140" s="103"/>
      <c r="GG140" s="103"/>
      <c r="GH140" s="103"/>
      <c r="GI140" s="103"/>
      <c r="GJ140" s="103"/>
      <c r="GK140" s="103"/>
      <c r="GL140" s="103"/>
      <c r="GM140" s="103"/>
      <c r="GN140" s="103"/>
      <c r="GO140" s="103"/>
      <c r="GP140" s="103"/>
      <c r="GQ140" s="103"/>
      <c r="GR140" s="103"/>
      <c r="GS140" s="103"/>
      <c r="GT140" s="103"/>
      <c r="GU140" s="103"/>
      <c r="GV140" s="103"/>
      <c r="GW140" s="103"/>
      <c r="GX140" s="103"/>
      <c r="GY140" s="103"/>
      <c r="GZ140" s="103"/>
      <c r="HA140" s="103"/>
      <c r="HB140" s="103"/>
      <c r="HC140" s="103"/>
      <c r="HD140" s="103"/>
      <c r="HE140" s="103"/>
      <c r="HF140" s="103"/>
      <c r="HG140" s="103"/>
      <c r="HH140" s="103"/>
      <c r="HI140" s="103"/>
      <c r="HJ140" s="103"/>
      <c r="HK140" s="103"/>
      <c r="HL140" s="103"/>
      <c r="HM140" s="103"/>
      <c r="HN140" s="103"/>
      <c r="HO140" s="103"/>
      <c r="HP140" s="103"/>
      <c r="HQ140" s="103"/>
      <c r="HR140" s="103"/>
      <c r="HS140" s="103"/>
      <c r="HT140" s="103"/>
      <c r="HU140" s="103"/>
      <c r="HV140" s="103"/>
      <c r="HW140" s="103"/>
      <c r="HX140" s="103"/>
      <c r="HY140" s="103"/>
      <c r="HZ140" s="103"/>
      <c r="IA140" s="103"/>
      <c r="IB140" s="103"/>
      <c r="IC140" s="103"/>
      <c r="ID140" s="103"/>
      <c r="IE140" s="103"/>
      <c r="IF140" s="103"/>
      <c r="IG140" s="103"/>
      <c r="IH140" s="103"/>
      <c r="II140" s="103"/>
      <c r="IJ140" s="103"/>
      <c r="IK140" s="103"/>
      <c r="IL140" s="103"/>
      <c r="IM140" s="103"/>
      <c r="IN140" s="103"/>
      <c r="IO140" s="103"/>
      <c r="IP140" s="103"/>
      <c r="IQ140" s="103"/>
      <c r="IR140" s="103"/>
      <c r="IS140" s="103"/>
    </row>
    <row r="141" spans="1:253" s="67" customFormat="1">
      <c r="A141" s="115"/>
      <c r="B141" s="116"/>
      <c r="C141" s="133" t="s">
        <v>74</v>
      </c>
      <c r="D141" s="123" t="s">
        <v>75</v>
      </c>
      <c r="E141" s="124" t="s">
        <v>76</v>
      </c>
      <c r="F141" s="113">
        <v>170</v>
      </c>
      <c r="G141" s="134"/>
      <c r="H141" s="125" t="str">
        <f t="shared" si="2"/>
        <v/>
      </c>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221"/>
      <c r="AG141" s="221"/>
      <c r="AH141" s="221"/>
      <c r="AI141" s="221"/>
      <c r="AJ141" s="221"/>
      <c r="AK141" s="221"/>
      <c r="AL141" s="221"/>
      <c r="AM141" s="221"/>
      <c r="AN141" s="221"/>
      <c r="AO141" s="221"/>
      <c r="AP141" s="221"/>
      <c r="AQ141" s="221"/>
      <c r="AR141" s="221"/>
      <c r="AS141" s="221"/>
      <c r="AT141" s="221"/>
      <c r="AU141" s="221"/>
      <c r="AV141" s="221"/>
      <c r="AW141" s="221"/>
      <c r="AX141" s="221"/>
      <c r="AY141" s="221"/>
      <c r="AZ141" s="221"/>
      <c r="BA141" s="221"/>
      <c r="BB141" s="221"/>
      <c r="BC141" s="221"/>
      <c r="BD141" s="221"/>
      <c r="BE141" s="221"/>
      <c r="BF141" s="221"/>
      <c r="BG141" s="221"/>
      <c r="BH141" s="221"/>
      <c r="BI141" s="221"/>
      <c r="BJ141" s="221"/>
      <c r="BK141" s="221"/>
      <c r="BL141" s="221"/>
      <c r="BM141" s="221"/>
      <c r="BN141" s="221"/>
      <c r="BO141" s="221"/>
      <c r="BP141" s="221"/>
      <c r="BQ141" s="221"/>
      <c r="BR141" s="221"/>
      <c r="BS141" s="221"/>
      <c r="BT141" s="221"/>
      <c r="BU141" s="221"/>
      <c r="BV141" s="221"/>
      <c r="BW141" s="221"/>
      <c r="BX141" s="221"/>
      <c r="BY141" s="221"/>
      <c r="BZ141" s="221"/>
      <c r="CA141" s="221"/>
      <c r="CB141" s="221"/>
      <c r="CC141" s="221"/>
      <c r="CD141" s="221"/>
      <c r="CE141" s="221"/>
      <c r="CF141" s="221"/>
      <c r="CG141" s="221"/>
      <c r="CH141" s="221"/>
      <c r="CI141" s="221"/>
      <c r="CJ141" s="221"/>
      <c r="CK141" s="221"/>
      <c r="CL141" s="221"/>
      <c r="CM141" s="221"/>
      <c r="CN141" s="221"/>
      <c r="CO141" s="221"/>
      <c r="CP141" s="221"/>
      <c r="CQ141" s="221"/>
      <c r="CR141" s="221"/>
      <c r="CS141" s="221"/>
      <c r="CT141" s="221"/>
      <c r="CU141" s="221"/>
      <c r="CV141" s="221"/>
      <c r="CW141" s="221"/>
      <c r="CX141" s="221"/>
      <c r="CY141" s="221"/>
      <c r="CZ141" s="221"/>
      <c r="DA141" s="221"/>
      <c r="DB141" s="221"/>
      <c r="DC141" s="221"/>
      <c r="DD141" s="221"/>
      <c r="DE141" s="221"/>
      <c r="DF141" s="221"/>
      <c r="DG141" s="221"/>
      <c r="DH141" s="221"/>
      <c r="DI141" s="221"/>
      <c r="DJ141" s="221"/>
      <c r="DK141" s="221"/>
      <c r="DL141" s="221"/>
      <c r="DM141" s="221"/>
      <c r="DN141" s="221"/>
      <c r="DO141" s="221"/>
      <c r="DP141" s="221"/>
      <c r="DQ141" s="221"/>
      <c r="DR141" s="221"/>
      <c r="DS141" s="221"/>
      <c r="DT141" s="221"/>
      <c r="DU141" s="221"/>
      <c r="DV141" s="221"/>
      <c r="DW141" s="103"/>
      <c r="DX141" s="103"/>
      <c r="DY141" s="103"/>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c r="ET141" s="103"/>
      <c r="EU141" s="103"/>
      <c r="EV141" s="103"/>
      <c r="EW141" s="103"/>
      <c r="EX141" s="103"/>
      <c r="EY141" s="103"/>
      <c r="EZ141" s="103"/>
      <c r="FA141" s="103"/>
      <c r="FB141" s="103"/>
      <c r="FC141" s="103"/>
      <c r="FD141" s="103"/>
      <c r="FE141" s="103"/>
      <c r="FF141" s="103"/>
      <c r="FG141" s="103"/>
      <c r="FH141" s="103"/>
      <c r="FI141" s="103"/>
      <c r="FJ141" s="103"/>
      <c r="FK141" s="103"/>
      <c r="FL141" s="103"/>
      <c r="FM141" s="103"/>
      <c r="FN141" s="103"/>
      <c r="FO141" s="103"/>
      <c r="FP141" s="103"/>
      <c r="FQ141" s="103"/>
      <c r="FR141" s="103"/>
      <c r="FS141" s="103"/>
      <c r="FT141" s="103"/>
      <c r="FU141" s="103"/>
      <c r="FV141" s="103"/>
      <c r="FW141" s="103"/>
      <c r="FX141" s="103"/>
      <c r="FY141" s="103"/>
      <c r="FZ141" s="103"/>
      <c r="GA141" s="103"/>
      <c r="GB141" s="103"/>
      <c r="GC141" s="103"/>
      <c r="GD141" s="103"/>
      <c r="GE141" s="103"/>
      <c r="GF141" s="103"/>
      <c r="GG141" s="103"/>
      <c r="GH141" s="103"/>
      <c r="GI141" s="103"/>
      <c r="GJ141" s="103"/>
      <c r="GK141" s="103"/>
      <c r="GL141" s="103"/>
      <c r="GM141" s="103"/>
      <c r="GN141" s="103"/>
      <c r="GO141" s="103"/>
      <c r="GP141" s="103"/>
      <c r="GQ141" s="103"/>
      <c r="GR141" s="103"/>
      <c r="GS141" s="103"/>
      <c r="GT141" s="103"/>
      <c r="GU141" s="103"/>
      <c r="GV141" s="103"/>
      <c r="GW141" s="103"/>
      <c r="GX141" s="103"/>
      <c r="GY141" s="103"/>
      <c r="GZ141" s="103"/>
      <c r="HA141" s="103"/>
      <c r="HB141" s="103"/>
      <c r="HC141" s="103"/>
      <c r="HD141" s="103"/>
      <c r="HE141" s="103"/>
      <c r="HF141" s="103"/>
      <c r="HG141" s="103"/>
      <c r="HH141" s="103"/>
      <c r="HI141" s="103"/>
      <c r="HJ141" s="103"/>
      <c r="HK141" s="103"/>
      <c r="HL141" s="103"/>
      <c r="HM141" s="103"/>
      <c r="HN141" s="103"/>
      <c r="HO141" s="103"/>
      <c r="HP141" s="103"/>
      <c r="HQ141" s="103"/>
      <c r="HR141" s="103"/>
      <c r="HS141" s="103"/>
      <c r="HT141" s="103"/>
      <c r="HU141" s="103"/>
      <c r="HV141" s="103"/>
      <c r="HW141" s="103"/>
      <c r="HX141" s="103"/>
      <c r="HY141" s="103"/>
      <c r="HZ141" s="103"/>
      <c r="IA141" s="103"/>
      <c r="IB141" s="103"/>
      <c r="IC141" s="103"/>
      <c r="ID141" s="103"/>
      <c r="IE141" s="103"/>
      <c r="IF141" s="103"/>
      <c r="IG141" s="103"/>
      <c r="IH141" s="103"/>
      <c r="II141" s="103"/>
      <c r="IJ141" s="103"/>
      <c r="IK141" s="103"/>
      <c r="IL141" s="103"/>
      <c r="IM141" s="103"/>
      <c r="IN141" s="103"/>
      <c r="IO141" s="103"/>
      <c r="IP141" s="103"/>
      <c r="IQ141" s="103"/>
      <c r="IR141" s="103"/>
      <c r="IS141" s="103"/>
    </row>
    <row r="142" spans="1:253" s="67" customFormat="1">
      <c r="A142" s="115"/>
      <c r="B142" s="116"/>
      <c r="C142" s="133" t="s">
        <v>83</v>
      </c>
      <c r="D142" s="123" t="s">
        <v>81</v>
      </c>
      <c r="E142" s="124" t="s">
        <v>82</v>
      </c>
      <c r="F142" s="113">
        <v>18</v>
      </c>
      <c r="G142" s="134"/>
      <c r="H142" s="125" t="str">
        <f t="shared" si="2"/>
        <v/>
      </c>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221"/>
      <c r="AG142" s="221"/>
      <c r="AH142" s="221"/>
      <c r="AI142" s="221"/>
      <c r="AJ142" s="221"/>
      <c r="AK142" s="221"/>
      <c r="AL142" s="221"/>
      <c r="AM142" s="221"/>
      <c r="AN142" s="221"/>
      <c r="AO142" s="221"/>
      <c r="AP142" s="221"/>
      <c r="AQ142" s="221"/>
      <c r="AR142" s="221"/>
      <c r="AS142" s="221"/>
      <c r="AT142" s="221"/>
      <c r="AU142" s="221"/>
      <c r="AV142" s="221"/>
      <c r="AW142" s="221"/>
      <c r="AX142" s="221"/>
      <c r="AY142" s="221"/>
      <c r="AZ142" s="221"/>
      <c r="BA142" s="221"/>
      <c r="BB142" s="221"/>
      <c r="BC142" s="221"/>
      <c r="BD142" s="221"/>
      <c r="BE142" s="221"/>
      <c r="BF142" s="221"/>
      <c r="BG142" s="221"/>
      <c r="BH142" s="221"/>
      <c r="BI142" s="221"/>
      <c r="BJ142" s="221"/>
      <c r="BK142" s="221"/>
      <c r="BL142" s="221"/>
      <c r="BM142" s="221"/>
      <c r="BN142" s="221"/>
      <c r="BO142" s="221"/>
      <c r="BP142" s="221"/>
      <c r="BQ142" s="221"/>
      <c r="BR142" s="221"/>
      <c r="BS142" s="221"/>
      <c r="BT142" s="221"/>
      <c r="BU142" s="221"/>
      <c r="BV142" s="221"/>
      <c r="BW142" s="221"/>
      <c r="BX142" s="221"/>
      <c r="BY142" s="221"/>
      <c r="BZ142" s="221"/>
      <c r="CA142" s="221"/>
      <c r="CB142" s="221"/>
      <c r="CC142" s="221"/>
      <c r="CD142" s="221"/>
      <c r="CE142" s="221"/>
      <c r="CF142" s="221"/>
      <c r="CG142" s="221"/>
      <c r="CH142" s="221"/>
      <c r="CI142" s="221"/>
      <c r="CJ142" s="221"/>
      <c r="CK142" s="221"/>
      <c r="CL142" s="221"/>
      <c r="CM142" s="221"/>
      <c r="CN142" s="221"/>
      <c r="CO142" s="221"/>
      <c r="CP142" s="221"/>
      <c r="CQ142" s="221"/>
      <c r="CR142" s="221"/>
      <c r="CS142" s="221"/>
      <c r="CT142" s="221"/>
      <c r="CU142" s="221"/>
      <c r="CV142" s="221"/>
      <c r="CW142" s="221"/>
      <c r="CX142" s="221"/>
      <c r="CY142" s="221"/>
      <c r="CZ142" s="221"/>
      <c r="DA142" s="221"/>
      <c r="DB142" s="221"/>
      <c r="DC142" s="221"/>
      <c r="DD142" s="221"/>
      <c r="DE142" s="221"/>
      <c r="DF142" s="221"/>
      <c r="DG142" s="221"/>
      <c r="DH142" s="221"/>
      <c r="DI142" s="221"/>
      <c r="DJ142" s="221"/>
      <c r="DK142" s="221"/>
      <c r="DL142" s="221"/>
      <c r="DM142" s="221"/>
      <c r="DN142" s="221"/>
      <c r="DO142" s="221"/>
      <c r="DP142" s="221"/>
      <c r="DQ142" s="221"/>
      <c r="DR142" s="221"/>
      <c r="DS142" s="221"/>
      <c r="DT142" s="221"/>
      <c r="DU142" s="221"/>
      <c r="DV142" s="221"/>
      <c r="DW142" s="103"/>
      <c r="DX142" s="103"/>
      <c r="DY142" s="103"/>
      <c r="DZ142" s="103"/>
      <c r="EA142" s="103"/>
      <c r="EB142" s="103"/>
      <c r="EC142" s="103"/>
      <c r="ED142" s="103"/>
      <c r="EE142" s="103"/>
      <c r="EF142" s="103"/>
      <c r="EG142" s="103"/>
      <c r="EH142" s="103"/>
      <c r="EI142" s="103"/>
      <c r="EJ142" s="103"/>
      <c r="EK142" s="103"/>
      <c r="EL142" s="103"/>
      <c r="EM142" s="103"/>
      <c r="EN142" s="103"/>
      <c r="EO142" s="103"/>
      <c r="EP142" s="103"/>
      <c r="EQ142" s="103"/>
      <c r="ER142" s="103"/>
      <c r="ES142" s="103"/>
      <c r="ET142" s="103"/>
      <c r="EU142" s="103"/>
      <c r="EV142" s="103"/>
      <c r="EW142" s="103"/>
      <c r="EX142" s="103"/>
      <c r="EY142" s="103"/>
      <c r="EZ142" s="103"/>
      <c r="FA142" s="103"/>
      <c r="FB142" s="103"/>
      <c r="FC142" s="103"/>
      <c r="FD142" s="103"/>
      <c r="FE142" s="103"/>
      <c r="FF142" s="103"/>
      <c r="FG142" s="103"/>
      <c r="FH142" s="103"/>
      <c r="FI142" s="103"/>
      <c r="FJ142" s="103"/>
      <c r="FK142" s="103"/>
      <c r="FL142" s="103"/>
      <c r="FM142" s="103"/>
      <c r="FN142" s="103"/>
      <c r="FO142" s="103"/>
      <c r="FP142" s="103"/>
      <c r="FQ142" s="103"/>
      <c r="FR142" s="103"/>
      <c r="FS142" s="103"/>
      <c r="FT142" s="103"/>
      <c r="FU142" s="103"/>
      <c r="FV142" s="103"/>
      <c r="FW142" s="103"/>
      <c r="FX142" s="103"/>
      <c r="FY142" s="103"/>
      <c r="FZ142" s="103"/>
      <c r="GA142" s="103"/>
      <c r="GB142" s="103"/>
      <c r="GC142" s="103"/>
      <c r="GD142" s="103"/>
      <c r="GE142" s="103"/>
      <c r="GF142" s="103"/>
      <c r="GG142" s="103"/>
      <c r="GH142" s="103"/>
      <c r="GI142" s="103"/>
      <c r="GJ142" s="103"/>
      <c r="GK142" s="103"/>
      <c r="GL142" s="103"/>
      <c r="GM142" s="103"/>
      <c r="GN142" s="103"/>
      <c r="GO142" s="103"/>
      <c r="GP142" s="103"/>
      <c r="GQ142" s="103"/>
      <c r="GR142" s="103"/>
      <c r="GS142" s="103"/>
      <c r="GT142" s="103"/>
      <c r="GU142" s="103"/>
      <c r="GV142" s="103"/>
      <c r="GW142" s="103"/>
      <c r="GX142" s="103"/>
      <c r="GY142" s="103"/>
      <c r="GZ142" s="103"/>
      <c r="HA142" s="103"/>
      <c r="HB142" s="103"/>
      <c r="HC142" s="103"/>
      <c r="HD142" s="103"/>
      <c r="HE142" s="103"/>
      <c r="HF142" s="103"/>
      <c r="HG142" s="103"/>
      <c r="HH142" s="103"/>
      <c r="HI142" s="103"/>
      <c r="HJ142" s="103"/>
      <c r="HK142" s="103"/>
      <c r="HL142" s="103"/>
      <c r="HM142" s="103"/>
      <c r="HN142" s="103"/>
      <c r="HO142" s="103"/>
      <c r="HP142" s="103"/>
      <c r="HQ142" s="103"/>
      <c r="HR142" s="103"/>
      <c r="HS142" s="103"/>
      <c r="HT142" s="103"/>
      <c r="HU142" s="103"/>
      <c r="HV142" s="103"/>
      <c r="HW142" s="103"/>
      <c r="HX142" s="103"/>
      <c r="HY142" s="103"/>
      <c r="HZ142" s="103"/>
      <c r="IA142" s="103"/>
      <c r="IB142" s="103"/>
      <c r="IC142" s="103"/>
      <c r="ID142" s="103"/>
      <c r="IE142" s="103"/>
      <c r="IF142" s="103"/>
      <c r="IG142" s="103"/>
      <c r="IH142" s="103"/>
      <c r="II142" s="103"/>
      <c r="IJ142" s="103"/>
      <c r="IK142" s="103"/>
      <c r="IL142" s="103"/>
      <c r="IM142" s="103"/>
      <c r="IN142" s="103"/>
      <c r="IO142" s="103"/>
      <c r="IP142" s="103"/>
      <c r="IQ142" s="103"/>
      <c r="IR142" s="103"/>
      <c r="IS142" s="103"/>
    </row>
    <row r="143" spans="1:253" s="67" customFormat="1">
      <c r="A143" s="115"/>
      <c r="B143" s="116"/>
      <c r="C143" s="133"/>
      <c r="D143" s="123"/>
      <c r="E143" s="124"/>
      <c r="F143" s="118"/>
      <c r="G143" s="119"/>
      <c r="H143" s="120" t="str">
        <f t="shared" si="2"/>
        <v/>
      </c>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221"/>
      <c r="AG143" s="221"/>
      <c r="AH143" s="221"/>
      <c r="AI143" s="221"/>
      <c r="AJ143" s="221"/>
      <c r="AK143" s="221"/>
      <c r="AL143" s="221"/>
      <c r="AM143" s="221"/>
      <c r="AN143" s="221"/>
      <c r="AO143" s="221"/>
      <c r="AP143" s="221"/>
      <c r="AQ143" s="221"/>
      <c r="AR143" s="221"/>
      <c r="AS143" s="221"/>
      <c r="AT143" s="221"/>
      <c r="AU143" s="221"/>
      <c r="AV143" s="221"/>
      <c r="AW143" s="221"/>
      <c r="AX143" s="221"/>
      <c r="AY143" s="221"/>
      <c r="AZ143" s="221"/>
      <c r="BA143" s="221"/>
      <c r="BB143" s="221"/>
      <c r="BC143" s="221"/>
      <c r="BD143" s="221"/>
      <c r="BE143" s="221"/>
      <c r="BF143" s="221"/>
      <c r="BG143" s="221"/>
      <c r="BH143" s="221"/>
      <c r="BI143" s="221"/>
      <c r="BJ143" s="221"/>
      <c r="BK143" s="221"/>
      <c r="BL143" s="221"/>
      <c r="BM143" s="221"/>
      <c r="BN143" s="221"/>
      <c r="BO143" s="221"/>
      <c r="BP143" s="221"/>
      <c r="BQ143" s="221"/>
      <c r="BR143" s="221"/>
      <c r="BS143" s="221"/>
      <c r="BT143" s="221"/>
      <c r="BU143" s="221"/>
      <c r="BV143" s="221"/>
      <c r="BW143" s="221"/>
      <c r="BX143" s="221"/>
      <c r="BY143" s="221"/>
      <c r="BZ143" s="221"/>
      <c r="CA143" s="221"/>
      <c r="CB143" s="221"/>
      <c r="CC143" s="221"/>
      <c r="CD143" s="221"/>
      <c r="CE143" s="221"/>
      <c r="CF143" s="221"/>
      <c r="CG143" s="221"/>
      <c r="CH143" s="221"/>
      <c r="CI143" s="221"/>
      <c r="CJ143" s="221"/>
      <c r="CK143" s="221"/>
      <c r="CL143" s="221"/>
      <c r="CM143" s="221"/>
      <c r="CN143" s="221"/>
      <c r="CO143" s="221"/>
      <c r="CP143" s="221"/>
      <c r="CQ143" s="221"/>
      <c r="CR143" s="221"/>
      <c r="CS143" s="221"/>
      <c r="CT143" s="221"/>
      <c r="CU143" s="221"/>
      <c r="CV143" s="221"/>
      <c r="CW143" s="221"/>
      <c r="CX143" s="221"/>
      <c r="CY143" s="221"/>
      <c r="CZ143" s="221"/>
      <c r="DA143" s="221"/>
      <c r="DB143" s="221"/>
      <c r="DC143" s="221"/>
      <c r="DD143" s="221"/>
      <c r="DE143" s="221"/>
      <c r="DF143" s="221"/>
      <c r="DG143" s="221"/>
      <c r="DH143" s="221"/>
      <c r="DI143" s="221"/>
      <c r="DJ143" s="221"/>
      <c r="DK143" s="221"/>
      <c r="DL143" s="221"/>
      <c r="DM143" s="221"/>
      <c r="DN143" s="221"/>
      <c r="DO143" s="221"/>
      <c r="DP143" s="221"/>
      <c r="DQ143" s="221"/>
      <c r="DR143" s="221"/>
      <c r="DS143" s="221"/>
      <c r="DT143" s="221"/>
      <c r="DU143" s="221"/>
      <c r="DV143" s="221"/>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c r="ET143" s="103"/>
      <c r="EU143" s="103"/>
      <c r="EV143" s="103"/>
      <c r="EW143" s="103"/>
      <c r="EX143" s="103"/>
      <c r="EY143" s="103"/>
      <c r="EZ143" s="103"/>
      <c r="FA143" s="103"/>
      <c r="FB143" s="103"/>
      <c r="FC143" s="103"/>
      <c r="FD143" s="103"/>
      <c r="FE143" s="103"/>
      <c r="FF143" s="103"/>
      <c r="FG143" s="103"/>
      <c r="FH143" s="103"/>
      <c r="FI143" s="103"/>
      <c r="FJ143" s="103"/>
      <c r="FK143" s="103"/>
      <c r="FL143" s="103"/>
      <c r="FM143" s="103"/>
      <c r="FN143" s="103"/>
      <c r="FO143" s="103"/>
      <c r="FP143" s="103"/>
      <c r="FQ143" s="103"/>
      <c r="FR143" s="103"/>
      <c r="FS143" s="103"/>
      <c r="FT143" s="103"/>
      <c r="FU143" s="103"/>
      <c r="FV143" s="103"/>
      <c r="FW143" s="103"/>
      <c r="FX143" s="103"/>
      <c r="FY143" s="103"/>
      <c r="FZ143" s="103"/>
      <c r="GA143" s="103"/>
      <c r="GB143" s="103"/>
      <c r="GC143" s="103"/>
      <c r="GD143" s="103"/>
      <c r="GE143" s="103"/>
      <c r="GF143" s="103"/>
      <c r="GG143" s="103"/>
      <c r="GH143" s="103"/>
      <c r="GI143" s="103"/>
      <c r="GJ143" s="103"/>
      <c r="GK143" s="103"/>
      <c r="GL143" s="103"/>
      <c r="GM143" s="103"/>
      <c r="GN143" s="103"/>
      <c r="GO143" s="103"/>
      <c r="GP143" s="103"/>
      <c r="GQ143" s="103"/>
      <c r="GR143" s="103"/>
      <c r="GS143" s="103"/>
      <c r="GT143" s="103"/>
      <c r="GU143" s="103"/>
      <c r="GV143" s="103"/>
      <c r="GW143" s="103"/>
      <c r="GX143" s="103"/>
      <c r="GY143" s="103"/>
      <c r="GZ143" s="103"/>
      <c r="HA143" s="103"/>
      <c r="HB143" s="103"/>
      <c r="HC143" s="103"/>
      <c r="HD143" s="103"/>
      <c r="HE143" s="103"/>
      <c r="HF143" s="103"/>
      <c r="HG143" s="103"/>
      <c r="HH143" s="103"/>
      <c r="HI143" s="103"/>
      <c r="HJ143" s="103"/>
      <c r="HK143" s="103"/>
      <c r="HL143" s="103"/>
      <c r="HM143" s="103"/>
      <c r="HN143" s="103"/>
      <c r="HO143" s="103"/>
      <c r="HP143" s="103"/>
      <c r="HQ143" s="103"/>
      <c r="HR143" s="103"/>
      <c r="HS143" s="103"/>
      <c r="HT143" s="103"/>
      <c r="HU143" s="103"/>
      <c r="HV143" s="103"/>
      <c r="HW143" s="103"/>
      <c r="HX143" s="103"/>
      <c r="HY143" s="103"/>
      <c r="HZ143" s="103"/>
      <c r="IA143" s="103"/>
      <c r="IB143" s="103"/>
      <c r="IC143" s="103"/>
      <c r="ID143" s="103"/>
      <c r="IE143" s="103"/>
      <c r="IF143" s="103"/>
      <c r="IG143" s="103"/>
      <c r="IH143" s="103"/>
      <c r="II143" s="103"/>
      <c r="IJ143" s="103"/>
      <c r="IK143" s="103"/>
      <c r="IL143" s="103"/>
      <c r="IM143" s="103"/>
      <c r="IN143" s="103"/>
      <c r="IO143" s="103"/>
      <c r="IP143" s="103"/>
      <c r="IQ143" s="103"/>
      <c r="IR143" s="103"/>
      <c r="IS143" s="103"/>
    </row>
    <row r="144" spans="1:253" s="67" customFormat="1">
      <c r="A144" s="115"/>
      <c r="B144" s="116"/>
      <c r="C144" s="122"/>
      <c r="D144" s="123"/>
      <c r="E144" s="124"/>
      <c r="F144" s="113"/>
      <c r="G144" s="134"/>
      <c r="H144" s="125" t="str">
        <f t="shared" si="2"/>
        <v/>
      </c>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221"/>
      <c r="AG144" s="221"/>
      <c r="AH144" s="221"/>
      <c r="AI144" s="221"/>
      <c r="AJ144" s="221"/>
      <c r="AK144" s="221"/>
      <c r="AL144" s="221"/>
      <c r="AM144" s="221"/>
      <c r="AN144" s="221"/>
      <c r="AO144" s="221"/>
      <c r="AP144" s="221"/>
      <c r="AQ144" s="221"/>
      <c r="AR144" s="221"/>
      <c r="AS144" s="221"/>
      <c r="AT144" s="221"/>
      <c r="AU144" s="221"/>
      <c r="AV144" s="221"/>
      <c r="AW144" s="221"/>
      <c r="AX144" s="221"/>
      <c r="AY144" s="221"/>
      <c r="AZ144" s="221"/>
      <c r="BA144" s="221"/>
      <c r="BB144" s="221"/>
      <c r="BC144" s="221"/>
      <c r="BD144" s="221"/>
      <c r="BE144" s="221"/>
      <c r="BF144" s="221"/>
      <c r="BG144" s="221"/>
      <c r="BH144" s="221"/>
      <c r="BI144" s="221"/>
      <c r="BJ144" s="221"/>
      <c r="BK144" s="221"/>
      <c r="BL144" s="221"/>
      <c r="BM144" s="221"/>
      <c r="BN144" s="221"/>
      <c r="BO144" s="221"/>
      <c r="BP144" s="221"/>
      <c r="BQ144" s="221"/>
      <c r="BR144" s="221"/>
      <c r="BS144" s="221"/>
      <c r="BT144" s="221"/>
      <c r="BU144" s="221"/>
      <c r="BV144" s="221"/>
      <c r="BW144" s="221"/>
      <c r="BX144" s="221"/>
      <c r="BY144" s="221"/>
      <c r="BZ144" s="221"/>
      <c r="CA144" s="221"/>
      <c r="CB144" s="221"/>
      <c r="CC144" s="221"/>
      <c r="CD144" s="221"/>
      <c r="CE144" s="221"/>
      <c r="CF144" s="221"/>
      <c r="CG144" s="221"/>
      <c r="CH144" s="221"/>
      <c r="CI144" s="221"/>
      <c r="CJ144" s="221"/>
      <c r="CK144" s="221"/>
      <c r="CL144" s="221"/>
      <c r="CM144" s="221"/>
      <c r="CN144" s="221"/>
      <c r="CO144" s="221"/>
      <c r="CP144" s="221"/>
      <c r="CQ144" s="221"/>
      <c r="CR144" s="221"/>
      <c r="CS144" s="221"/>
      <c r="CT144" s="221"/>
      <c r="CU144" s="221"/>
      <c r="CV144" s="221"/>
      <c r="CW144" s="221"/>
      <c r="CX144" s="221"/>
      <c r="CY144" s="221"/>
      <c r="CZ144" s="221"/>
      <c r="DA144" s="221"/>
      <c r="DB144" s="221"/>
      <c r="DC144" s="221"/>
      <c r="DD144" s="221"/>
      <c r="DE144" s="221"/>
      <c r="DF144" s="221"/>
      <c r="DG144" s="221"/>
      <c r="DH144" s="221"/>
      <c r="DI144" s="221"/>
      <c r="DJ144" s="221"/>
      <c r="DK144" s="221"/>
      <c r="DL144" s="221"/>
      <c r="DM144" s="221"/>
      <c r="DN144" s="221"/>
      <c r="DO144" s="221"/>
      <c r="DP144" s="221"/>
      <c r="DQ144" s="221"/>
      <c r="DR144" s="221"/>
      <c r="DS144" s="221"/>
      <c r="DT144" s="221"/>
      <c r="DU144" s="221"/>
      <c r="DV144" s="221"/>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c r="ET144" s="103"/>
      <c r="EU144" s="103"/>
      <c r="EV144" s="103"/>
      <c r="EW144" s="103"/>
      <c r="EX144" s="103"/>
      <c r="EY144" s="103"/>
      <c r="EZ144" s="103"/>
      <c r="FA144" s="103"/>
      <c r="FB144" s="103"/>
      <c r="FC144" s="103"/>
      <c r="FD144" s="103"/>
      <c r="FE144" s="103"/>
      <c r="FF144" s="103"/>
      <c r="FG144" s="103"/>
      <c r="FH144" s="103"/>
      <c r="FI144" s="103"/>
      <c r="FJ144" s="103"/>
      <c r="FK144" s="103"/>
      <c r="FL144" s="103"/>
      <c r="FM144" s="103"/>
      <c r="FN144" s="103"/>
      <c r="FO144" s="103"/>
      <c r="FP144" s="103"/>
      <c r="FQ144" s="103"/>
      <c r="FR144" s="103"/>
      <c r="FS144" s="103"/>
      <c r="FT144" s="103"/>
      <c r="FU144" s="103"/>
      <c r="FV144" s="103"/>
      <c r="FW144" s="103"/>
      <c r="FX144" s="103"/>
      <c r="FY144" s="103"/>
      <c r="FZ144" s="103"/>
      <c r="GA144" s="103"/>
      <c r="GB144" s="103"/>
      <c r="GC144" s="103"/>
      <c r="GD144" s="103"/>
      <c r="GE144" s="103"/>
      <c r="GF144" s="103"/>
      <c r="GG144" s="103"/>
      <c r="GH144" s="103"/>
      <c r="GI144" s="103"/>
      <c r="GJ144" s="103"/>
      <c r="GK144" s="103"/>
      <c r="GL144" s="103"/>
      <c r="GM144" s="103"/>
      <c r="GN144" s="103"/>
      <c r="GO144" s="103"/>
      <c r="GP144" s="103"/>
      <c r="GQ144" s="103"/>
      <c r="GR144" s="103"/>
      <c r="GS144" s="103"/>
      <c r="GT144" s="103"/>
      <c r="GU144" s="103"/>
      <c r="GV144" s="103"/>
      <c r="GW144" s="103"/>
      <c r="GX144" s="103"/>
      <c r="GY144" s="103"/>
      <c r="GZ144" s="103"/>
      <c r="HA144" s="103"/>
      <c r="HB144" s="103"/>
      <c r="HC144" s="103"/>
      <c r="HD144" s="103"/>
      <c r="HE144" s="103"/>
      <c r="HF144" s="103"/>
      <c r="HG144" s="103"/>
      <c r="HH144" s="103"/>
      <c r="HI144" s="103"/>
      <c r="HJ144" s="103"/>
      <c r="HK144" s="103"/>
      <c r="HL144" s="103"/>
      <c r="HM144" s="103"/>
      <c r="HN144" s="103"/>
      <c r="HO144" s="103"/>
      <c r="HP144" s="103"/>
      <c r="HQ144" s="103"/>
      <c r="HR144" s="103"/>
      <c r="HS144" s="103"/>
      <c r="HT144" s="103"/>
      <c r="HU144" s="103"/>
      <c r="HV144" s="103"/>
      <c r="HW144" s="103"/>
      <c r="HX144" s="103"/>
      <c r="HY144" s="103"/>
      <c r="HZ144" s="103"/>
      <c r="IA144" s="103"/>
      <c r="IB144" s="103"/>
      <c r="IC144" s="103"/>
      <c r="ID144" s="103"/>
      <c r="IE144" s="103"/>
      <c r="IF144" s="103"/>
      <c r="IG144" s="103"/>
      <c r="IH144" s="103"/>
      <c r="II144" s="103"/>
      <c r="IJ144" s="103"/>
      <c r="IK144" s="103"/>
      <c r="IL144" s="103"/>
      <c r="IM144" s="103"/>
      <c r="IN144" s="103"/>
      <c r="IO144" s="103"/>
      <c r="IP144" s="103"/>
      <c r="IQ144" s="103"/>
      <c r="IR144" s="103"/>
      <c r="IS144" s="103"/>
    </row>
    <row r="145" spans="1:253" s="67" customFormat="1" ht="38.25">
      <c r="A145" s="121" t="s">
        <v>3</v>
      </c>
      <c r="B145" s="116" t="s">
        <v>61</v>
      </c>
      <c r="C145" s="122">
        <f>MAX(C131:C144)+1</f>
        <v>12</v>
      </c>
      <c r="D145" s="132" t="s">
        <v>102</v>
      </c>
      <c r="E145" s="124"/>
      <c r="F145" s="118"/>
      <c r="G145" s="119"/>
      <c r="H145" s="125" t="str">
        <f t="shared" si="2"/>
        <v/>
      </c>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221"/>
      <c r="AG145" s="221"/>
      <c r="AH145" s="221"/>
      <c r="AI145" s="221"/>
      <c r="AJ145" s="221"/>
      <c r="AK145" s="221"/>
      <c r="AL145" s="221"/>
      <c r="AM145" s="221"/>
      <c r="AN145" s="221"/>
      <c r="AO145" s="221"/>
      <c r="AP145" s="221"/>
      <c r="AQ145" s="221"/>
      <c r="AR145" s="221"/>
      <c r="AS145" s="221"/>
      <c r="AT145" s="221"/>
      <c r="AU145" s="221"/>
      <c r="AV145" s="221"/>
      <c r="AW145" s="221"/>
      <c r="AX145" s="221"/>
      <c r="AY145" s="221"/>
      <c r="AZ145" s="221"/>
      <c r="BA145" s="221"/>
      <c r="BB145" s="221"/>
      <c r="BC145" s="221"/>
      <c r="BD145" s="221"/>
      <c r="BE145" s="221"/>
      <c r="BF145" s="221"/>
      <c r="BG145" s="221"/>
      <c r="BH145" s="221"/>
      <c r="BI145" s="221"/>
      <c r="BJ145" s="221"/>
      <c r="BK145" s="221"/>
      <c r="BL145" s="221"/>
      <c r="BM145" s="221"/>
      <c r="BN145" s="221"/>
      <c r="BO145" s="221"/>
      <c r="BP145" s="221"/>
      <c r="BQ145" s="221"/>
      <c r="BR145" s="221"/>
      <c r="BS145" s="221"/>
      <c r="BT145" s="221"/>
      <c r="BU145" s="221"/>
      <c r="BV145" s="221"/>
      <c r="BW145" s="221"/>
      <c r="BX145" s="221"/>
      <c r="BY145" s="221"/>
      <c r="BZ145" s="221"/>
      <c r="CA145" s="221"/>
      <c r="CB145" s="221"/>
      <c r="CC145" s="221"/>
      <c r="CD145" s="221"/>
      <c r="CE145" s="221"/>
      <c r="CF145" s="221"/>
      <c r="CG145" s="221"/>
      <c r="CH145" s="221"/>
      <c r="CI145" s="221"/>
      <c r="CJ145" s="221"/>
      <c r="CK145" s="221"/>
      <c r="CL145" s="221"/>
      <c r="CM145" s="221"/>
      <c r="CN145" s="221"/>
      <c r="CO145" s="221"/>
      <c r="CP145" s="221"/>
      <c r="CQ145" s="221"/>
      <c r="CR145" s="221"/>
      <c r="CS145" s="221"/>
      <c r="CT145" s="221"/>
      <c r="CU145" s="221"/>
      <c r="CV145" s="221"/>
      <c r="CW145" s="221"/>
      <c r="CX145" s="221"/>
      <c r="CY145" s="221"/>
      <c r="CZ145" s="221"/>
      <c r="DA145" s="221"/>
      <c r="DB145" s="221"/>
      <c r="DC145" s="221"/>
      <c r="DD145" s="221"/>
      <c r="DE145" s="221"/>
      <c r="DF145" s="221"/>
      <c r="DG145" s="221"/>
      <c r="DH145" s="221"/>
      <c r="DI145" s="221"/>
      <c r="DJ145" s="221"/>
      <c r="DK145" s="221"/>
      <c r="DL145" s="221"/>
      <c r="DM145" s="221"/>
      <c r="DN145" s="221"/>
      <c r="DO145" s="221"/>
      <c r="DP145" s="221"/>
      <c r="DQ145" s="221"/>
      <c r="DR145" s="221"/>
      <c r="DS145" s="221"/>
      <c r="DT145" s="221"/>
      <c r="DU145" s="221"/>
      <c r="DV145" s="221"/>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c r="ET145" s="103"/>
      <c r="EU145" s="103"/>
      <c r="EV145" s="103"/>
      <c r="EW145" s="103"/>
      <c r="EX145" s="103"/>
      <c r="EY145" s="103"/>
      <c r="EZ145" s="103"/>
      <c r="FA145" s="103"/>
      <c r="FB145" s="103"/>
      <c r="FC145" s="103"/>
      <c r="FD145" s="103"/>
      <c r="FE145" s="103"/>
      <c r="FF145" s="103"/>
      <c r="FG145" s="103"/>
      <c r="FH145" s="103"/>
      <c r="FI145" s="103"/>
      <c r="FJ145" s="103"/>
      <c r="FK145" s="103"/>
      <c r="FL145" s="103"/>
      <c r="FM145" s="103"/>
      <c r="FN145" s="103"/>
      <c r="FO145" s="103"/>
      <c r="FP145" s="103"/>
      <c r="FQ145" s="103"/>
      <c r="FR145" s="103"/>
      <c r="FS145" s="103"/>
      <c r="FT145" s="103"/>
      <c r="FU145" s="103"/>
      <c r="FV145" s="103"/>
      <c r="FW145" s="103"/>
      <c r="FX145" s="103"/>
      <c r="FY145" s="103"/>
      <c r="FZ145" s="103"/>
      <c r="GA145" s="103"/>
      <c r="GB145" s="103"/>
      <c r="GC145" s="103"/>
      <c r="GD145" s="103"/>
      <c r="GE145" s="103"/>
      <c r="GF145" s="103"/>
      <c r="GG145" s="103"/>
      <c r="GH145" s="103"/>
      <c r="GI145" s="103"/>
      <c r="GJ145" s="103"/>
      <c r="GK145" s="103"/>
      <c r="GL145" s="103"/>
      <c r="GM145" s="103"/>
      <c r="GN145" s="103"/>
      <c r="GO145" s="103"/>
      <c r="GP145" s="103"/>
      <c r="GQ145" s="103"/>
      <c r="GR145" s="103"/>
      <c r="GS145" s="103"/>
      <c r="GT145" s="103"/>
      <c r="GU145" s="103"/>
      <c r="GV145" s="103"/>
      <c r="GW145" s="103"/>
      <c r="GX145" s="103"/>
      <c r="GY145" s="103"/>
      <c r="GZ145" s="103"/>
      <c r="HA145" s="103"/>
      <c r="HB145" s="103"/>
      <c r="HC145" s="103"/>
      <c r="HD145" s="103"/>
      <c r="HE145" s="103"/>
      <c r="HF145" s="103"/>
      <c r="HG145" s="103"/>
      <c r="HH145" s="103"/>
      <c r="HI145" s="103"/>
      <c r="HJ145" s="103"/>
      <c r="HK145" s="103"/>
      <c r="HL145" s="103"/>
      <c r="HM145" s="103"/>
      <c r="HN145" s="103"/>
      <c r="HO145" s="103"/>
      <c r="HP145" s="103"/>
      <c r="HQ145" s="103"/>
      <c r="HR145" s="103"/>
      <c r="HS145" s="103"/>
      <c r="HT145" s="103"/>
      <c r="HU145" s="103"/>
      <c r="HV145" s="103"/>
      <c r="HW145" s="103"/>
      <c r="HX145" s="103"/>
      <c r="HY145" s="103"/>
      <c r="HZ145" s="103"/>
      <c r="IA145" s="103"/>
      <c r="IB145" s="103"/>
      <c r="IC145" s="103"/>
      <c r="ID145" s="103"/>
      <c r="IE145" s="103"/>
      <c r="IF145" s="103"/>
      <c r="IG145" s="103"/>
      <c r="IH145" s="103"/>
      <c r="II145" s="103"/>
      <c r="IJ145" s="103"/>
      <c r="IK145" s="103"/>
      <c r="IL145" s="103"/>
      <c r="IM145" s="103"/>
      <c r="IN145" s="103"/>
      <c r="IO145" s="103"/>
      <c r="IP145" s="103"/>
      <c r="IQ145" s="103"/>
      <c r="IR145" s="103"/>
      <c r="IS145" s="103"/>
    </row>
    <row r="146" spans="1:253" s="67" customFormat="1" ht="25.5">
      <c r="A146" s="115"/>
      <c r="B146" s="116"/>
      <c r="C146" s="133"/>
      <c r="D146" s="123" t="s">
        <v>68</v>
      </c>
      <c r="E146" s="124"/>
      <c r="F146" s="111"/>
      <c r="G146" s="119"/>
      <c r="H146" s="120" t="str">
        <f t="shared" si="2"/>
        <v/>
      </c>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221"/>
      <c r="AG146" s="221"/>
      <c r="AH146" s="221"/>
      <c r="AI146" s="221"/>
      <c r="AJ146" s="221"/>
      <c r="AK146" s="221"/>
      <c r="AL146" s="221"/>
      <c r="AM146" s="221"/>
      <c r="AN146" s="221"/>
      <c r="AO146" s="221"/>
      <c r="AP146" s="221"/>
      <c r="AQ146" s="221"/>
      <c r="AR146" s="221"/>
      <c r="AS146" s="221"/>
      <c r="AT146" s="221"/>
      <c r="AU146" s="221"/>
      <c r="AV146" s="221"/>
      <c r="AW146" s="221"/>
      <c r="AX146" s="221"/>
      <c r="AY146" s="221"/>
      <c r="AZ146" s="221"/>
      <c r="BA146" s="221"/>
      <c r="BB146" s="221"/>
      <c r="BC146" s="221"/>
      <c r="BD146" s="221"/>
      <c r="BE146" s="221"/>
      <c r="BF146" s="221"/>
      <c r="BG146" s="221"/>
      <c r="BH146" s="221"/>
      <c r="BI146" s="221"/>
      <c r="BJ146" s="221"/>
      <c r="BK146" s="221"/>
      <c r="BL146" s="221"/>
      <c r="BM146" s="221"/>
      <c r="BN146" s="221"/>
      <c r="BO146" s="221"/>
      <c r="BP146" s="221"/>
      <c r="BQ146" s="221"/>
      <c r="BR146" s="221"/>
      <c r="BS146" s="221"/>
      <c r="BT146" s="221"/>
      <c r="BU146" s="221"/>
      <c r="BV146" s="221"/>
      <c r="BW146" s="221"/>
      <c r="BX146" s="221"/>
      <c r="BY146" s="221"/>
      <c r="BZ146" s="221"/>
      <c r="CA146" s="221"/>
      <c r="CB146" s="221"/>
      <c r="CC146" s="221"/>
      <c r="CD146" s="221"/>
      <c r="CE146" s="221"/>
      <c r="CF146" s="221"/>
      <c r="CG146" s="221"/>
      <c r="CH146" s="221"/>
      <c r="CI146" s="221"/>
      <c r="CJ146" s="221"/>
      <c r="CK146" s="221"/>
      <c r="CL146" s="221"/>
      <c r="CM146" s="221"/>
      <c r="CN146" s="221"/>
      <c r="CO146" s="221"/>
      <c r="CP146" s="221"/>
      <c r="CQ146" s="221"/>
      <c r="CR146" s="221"/>
      <c r="CS146" s="221"/>
      <c r="CT146" s="221"/>
      <c r="CU146" s="221"/>
      <c r="CV146" s="221"/>
      <c r="CW146" s="221"/>
      <c r="CX146" s="221"/>
      <c r="CY146" s="221"/>
      <c r="CZ146" s="221"/>
      <c r="DA146" s="221"/>
      <c r="DB146" s="221"/>
      <c r="DC146" s="221"/>
      <c r="DD146" s="221"/>
      <c r="DE146" s="221"/>
      <c r="DF146" s="221"/>
      <c r="DG146" s="221"/>
      <c r="DH146" s="221"/>
      <c r="DI146" s="221"/>
      <c r="DJ146" s="221"/>
      <c r="DK146" s="221"/>
      <c r="DL146" s="221"/>
      <c r="DM146" s="221"/>
      <c r="DN146" s="221"/>
      <c r="DO146" s="221"/>
      <c r="DP146" s="221"/>
      <c r="DQ146" s="221"/>
      <c r="DR146" s="221"/>
      <c r="DS146" s="221"/>
      <c r="DT146" s="221"/>
      <c r="DU146" s="221"/>
      <c r="DV146" s="221"/>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c r="ET146" s="103"/>
      <c r="EU146" s="103"/>
      <c r="EV146" s="103"/>
      <c r="EW146" s="103"/>
      <c r="EX146" s="103"/>
      <c r="EY146" s="103"/>
      <c r="EZ146" s="103"/>
      <c r="FA146" s="103"/>
      <c r="FB146" s="103"/>
      <c r="FC146" s="103"/>
      <c r="FD146" s="103"/>
      <c r="FE146" s="103"/>
      <c r="FF146" s="103"/>
      <c r="FG146" s="103"/>
      <c r="FH146" s="103"/>
      <c r="FI146" s="103"/>
      <c r="FJ146" s="103"/>
      <c r="FK146" s="103"/>
      <c r="FL146" s="103"/>
      <c r="FM146" s="103"/>
      <c r="FN146" s="103"/>
      <c r="FO146" s="103"/>
      <c r="FP146" s="103"/>
      <c r="FQ146" s="103"/>
      <c r="FR146" s="103"/>
      <c r="FS146" s="103"/>
      <c r="FT146" s="103"/>
      <c r="FU146" s="103"/>
      <c r="FV146" s="103"/>
      <c r="FW146" s="103"/>
      <c r="FX146" s="103"/>
      <c r="FY146" s="103"/>
      <c r="FZ146" s="103"/>
      <c r="GA146" s="103"/>
      <c r="GB146" s="103"/>
      <c r="GC146" s="103"/>
      <c r="GD146" s="103"/>
      <c r="GE146" s="103"/>
      <c r="GF146" s="103"/>
      <c r="GG146" s="103"/>
      <c r="GH146" s="103"/>
      <c r="GI146" s="103"/>
      <c r="GJ146" s="103"/>
      <c r="GK146" s="103"/>
      <c r="GL146" s="103"/>
      <c r="GM146" s="103"/>
      <c r="GN146" s="103"/>
      <c r="GO146" s="103"/>
      <c r="GP146" s="103"/>
      <c r="GQ146" s="103"/>
      <c r="GR146" s="103"/>
      <c r="GS146" s="103"/>
      <c r="GT146" s="103"/>
      <c r="GU146" s="103"/>
      <c r="GV146" s="103"/>
      <c r="GW146" s="103"/>
      <c r="GX146" s="103"/>
      <c r="GY146" s="103"/>
      <c r="GZ146" s="103"/>
      <c r="HA146" s="103"/>
      <c r="HB146" s="103"/>
      <c r="HC146" s="103"/>
      <c r="HD146" s="103"/>
      <c r="HE146" s="103"/>
      <c r="HF146" s="103"/>
      <c r="HG146" s="103"/>
      <c r="HH146" s="103"/>
      <c r="HI146" s="103"/>
      <c r="HJ146" s="103"/>
      <c r="HK146" s="103"/>
      <c r="HL146" s="103"/>
      <c r="HM146" s="103"/>
      <c r="HN146" s="103"/>
      <c r="HO146" s="103"/>
      <c r="HP146" s="103"/>
      <c r="HQ146" s="103"/>
      <c r="HR146" s="103"/>
      <c r="HS146" s="103"/>
      <c r="HT146" s="103"/>
      <c r="HU146" s="103"/>
      <c r="HV146" s="103"/>
      <c r="HW146" s="103"/>
      <c r="HX146" s="103"/>
      <c r="HY146" s="103"/>
      <c r="HZ146" s="103"/>
      <c r="IA146" s="103"/>
      <c r="IB146" s="103"/>
      <c r="IC146" s="103"/>
      <c r="ID146" s="103"/>
      <c r="IE146" s="103"/>
      <c r="IF146" s="103"/>
      <c r="IG146" s="103"/>
      <c r="IH146" s="103"/>
      <c r="II146" s="103"/>
      <c r="IJ146" s="103"/>
      <c r="IK146" s="103"/>
      <c r="IL146" s="103"/>
      <c r="IM146" s="103"/>
      <c r="IN146" s="103"/>
      <c r="IO146" s="103"/>
      <c r="IP146" s="103"/>
      <c r="IQ146" s="103"/>
      <c r="IR146" s="103"/>
      <c r="IS146" s="103"/>
    </row>
    <row r="147" spans="1:253" s="67" customFormat="1" ht="38.25">
      <c r="A147" s="121"/>
      <c r="B147" s="116"/>
      <c r="C147" s="122"/>
      <c r="D147" s="129" t="s">
        <v>79</v>
      </c>
      <c r="E147" s="124"/>
      <c r="F147" s="118"/>
      <c r="G147" s="119"/>
      <c r="H147" s="125" t="str">
        <f t="shared" si="2"/>
        <v/>
      </c>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221"/>
      <c r="AG147" s="221"/>
      <c r="AH147" s="221"/>
      <c r="AI147" s="221"/>
      <c r="AJ147" s="221"/>
      <c r="AK147" s="221"/>
      <c r="AL147" s="221"/>
      <c r="AM147" s="221"/>
      <c r="AN147" s="221"/>
      <c r="AO147" s="221"/>
      <c r="AP147" s="221"/>
      <c r="AQ147" s="221"/>
      <c r="AR147" s="221"/>
      <c r="AS147" s="221"/>
      <c r="AT147" s="221"/>
      <c r="AU147" s="221"/>
      <c r="AV147" s="221"/>
      <c r="AW147" s="221"/>
      <c r="AX147" s="221"/>
      <c r="AY147" s="221"/>
      <c r="AZ147" s="221"/>
      <c r="BA147" s="221"/>
      <c r="BB147" s="221"/>
      <c r="BC147" s="221"/>
      <c r="BD147" s="221"/>
      <c r="BE147" s="221"/>
      <c r="BF147" s="221"/>
      <c r="BG147" s="221"/>
      <c r="BH147" s="221"/>
      <c r="BI147" s="221"/>
      <c r="BJ147" s="221"/>
      <c r="BK147" s="221"/>
      <c r="BL147" s="221"/>
      <c r="BM147" s="221"/>
      <c r="BN147" s="221"/>
      <c r="BO147" s="221"/>
      <c r="BP147" s="221"/>
      <c r="BQ147" s="221"/>
      <c r="BR147" s="221"/>
      <c r="BS147" s="221"/>
      <c r="BT147" s="221"/>
      <c r="BU147" s="221"/>
      <c r="BV147" s="221"/>
      <c r="BW147" s="221"/>
      <c r="BX147" s="221"/>
      <c r="BY147" s="221"/>
      <c r="BZ147" s="221"/>
      <c r="CA147" s="221"/>
      <c r="CB147" s="221"/>
      <c r="CC147" s="221"/>
      <c r="CD147" s="221"/>
      <c r="CE147" s="221"/>
      <c r="CF147" s="221"/>
      <c r="CG147" s="221"/>
      <c r="CH147" s="221"/>
      <c r="CI147" s="221"/>
      <c r="CJ147" s="221"/>
      <c r="CK147" s="221"/>
      <c r="CL147" s="221"/>
      <c r="CM147" s="221"/>
      <c r="CN147" s="221"/>
      <c r="CO147" s="221"/>
      <c r="CP147" s="221"/>
      <c r="CQ147" s="221"/>
      <c r="CR147" s="221"/>
      <c r="CS147" s="221"/>
      <c r="CT147" s="221"/>
      <c r="CU147" s="221"/>
      <c r="CV147" s="221"/>
      <c r="CW147" s="221"/>
      <c r="CX147" s="221"/>
      <c r="CY147" s="221"/>
      <c r="CZ147" s="221"/>
      <c r="DA147" s="221"/>
      <c r="DB147" s="221"/>
      <c r="DC147" s="221"/>
      <c r="DD147" s="221"/>
      <c r="DE147" s="221"/>
      <c r="DF147" s="221"/>
      <c r="DG147" s="221"/>
      <c r="DH147" s="221"/>
      <c r="DI147" s="221"/>
      <c r="DJ147" s="221"/>
      <c r="DK147" s="221"/>
      <c r="DL147" s="221"/>
      <c r="DM147" s="221"/>
      <c r="DN147" s="221"/>
      <c r="DO147" s="221"/>
      <c r="DP147" s="221"/>
      <c r="DQ147" s="221"/>
      <c r="DR147" s="221"/>
      <c r="DS147" s="221"/>
      <c r="DT147" s="221"/>
      <c r="DU147" s="221"/>
      <c r="DV147" s="221"/>
      <c r="DW147" s="103"/>
      <c r="DX147" s="103"/>
      <c r="DY147" s="103"/>
      <c r="DZ147" s="103"/>
      <c r="EA147" s="103"/>
      <c r="EB147" s="103"/>
      <c r="EC147" s="103"/>
      <c r="ED147" s="103"/>
      <c r="EE147" s="103"/>
      <c r="EF147" s="103"/>
      <c r="EG147" s="103"/>
      <c r="EH147" s="103"/>
      <c r="EI147" s="103"/>
      <c r="EJ147" s="103"/>
      <c r="EK147" s="103"/>
      <c r="EL147" s="103"/>
      <c r="EM147" s="103"/>
      <c r="EN147" s="103"/>
      <c r="EO147" s="103"/>
      <c r="EP147" s="103"/>
      <c r="EQ147" s="103"/>
      <c r="ER147" s="103"/>
      <c r="ES147" s="103"/>
      <c r="ET147" s="103"/>
      <c r="EU147" s="103"/>
      <c r="EV147" s="103"/>
      <c r="EW147" s="103"/>
      <c r="EX147" s="103"/>
      <c r="EY147" s="103"/>
      <c r="EZ147" s="103"/>
      <c r="FA147" s="103"/>
      <c r="FB147" s="103"/>
      <c r="FC147" s="103"/>
      <c r="FD147" s="103"/>
      <c r="FE147" s="103"/>
      <c r="FF147" s="103"/>
      <c r="FG147" s="103"/>
      <c r="FH147" s="103"/>
      <c r="FI147" s="103"/>
      <c r="FJ147" s="103"/>
      <c r="FK147" s="103"/>
      <c r="FL147" s="103"/>
      <c r="FM147" s="103"/>
      <c r="FN147" s="103"/>
      <c r="FO147" s="103"/>
      <c r="FP147" s="103"/>
      <c r="FQ147" s="103"/>
      <c r="FR147" s="103"/>
      <c r="FS147" s="103"/>
      <c r="FT147" s="103"/>
      <c r="FU147" s="103"/>
      <c r="FV147" s="103"/>
      <c r="FW147" s="103"/>
      <c r="FX147" s="103"/>
      <c r="FY147" s="103"/>
      <c r="FZ147" s="103"/>
      <c r="GA147" s="103"/>
      <c r="GB147" s="103"/>
      <c r="GC147" s="103"/>
      <c r="GD147" s="103"/>
      <c r="GE147" s="103"/>
      <c r="GF147" s="103"/>
      <c r="GG147" s="103"/>
      <c r="GH147" s="103"/>
      <c r="GI147" s="103"/>
      <c r="GJ147" s="103"/>
      <c r="GK147" s="103"/>
      <c r="GL147" s="103"/>
      <c r="GM147" s="103"/>
      <c r="GN147" s="103"/>
      <c r="GO147" s="103"/>
      <c r="GP147" s="103"/>
      <c r="GQ147" s="103"/>
      <c r="GR147" s="103"/>
      <c r="GS147" s="103"/>
      <c r="GT147" s="103"/>
      <c r="GU147" s="103"/>
      <c r="GV147" s="103"/>
      <c r="GW147" s="103"/>
      <c r="GX147" s="103"/>
      <c r="GY147" s="103"/>
      <c r="GZ147" s="103"/>
      <c r="HA147" s="103"/>
      <c r="HB147" s="103"/>
      <c r="HC147" s="103"/>
      <c r="HD147" s="103"/>
      <c r="HE147" s="103"/>
      <c r="HF147" s="103"/>
      <c r="HG147" s="103"/>
      <c r="HH147" s="103"/>
      <c r="HI147" s="103"/>
      <c r="HJ147" s="103"/>
      <c r="HK147" s="103"/>
      <c r="HL147" s="103"/>
      <c r="HM147" s="103"/>
      <c r="HN147" s="103"/>
      <c r="HO147" s="103"/>
      <c r="HP147" s="103"/>
      <c r="HQ147" s="103"/>
      <c r="HR147" s="103"/>
      <c r="HS147" s="103"/>
      <c r="HT147" s="103"/>
      <c r="HU147" s="103"/>
      <c r="HV147" s="103"/>
      <c r="HW147" s="103"/>
      <c r="HX147" s="103"/>
      <c r="HY147" s="103"/>
      <c r="HZ147" s="103"/>
      <c r="IA147" s="103"/>
      <c r="IB147" s="103"/>
      <c r="IC147" s="103"/>
      <c r="ID147" s="103"/>
      <c r="IE147" s="103"/>
      <c r="IF147" s="103"/>
      <c r="IG147" s="103"/>
      <c r="IH147" s="103"/>
      <c r="II147" s="103"/>
      <c r="IJ147" s="103"/>
      <c r="IK147" s="103"/>
      <c r="IL147" s="103"/>
      <c r="IM147" s="103"/>
      <c r="IN147" s="103"/>
      <c r="IO147" s="103"/>
      <c r="IP147" s="103"/>
      <c r="IQ147" s="103"/>
      <c r="IR147" s="103"/>
      <c r="IS147" s="103"/>
    </row>
    <row r="148" spans="1:253" s="67" customFormat="1" ht="38.25">
      <c r="A148" s="121"/>
      <c r="B148" s="116"/>
      <c r="C148" s="122"/>
      <c r="D148" s="132" t="s">
        <v>103</v>
      </c>
      <c r="E148" s="124"/>
      <c r="F148" s="126"/>
      <c r="G148" s="126"/>
      <c r="H148" s="125" t="str">
        <f t="shared" si="2"/>
        <v/>
      </c>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221"/>
      <c r="AG148" s="221"/>
      <c r="AH148" s="221"/>
      <c r="AI148" s="221"/>
      <c r="AJ148" s="221"/>
      <c r="AK148" s="221"/>
      <c r="AL148" s="221"/>
      <c r="AM148" s="221"/>
      <c r="AN148" s="221"/>
      <c r="AO148" s="221"/>
      <c r="AP148" s="221"/>
      <c r="AQ148" s="221"/>
      <c r="AR148" s="221"/>
      <c r="AS148" s="221"/>
      <c r="AT148" s="221"/>
      <c r="AU148" s="221"/>
      <c r="AV148" s="221"/>
      <c r="AW148" s="221"/>
      <c r="AX148" s="221"/>
      <c r="AY148" s="221"/>
      <c r="AZ148" s="221"/>
      <c r="BA148" s="221"/>
      <c r="BB148" s="221"/>
      <c r="BC148" s="221"/>
      <c r="BD148" s="221"/>
      <c r="BE148" s="221"/>
      <c r="BF148" s="221"/>
      <c r="BG148" s="221"/>
      <c r="BH148" s="221"/>
      <c r="BI148" s="221"/>
      <c r="BJ148" s="221"/>
      <c r="BK148" s="221"/>
      <c r="BL148" s="221"/>
      <c r="BM148" s="221"/>
      <c r="BN148" s="221"/>
      <c r="BO148" s="221"/>
      <c r="BP148" s="221"/>
      <c r="BQ148" s="221"/>
      <c r="BR148" s="221"/>
      <c r="BS148" s="221"/>
      <c r="BT148" s="221"/>
      <c r="BU148" s="221"/>
      <c r="BV148" s="221"/>
      <c r="BW148" s="221"/>
      <c r="BX148" s="221"/>
      <c r="BY148" s="221"/>
      <c r="BZ148" s="221"/>
      <c r="CA148" s="221"/>
      <c r="CB148" s="221"/>
      <c r="CC148" s="221"/>
      <c r="CD148" s="221"/>
      <c r="CE148" s="221"/>
      <c r="CF148" s="221"/>
      <c r="CG148" s="221"/>
      <c r="CH148" s="221"/>
      <c r="CI148" s="221"/>
      <c r="CJ148" s="221"/>
      <c r="CK148" s="221"/>
      <c r="CL148" s="221"/>
      <c r="CM148" s="221"/>
      <c r="CN148" s="221"/>
      <c r="CO148" s="221"/>
      <c r="CP148" s="221"/>
      <c r="CQ148" s="221"/>
      <c r="CR148" s="221"/>
      <c r="CS148" s="221"/>
      <c r="CT148" s="221"/>
      <c r="CU148" s="221"/>
      <c r="CV148" s="221"/>
      <c r="CW148" s="221"/>
      <c r="CX148" s="221"/>
      <c r="CY148" s="221"/>
      <c r="CZ148" s="221"/>
      <c r="DA148" s="221"/>
      <c r="DB148" s="221"/>
      <c r="DC148" s="221"/>
      <c r="DD148" s="221"/>
      <c r="DE148" s="221"/>
      <c r="DF148" s="221"/>
      <c r="DG148" s="221"/>
      <c r="DH148" s="221"/>
      <c r="DI148" s="221"/>
      <c r="DJ148" s="221"/>
      <c r="DK148" s="221"/>
      <c r="DL148" s="221"/>
      <c r="DM148" s="221"/>
      <c r="DN148" s="221"/>
      <c r="DO148" s="221"/>
      <c r="DP148" s="221"/>
      <c r="DQ148" s="221"/>
      <c r="DR148" s="221"/>
      <c r="DS148" s="221"/>
      <c r="DT148" s="221"/>
      <c r="DU148" s="221"/>
      <c r="DV148" s="221"/>
      <c r="DW148" s="103"/>
      <c r="DX148" s="103"/>
      <c r="DY148" s="103"/>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c r="ET148" s="103"/>
      <c r="EU148" s="103"/>
      <c r="EV148" s="103"/>
      <c r="EW148" s="103"/>
      <c r="EX148" s="103"/>
      <c r="EY148" s="103"/>
      <c r="EZ148" s="103"/>
      <c r="FA148" s="103"/>
      <c r="FB148" s="103"/>
      <c r="FC148" s="103"/>
      <c r="FD148" s="103"/>
      <c r="FE148" s="103"/>
      <c r="FF148" s="103"/>
      <c r="FG148" s="103"/>
      <c r="FH148" s="103"/>
      <c r="FI148" s="103"/>
      <c r="FJ148" s="103"/>
      <c r="FK148" s="103"/>
      <c r="FL148" s="103"/>
      <c r="FM148" s="103"/>
      <c r="FN148" s="103"/>
      <c r="FO148" s="103"/>
      <c r="FP148" s="103"/>
      <c r="FQ148" s="103"/>
      <c r="FR148" s="103"/>
      <c r="FS148" s="103"/>
      <c r="FT148" s="103"/>
      <c r="FU148" s="103"/>
      <c r="FV148" s="103"/>
      <c r="FW148" s="103"/>
      <c r="FX148" s="103"/>
      <c r="FY148" s="103"/>
      <c r="FZ148" s="103"/>
      <c r="GA148" s="103"/>
      <c r="GB148" s="103"/>
      <c r="GC148" s="103"/>
      <c r="GD148" s="103"/>
      <c r="GE148" s="103"/>
      <c r="GF148" s="103"/>
      <c r="GG148" s="103"/>
      <c r="GH148" s="103"/>
      <c r="GI148" s="103"/>
      <c r="GJ148" s="103"/>
      <c r="GK148" s="103"/>
      <c r="GL148" s="103"/>
      <c r="GM148" s="103"/>
      <c r="GN148" s="103"/>
      <c r="GO148" s="103"/>
      <c r="GP148" s="103"/>
      <c r="GQ148" s="103"/>
      <c r="GR148" s="103"/>
      <c r="GS148" s="103"/>
      <c r="GT148" s="103"/>
      <c r="GU148" s="103"/>
      <c r="GV148" s="103"/>
      <c r="GW148" s="103"/>
      <c r="GX148" s="103"/>
      <c r="GY148" s="103"/>
      <c r="GZ148" s="103"/>
      <c r="HA148" s="103"/>
      <c r="HB148" s="103"/>
      <c r="HC148" s="103"/>
      <c r="HD148" s="103"/>
      <c r="HE148" s="103"/>
      <c r="HF148" s="103"/>
      <c r="HG148" s="103"/>
      <c r="HH148" s="103"/>
      <c r="HI148" s="103"/>
      <c r="HJ148" s="103"/>
      <c r="HK148" s="103"/>
      <c r="HL148" s="103"/>
      <c r="HM148" s="103"/>
      <c r="HN148" s="103"/>
      <c r="HO148" s="103"/>
      <c r="HP148" s="103"/>
      <c r="HQ148" s="103"/>
      <c r="HR148" s="103"/>
      <c r="HS148" s="103"/>
      <c r="HT148" s="103"/>
      <c r="HU148" s="103"/>
      <c r="HV148" s="103"/>
      <c r="HW148" s="103"/>
      <c r="HX148" s="103"/>
      <c r="HY148" s="103"/>
      <c r="HZ148" s="103"/>
      <c r="IA148" s="103"/>
      <c r="IB148" s="103"/>
      <c r="IC148" s="103"/>
      <c r="ID148" s="103"/>
      <c r="IE148" s="103"/>
      <c r="IF148" s="103"/>
      <c r="IG148" s="103"/>
      <c r="IH148" s="103"/>
      <c r="II148" s="103"/>
      <c r="IJ148" s="103"/>
      <c r="IK148" s="103"/>
      <c r="IL148" s="103"/>
      <c r="IM148" s="103"/>
      <c r="IN148" s="103"/>
      <c r="IO148" s="103"/>
      <c r="IP148" s="103"/>
      <c r="IQ148" s="103"/>
      <c r="IR148" s="103"/>
      <c r="IS148" s="103"/>
    </row>
    <row r="149" spans="1:253" s="67" customFormat="1">
      <c r="A149" s="121"/>
      <c r="B149" s="116"/>
      <c r="C149" s="122"/>
      <c r="D149" s="132"/>
      <c r="E149" s="124"/>
      <c r="F149" s="126"/>
      <c r="G149" s="126"/>
      <c r="H149" s="125"/>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1"/>
      <c r="BB149" s="221"/>
      <c r="BC149" s="221"/>
      <c r="BD149" s="221"/>
      <c r="BE149" s="221"/>
      <c r="BF149" s="221"/>
      <c r="BG149" s="221"/>
      <c r="BH149" s="221"/>
      <c r="BI149" s="221"/>
      <c r="BJ149" s="221"/>
      <c r="BK149" s="221"/>
      <c r="BL149" s="221"/>
      <c r="BM149" s="221"/>
      <c r="BN149" s="221"/>
      <c r="BO149" s="221"/>
      <c r="BP149" s="221"/>
      <c r="BQ149" s="221"/>
      <c r="BR149" s="221"/>
      <c r="BS149" s="221"/>
      <c r="BT149" s="221"/>
      <c r="BU149" s="221"/>
      <c r="BV149" s="221"/>
      <c r="BW149" s="221"/>
      <c r="BX149" s="221"/>
      <c r="BY149" s="221"/>
      <c r="BZ149" s="221"/>
      <c r="CA149" s="221"/>
      <c r="CB149" s="221"/>
      <c r="CC149" s="221"/>
      <c r="CD149" s="221"/>
      <c r="CE149" s="221"/>
      <c r="CF149" s="221"/>
      <c r="CG149" s="221"/>
      <c r="CH149" s="221"/>
      <c r="CI149" s="221"/>
      <c r="CJ149" s="221"/>
      <c r="CK149" s="221"/>
      <c r="CL149" s="221"/>
      <c r="CM149" s="221"/>
      <c r="CN149" s="221"/>
      <c r="CO149" s="221"/>
      <c r="CP149" s="221"/>
      <c r="CQ149" s="221"/>
      <c r="CR149" s="221"/>
      <c r="CS149" s="221"/>
      <c r="CT149" s="221"/>
      <c r="CU149" s="221"/>
      <c r="CV149" s="221"/>
      <c r="CW149" s="221"/>
      <c r="CX149" s="221"/>
      <c r="CY149" s="221"/>
      <c r="CZ149" s="221"/>
      <c r="DA149" s="221"/>
      <c r="DB149" s="221"/>
      <c r="DC149" s="221"/>
      <c r="DD149" s="221"/>
      <c r="DE149" s="221"/>
      <c r="DF149" s="221"/>
      <c r="DG149" s="221"/>
      <c r="DH149" s="221"/>
      <c r="DI149" s="221"/>
      <c r="DJ149" s="221"/>
      <c r="DK149" s="221"/>
      <c r="DL149" s="221"/>
      <c r="DM149" s="221"/>
      <c r="DN149" s="221"/>
      <c r="DO149" s="221"/>
      <c r="DP149" s="221"/>
      <c r="DQ149" s="221"/>
      <c r="DR149" s="221"/>
      <c r="DS149" s="221"/>
      <c r="DT149" s="221"/>
      <c r="DU149" s="221"/>
      <c r="DV149" s="221"/>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c r="EV149" s="103"/>
      <c r="EW149" s="103"/>
      <c r="EX149" s="103"/>
      <c r="EY149" s="103"/>
      <c r="EZ149" s="103"/>
      <c r="FA149" s="103"/>
      <c r="FB149" s="103"/>
      <c r="FC149" s="103"/>
      <c r="FD149" s="103"/>
      <c r="FE149" s="103"/>
      <c r="FF149" s="103"/>
      <c r="FG149" s="103"/>
      <c r="FH149" s="103"/>
      <c r="FI149" s="103"/>
      <c r="FJ149" s="103"/>
      <c r="FK149" s="103"/>
      <c r="FL149" s="103"/>
      <c r="FM149" s="103"/>
      <c r="FN149" s="103"/>
      <c r="FO149" s="103"/>
      <c r="FP149" s="103"/>
      <c r="FQ149" s="103"/>
      <c r="FR149" s="103"/>
      <c r="FS149" s="103"/>
      <c r="FT149" s="103"/>
      <c r="FU149" s="103"/>
      <c r="FV149" s="103"/>
      <c r="FW149" s="103"/>
      <c r="FX149" s="103"/>
      <c r="FY149" s="103"/>
      <c r="FZ149" s="103"/>
      <c r="GA149" s="103"/>
      <c r="GB149" s="103"/>
      <c r="GC149" s="103"/>
      <c r="GD149" s="103"/>
      <c r="GE149" s="103"/>
      <c r="GF149" s="103"/>
      <c r="GG149" s="103"/>
      <c r="GH149" s="103"/>
      <c r="GI149" s="103"/>
      <c r="GJ149" s="103"/>
      <c r="GK149" s="103"/>
      <c r="GL149" s="103"/>
      <c r="GM149" s="103"/>
      <c r="GN149" s="103"/>
      <c r="GO149" s="103"/>
      <c r="GP149" s="103"/>
      <c r="GQ149" s="103"/>
      <c r="GR149" s="103"/>
      <c r="GS149" s="103"/>
      <c r="GT149" s="103"/>
      <c r="GU149" s="103"/>
      <c r="GV149" s="103"/>
      <c r="GW149" s="103"/>
      <c r="GX149" s="103"/>
      <c r="GY149" s="103"/>
      <c r="GZ149" s="103"/>
      <c r="HA149" s="103"/>
      <c r="HB149" s="103"/>
      <c r="HC149" s="103"/>
      <c r="HD149" s="103"/>
      <c r="HE149" s="103"/>
      <c r="HF149" s="103"/>
      <c r="HG149" s="103"/>
      <c r="HH149" s="103"/>
      <c r="HI149" s="103"/>
      <c r="HJ149" s="103"/>
      <c r="HK149" s="103"/>
      <c r="HL149" s="103"/>
      <c r="HM149" s="103"/>
      <c r="HN149" s="103"/>
      <c r="HO149" s="103"/>
      <c r="HP149" s="103"/>
      <c r="HQ149" s="103"/>
      <c r="HR149" s="103"/>
      <c r="HS149" s="103"/>
      <c r="HT149" s="103"/>
      <c r="HU149" s="103"/>
      <c r="HV149" s="103"/>
      <c r="HW149" s="103"/>
      <c r="HX149" s="103"/>
      <c r="HY149" s="103"/>
      <c r="HZ149" s="103"/>
      <c r="IA149" s="103"/>
      <c r="IB149" s="103"/>
      <c r="IC149" s="103"/>
      <c r="ID149" s="103"/>
      <c r="IE149" s="103"/>
      <c r="IF149" s="103"/>
      <c r="IG149" s="103"/>
      <c r="IH149" s="103"/>
      <c r="II149" s="103"/>
      <c r="IJ149" s="103"/>
      <c r="IK149" s="103"/>
      <c r="IL149" s="103"/>
      <c r="IM149" s="103"/>
      <c r="IN149" s="103"/>
      <c r="IO149" s="103"/>
      <c r="IP149" s="103"/>
      <c r="IQ149" s="103"/>
      <c r="IR149" s="103"/>
      <c r="IS149" s="103"/>
    </row>
    <row r="150" spans="1:253" s="67" customFormat="1">
      <c r="A150" s="115"/>
      <c r="B150" s="116"/>
      <c r="C150" s="133" t="s">
        <v>104</v>
      </c>
      <c r="D150" s="123" t="s">
        <v>105</v>
      </c>
      <c r="E150" s="124"/>
      <c r="F150" s="111"/>
      <c r="G150" s="119"/>
      <c r="H150" s="120" t="str">
        <f t="shared" si="2"/>
        <v/>
      </c>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221"/>
      <c r="AG150" s="221"/>
      <c r="AH150" s="221"/>
      <c r="AI150" s="221"/>
      <c r="AJ150" s="221"/>
      <c r="AK150" s="221"/>
      <c r="AL150" s="221"/>
      <c r="AM150" s="221"/>
      <c r="AN150" s="221"/>
      <c r="AO150" s="221"/>
      <c r="AP150" s="221"/>
      <c r="AQ150" s="221"/>
      <c r="AR150" s="221"/>
      <c r="AS150" s="221"/>
      <c r="AT150" s="221"/>
      <c r="AU150" s="221"/>
      <c r="AV150" s="221"/>
      <c r="AW150" s="221"/>
      <c r="AX150" s="221"/>
      <c r="AY150" s="221"/>
      <c r="AZ150" s="221"/>
      <c r="BA150" s="221"/>
      <c r="BB150" s="221"/>
      <c r="BC150" s="221"/>
      <c r="BD150" s="221"/>
      <c r="BE150" s="221"/>
      <c r="BF150" s="221"/>
      <c r="BG150" s="221"/>
      <c r="BH150" s="221"/>
      <c r="BI150" s="221"/>
      <c r="BJ150" s="221"/>
      <c r="BK150" s="221"/>
      <c r="BL150" s="221"/>
      <c r="BM150" s="221"/>
      <c r="BN150" s="221"/>
      <c r="BO150" s="221"/>
      <c r="BP150" s="221"/>
      <c r="BQ150" s="221"/>
      <c r="BR150" s="221"/>
      <c r="BS150" s="221"/>
      <c r="BT150" s="221"/>
      <c r="BU150" s="221"/>
      <c r="BV150" s="221"/>
      <c r="BW150" s="221"/>
      <c r="BX150" s="221"/>
      <c r="BY150" s="221"/>
      <c r="BZ150" s="221"/>
      <c r="CA150" s="221"/>
      <c r="CB150" s="221"/>
      <c r="CC150" s="221"/>
      <c r="CD150" s="221"/>
      <c r="CE150" s="221"/>
      <c r="CF150" s="221"/>
      <c r="CG150" s="221"/>
      <c r="CH150" s="221"/>
      <c r="CI150" s="221"/>
      <c r="CJ150" s="221"/>
      <c r="CK150" s="221"/>
      <c r="CL150" s="221"/>
      <c r="CM150" s="221"/>
      <c r="CN150" s="221"/>
      <c r="CO150" s="221"/>
      <c r="CP150" s="221"/>
      <c r="CQ150" s="221"/>
      <c r="CR150" s="221"/>
      <c r="CS150" s="221"/>
      <c r="CT150" s="221"/>
      <c r="CU150" s="221"/>
      <c r="CV150" s="221"/>
      <c r="CW150" s="221"/>
      <c r="CX150" s="221"/>
      <c r="CY150" s="221"/>
      <c r="CZ150" s="221"/>
      <c r="DA150" s="221"/>
      <c r="DB150" s="221"/>
      <c r="DC150" s="221"/>
      <c r="DD150" s="221"/>
      <c r="DE150" s="221"/>
      <c r="DF150" s="221"/>
      <c r="DG150" s="221"/>
      <c r="DH150" s="221"/>
      <c r="DI150" s="221"/>
      <c r="DJ150" s="221"/>
      <c r="DK150" s="221"/>
      <c r="DL150" s="221"/>
      <c r="DM150" s="221"/>
      <c r="DN150" s="221"/>
      <c r="DO150" s="221"/>
      <c r="DP150" s="221"/>
      <c r="DQ150" s="221"/>
      <c r="DR150" s="221"/>
      <c r="DS150" s="221"/>
      <c r="DT150" s="221"/>
      <c r="DU150" s="221"/>
      <c r="DV150" s="221"/>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c r="EV150" s="103"/>
      <c r="EW150" s="103"/>
      <c r="EX150" s="103"/>
      <c r="EY150" s="103"/>
      <c r="EZ150" s="103"/>
      <c r="FA150" s="103"/>
      <c r="FB150" s="103"/>
      <c r="FC150" s="103"/>
      <c r="FD150" s="103"/>
      <c r="FE150" s="103"/>
      <c r="FF150" s="103"/>
      <c r="FG150" s="103"/>
      <c r="FH150" s="103"/>
      <c r="FI150" s="103"/>
      <c r="FJ150" s="103"/>
      <c r="FK150" s="103"/>
      <c r="FL150" s="103"/>
      <c r="FM150" s="103"/>
      <c r="FN150" s="103"/>
      <c r="FO150" s="103"/>
      <c r="FP150" s="103"/>
      <c r="FQ150" s="103"/>
      <c r="FR150" s="103"/>
      <c r="FS150" s="103"/>
      <c r="FT150" s="103"/>
      <c r="FU150" s="103"/>
      <c r="FV150" s="103"/>
      <c r="FW150" s="103"/>
      <c r="FX150" s="103"/>
      <c r="FY150" s="103"/>
      <c r="FZ150" s="103"/>
      <c r="GA150" s="103"/>
      <c r="GB150" s="103"/>
      <c r="GC150" s="103"/>
      <c r="GD150" s="103"/>
      <c r="GE150" s="103"/>
      <c r="GF150" s="103"/>
      <c r="GG150" s="103"/>
      <c r="GH150" s="103"/>
      <c r="GI150" s="103"/>
      <c r="GJ150" s="103"/>
      <c r="GK150" s="103"/>
      <c r="GL150" s="103"/>
      <c r="GM150" s="103"/>
      <c r="GN150" s="103"/>
      <c r="GO150" s="103"/>
      <c r="GP150" s="103"/>
      <c r="GQ150" s="103"/>
      <c r="GR150" s="103"/>
      <c r="GS150" s="103"/>
      <c r="GT150" s="103"/>
      <c r="GU150" s="103"/>
      <c r="GV150" s="103"/>
      <c r="GW150" s="103"/>
      <c r="GX150" s="103"/>
      <c r="GY150" s="103"/>
      <c r="GZ150" s="103"/>
      <c r="HA150" s="103"/>
      <c r="HB150" s="103"/>
      <c r="HC150" s="103"/>
      <c r="HD150" s="103"/>
      <c r="HE150" s="103"/>
      <c r="HF150" s="103"/>
      <c r="HG150" s="103"/>
      <c r="HH150" s="103"/>
      <c r="HI150" s="103"/>
      <c r="HJ150" s="103"/>
      <c r="HK150" s="103"/>
      <c r="HL150" s="103"/>
      <c r="HM150" s="103"/>
      <c r="HN150" s="103"/>
      <c r="HO150" s="103"/>
      <c r="HP150" s="103"/>
      <c r="HQ150" s="103"/>
      <c r="HR150" s="103"/>
      <c r="HS150" s="103"/>
      <c r="HT150" s="103"/>
      <c r="HU150" s="103"/>
      <c r="HV150" s="103"/>
      <c r="HW150" s="103"/>
      <c r="HX150" s="103"/>
      <c r="HY150" s="103"/>
      <c r="HZ150" s="103"/>
      <c r="IA150" s="103"/>
      <c r="IB150" s="103"/>
      <c r="IC150" s="103"/>
      <c r="ID150" s="103"/>
      <c r="IE150" s="103"/>
      <c r="IF150" s="103"/>
      <c r="IG150" s="103"/>
      <c r="IH150" s="103"/>
      <c r="II150" s="103"/>
      <c r="IJ150" s="103"/>
      <c r="IK150" s="103"/>
      <c r="IL150" s="103"/>
      <c r="IM150" s="103"/>
      <c r="IN150" s="103"/>
      <c r="IO150" s="103"/>
      <c r="IP150" s="103"/>
      <c r="IQ150" s="103"/>
      <c r="IR150" s="103"/>
      <c r="IS150" s="103"/>
    </row>
    <row r="151" spans="1:253" s="67" customFormat="1">
      <c r="A151" s="115"/>
      <c r="B151" s="116"/>
      <c r="C151" s="133" t="s">
        <v>72</v>
      </c>
      <c r="D151" s="123" t="s">
        <v>73</v>
      </c>
      <c r="E151" s="124" t="s">
        <v>47</v>
      </c>
      <c r="F151" s="113">
        <v>2.4</v>
      </c>
      <c r="G151" s="134"/>
      <c r="H151" s="125" t="str">
        <f t="shared" si="2"/>
        <v/>
      </c>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221"/>
      <c r="AG151" s="221"/>
      <c r="AH151" s="221"/>
      <c r="AI151" s="221"/>
      <c r="AJ151" s="221"/>
      <c r="AK151" s="221"/>
      <c r="AL151" s="221"/>
      <c r="AM151" s="221"/>
      <c r="AN151" s="221"/>
      <c r="AO151" s="221"/>
      <c r="AP151" s="221"/>
      <c r="AQ151" s="221"/>
      <c r="AR151" s="221"/>
      <c r="AS151" s="221"/>
      <c r="AT151" s="221"/>
      <c r="AU151" s="221"/>
      <c r="AV151" s="221"/>
      <c r="AW151" s="221"/>
      <c r="AX151" s="221"/>
      <c r="AY151" s="221"/>
      <c r="AZ151" s="221"/>
      <c r="BA151" s="221"/>
      <c r="BB151" s="221"/>
      <c r="BC151" s="221"/>
      <c r="BD151" s="221"/>
      <c r="BE151" s="221"/>
      <c r="BF151" s="221"/>
      <c r="BG151" s="221"/>
      <c r="BH151" s="221"/>
      <c r="BI151" s="221"/>
      <c r="BJ151" s="221"/>
      <c r="BK151" s="221"/>
      <c r="BL151" s="221"/>
      <c r="BM151" s="221"/>
      <c r="BN151" s="221"/>
      <c r="BO151" s="221"/>
      <c r="BP151" s="221"/>
      <c r="BQ151" s="221"/>
      <c r="BR151" s="221"/>
      <c r="BS151" s="221"/>
      <c r="BT151" s="221"/>
      <c r="BU151" s="221"/>
      <c r="BV151" s="221"/>
      <c r="BW151" s="221"/>
      <c r="BX151" s="221"/>
      <c r="BY151" s="221"/>
      <c r="BZ151" s="221"/>
      <c r="CA151" s="221"/>
      <c r="CB151" s="221"/>
      <c r="CC151" s="221"/>
      <c r="CD151" s="221"/>
      <c r="CE151" s="221"/>
      <c r="CF151" s="221"/>
      <c r="CG151" s="221"/>
      <c r="CH151" s="221"/>
      <c r="CI151" s="221"/>
      <c r="CJ151" s="221"/>
      <c r="CK151" s="221"/>
      <c r="CL151" s="221"/>
      <c r="CM151" s="221"/>
      <c r="CN151" s="221"/>
      <c r="CO151" s="221"/>
      <c r="CP151" s="221"/>
      <c r="CQ151" s="221"/>
      <c r="CR151" s="221"/>
      <c r="CS151" s="221"/>
      <c r="CT151" s="221"/>
      <c r="CU151" s="221"/>
      <c r="CV151" s="221"/>
      <c r="CW151" s="221"/>
      <c r="CX151" s="221"/>
      <c r="CY151" s="221"/>
      <c r="CZ151" s="221"/>
      <c r="DA151" s="221"/>
      <c r="DB151" s="221"/>
      <c r="DC151" s="221"/>
      <c r="DD151" s="221"/>
      <c r="DE151" s="221"/>
      <c r="DF151" s="221"/>
      <c r="DG151" s="221"/>
      <c r="DH151" s="221"/>
      <c r="DI151" s="221"/>
      <c r="DJ151" s="221"/>
      <c r="DK151" s="221"/>
      <c r="DL151" s="221"/>
      <c r="DM151" s="221"/>
      <c r="DN151" s="221"/>
      <c r="DO151" s="221"/>
      <c r="DP151" s="221"/>
      <c r="DQ151" s="221"/>
      <c r="DR151" s="221"/>
      <c r="DS151" s="221"/>
      <c r="DT151" s="221"/>
      <c r="DU151" s="221"/>
      <c r="DV151" s="221"/>
      <c r="DW151" s="103"/>
      <c r="DX151" s="103"/>
      <c r="DY151" s="103"/>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c r="ET151" s="103"/>
      <c r="EU151" s="103"/>
      <c r="EV151" s="103"/>
      <c r="EW151" s="103"/>
      <c r="EX151" s="103"/>
      <c r="EY151" s="103"/>
      <c r="EZ151" s="103"/>
      <c r="FA151" s="103"/>
      <c r="FB151" s="103"/>
      <c r="FC151" s="103"/>
      <c r="FD151" s="103"/>
      <c r="FE151" s="103"/>
      <c r="FF151" s="103"/>
      <c r="FG151" s="103"/>
      <c r="FH151" s="103"/>
      <c r="FI151" s="103"/>
      <c r="FJ151" s="103"/>
      <c r="FK151" s="103"/>
      <c r="FL151" s="103"/>
      <c r="FM151" s="103"/>
      <c r="FN151" s="103"/>
      <c r="FO151" s="103"/>
      <c r="FP151" s="103"/>
      <c r="FQ151" s="103"/>
      <c r="FR151" s="103"/>
      <c r="FS151" s="103"/>
      <c r="FT151" s="103"/>
      <c r="FU151" s="103"/>
      <c r="FV151" s="103"/>
      <c r="FW151" s="103"/>
      <c r="FX151" s="103"/>
      <c r="FY151" s="103"/>
      <c r="FZ151" s="103"/>
      <c r="GA151" s="103"/>
      <c r="GB151" s="103"/>
      <c r="GC151" s="103"/>
      <c r="GD151" s="103"/>
      <c r="GE151" s="103"/>
      <c r="GF151" s="103"/>
      <c r="GG151" s="103"/>
      <c r="GH151" s="103"/>
      <c r="GI151" s="103"/>
      <c r="GJ151" s="103"/>
      <c r="GK151" s="103"/>
      <c r="GL151" s="103"/>
      <c r="GM151" s="103"/>
      <c r="GN151" s="103"/>
      <c r="GO151" s="103"/>
      <c r="GP151" s="103"/>
      <c r="GQ151" s="103"/>
      <c r="GR151" s="103"/>
      <c r="GS151" s="103"/>
      <c r="GT151" s="103"/>
      <c r="GU151" s="103"/>
      <c r="GV151" s="103"/>
      <c r="GW151" s="103"/>
      <c r="GX151" s="103"/>
      <c r="GY151" s="103"/>
      <c r="GZ151" s="103"/>
      <c r="HA151" s="103"/>
      <c r="HB151" s="103"/>
      <c r="HC151" s="103"/>
      <c r="HD151" s="103"/>
      <c r="HE151" s="103"/>
      <c r="HF151" s="103"/>
      <c r="HG151" s="103"/>
      <c r="HH151" s="103"/>
      <c r="HI151" s="103"/>
      <c r="HJ151" s="103"/>
      <c r="HK151" s="103"/>
      <c r="HL151" s="103"/>
      <c r="HM151" s="103"/>
      <c r="HN151" s="103"/>
      <c r="HO151" s="103"/>
      <c r="HP151" s="103"/>
      <c r="HQ151" s="103"/>
      <c r="HR151" s="103"/>
      <c r="HS151" s="103"/>
      <c r="HT151" s="103"/>
      <c r="HU151" s="103"/>
      <c r="HV151" s="103"/>
      <c r="HW151" s="103"/>
      <c r="HX151" s="103"/>
      <c r="HY151" s="103"/>
      <c r="HZ151" s="103"/>
      <c r="IA151" s="103"/>
      <c r="IB151" s="103"/>
      <c r="IC151" s="103"/>
      <c r="ID151" s="103"/>
      <c r="IE151" s="103"/>
      <c r="IF151" s="103"/>
      <c r="IG151" s="103"/>
      <c r="IH151" s="103"/>
      <c r="II151" s="103"/>
      <c r="IJ151" s="103"/>
      <c r="IK151" s="103"/>
      <c r="IL151" s="103"/>
      <c r="IM151" s="103"/>
      <c r="IN151" s="103"/>
      <c r="IO151" s="103"/>
      <c r="IP151" s="103"/>
      <c r="IQ151" s="103"/>
      <c r="IR151" s="103"/>
      <c r="IS151" s="103"/>
    </row>
    <row r="152" spans="1:253" s="67" customFormat="1">
      <c r="A152" s="115"/>
      <c r="B152" s="116"/>
      <c r="C152" s="133" t="s">
        <v>74</v>
      </c>
      <c r="D152" s="123" t="s">
        <v>75</v>
      </c>
      <c r="E152" s="124" t="s">
        <v>76</v>
      </c>
      <c r="F152" s="113">
        <v>240</v>
      </c>
      <c r="G152" s="134"/>
      <c r="H152" s="125" t="str">
        <f t="shared" si="2"/>
        <v/>
      </c>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221"/>
      <c r="AG152" s="221"/>
      <c r="AH152" s="221"/>
      <c r="AI152" s="221"/>
      <c r="AJ152" s="221"/>
      <c r="AK152" s="221"/>
      <c r="AL152" s="221"/>
      <c r="AM152" s="221"/>
      <c r="AN152" s="221"/>
      <c r="AO152" s="221"/>
      <c r="AP152" s="221"/>
      <c r="AQ152" s="221"/>
      <c r="AR152" s="221"/>
      <c r="AS152" s="221"/>
      <c r="AT152" s="221"/>
      <c r="AU152" s="221"/>
      <c r="AV152" s="221"/>
      <c r="AW152" s="221"/>
      <c r="AX152" s="221"/>
      <c r="AY152" s="221"/>
      <c r="AZ152" s="221"/>
      <c r="BA152" s="221"/>
      <c r="BB152" s="221"/>
      <c r="BC152" s="221"/>
      <c r="BD152" s="221"/>
      <c r="BE152" s="221"/>
      <c r="BF152" s="221"/>
      <c r="BG152" s="221"/>
      <c r="BH152" s="221"/>
      <c r="BI152" s="221"/>
      <c r="BJ152" s="221"/>
      <c r="BK152" s="221"/>
      <c r="BL152" s="221"/>
      <c r="BM152" s="221"/>
      <c r="BN152" s="221"/>
      <c r="BO152" s="221"/>
      <c r="BP152" s="221"/>
      <c r="BQ152" s="221"/>
      <c r="BR152" s="221"/>
      <c r="BS152" s="221"/>
      <c r="BT152" s="221"/>
      <c r="BU152" s="221"/>
      <c r="BV152" s="221"/>
      <c r="BW152" s="221"/>
      <c r="BX152" s="221"/>
      <c r="BY152" s="221"/>
      <c r="BZ152" s="221"/>
      <c r="CA152" s="221"/>
      <c r="CB152" s="221"/>
      <c r="CC152" s="221"/>
      <c r="CD152" s="221"/>
      <c r="CE152" s="221"/>
      <c r="CF152" s="221"/>
      <c r="CG152" s="221"/>
      <c r="CH152" s="221"/>
      <c r="CI152" s="221"/>
      <c r="CJ152" s="221"/>
      <c r="CK152" s="221"/>
      <c r="CL152" s="221"/>
      <c r="CM152" s="221"/>
      <c r="CN152" s="221"/>
      <c r="CO152" s="221"/>
      <c r="CP152" s="221"/>
      <c r="CQ152" s="221"/>
      <c r="CR152" s="221"/>
      <c r="CS152" s="221"/>
      <c r="CT152" s="221"/>
      <c r="CU152" s="221"/>
      <c r="CV152" s="221"/>
      <c r="CW152" s="221"/>
      <c r="CX152" s="221"/>
      <c r="CY152" s="221"/>
      <c r="CZ152" s="221"/>
      <c r="DA152" s="221"/>
      <c r="DB152" s="221"/>
      <c r="DC152" s="221"/>
      <c r="DD152" s="221"/>
      <c r="DE152" s="221"/>
      <c r="DF152" s="221"/>
      <c r="DG152" s="221"/>
      <c r="DH152" s="221"/>
      <c r="DI152" s="221"/>
      <c r="DJ152" s="221"/>
      <c r="DK152" s="221"/>
      <c r="DL152" s="221"/>
      <c r="DM152" s="221"/>
      <c r="DN152" s="221"/>
      <c r="DO152" s="221"/>
      <c r="DP152" s="221"/>
      <c r="DQ152" s="221"/>
      <c r="DR152" s="221"/>
      <c r="DS152" s="221"/>
      <c r="DT152" s="221"/>
      <c r="DU152" s="221"/>
      <c r="DV152" s="221"/>
      <c r="DW152" s="103"/>
      <c r="DX152" s="103"/>
      <c r="DY152" s="103"/>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c r="ET152" s="103"/>
      <c r="EU152" s="103"/>
      <c r="EV152" s="103"/>
      <c r="EW152" s="103"/>
      <c r="EX152" s="103"/>
      <c r="EY152" s="103"/>
      <c r="EZ152" s="103"/>
      <c r="FA152" s="103"/>
      <c r="FB152" s="103"/>
      <c r="FC152" s="103"/>
      <c r="FD152" s="103"/>
      <c r="FE152" s="103"/>
      <c r="FF152" s="103"/>
      <c r="FG152" s="103"/>
      <c r="FH152" s="103"/>
      <c r="FI152" s="103"/>
      <c r="FJ152" s="103"/>
      <c r="FK152" s="103"/>
      <c r="FL152" s="103"/>
      <c r="FM152" s="103"/>
      <c r="FN152" s="103"/>
      <c r="FO152" s="103"/>
      <c r="FP152" s="103"/>
      <c r="FQ152" s="103"/>
      <c r="FR152" s="103"/>
      <c r="FS152" s="103"/>
      <c r="FT152" s="103"/>
      <c r="FU152" s="103"/>
      <c r="FV152" s="103"/>
      <c r="FW152" s="103"/>
      <c r="FX152" s="103"/>
      <c r="FY152" s="103"/>
      <c r="FZ152" s="103"/>
      <c r="GA152" s="103"/>
      <c r="GB152" s="103"/>
      <c r="GC152" s="103"/>
      <c r="GD152" s="103"/>
      <c r="GE152" s="103"/>
      <c r="GF152" s="103"/>
      <c r="GG152" s="103"/>
      <c r="GH152" s="103"/>
      <c r="GI152" s="103"/>
      <c r="GJ152" s="103"/>
      <c r="GK152" s="103"/>
      <c r="GL152" s="103"/>
      <c r="GM152" s="103"/>
      <c r="GN152" s="103"/>
      <c r="GO152" s="103"/>
      <c r="GP152" s="103"/>
      <c r="GQ152" s="103"/>
      <c r="GR152" s="103"/>
      <c r="GS152" s="103"/>
      <c r="GT152" s="103"/>
      <c r="GU152" s="103"/>
      <c r="GV152" s="103"/>
      <c r="GW152" s="103"/>
      <c r="GX152" s="103"/>
      <c r="GY152" s="103"/>
      <c r="GZ152" s="103"/>
      <c r="HA152" s="103"/>
      <c r="HB152" s="103"/>
      <c r="HC152" s="103"/>
      <c r="HD152" s="103"/>
      <c r="HE152" s="103"/>
      <c r="HF152" s="103"/>
      <c r="HG152" s="103"/>
      <c r="HH152" s="103"/>
      <c r="HI152" s="103"/>
      <c r="HJ152" s="103"/>
      <c r="HK152" s="103"/>
      <c r="HL152" s="103"/>
      <c r="HM152" s="103"/>
      <c r="HN152" s="103"/>
      <c r="HO152" s="103"/>
      <c r="HP152" s="103"/>
      <c r="HQ152" s="103"/>
      <c r="HR152" s="103"/>
      <c r="HS152" s="103"/>
      <c r="HT152" s="103"/>
      <c r="HU152" s="103"/>
      <c r="HV152" s="103"/>
      <c r="HW152" s="103"/>
      <c r="HX152" s="103"/>
      <c r="HY152" s="103"/>
      <c r="HZ152" s="103"/>
      <c r="IA152" s="103"/>
      <c r="IB152" s="103"/>
      <c r="IC152" s="103"/>
      <c r="ID152" s="103"/>
      <c r="IE152" s="103"/>
      <c r="IF152" s="103"/>
      <c r="IG152" s="103"/>
      <c r="IH152" s="103"/>
      <c r="II152" s="103"/>
      <c r="IJ152" s="103"/>
      <c r="IK152" s="103"/>
      <c r="IL152" s="103"/>
      <c r="IM152" s="103"/>
      <c r="IN152" s="103"/>
      <c r="IO152" s="103"/>
      <c r="IP152" s="103"/>
      <c r="IQ152" s="103"/>
      <c r="IR152" s="103"/>
      <c r="IS152" s="103"/>
    </row>
    <row r="153" spans="1:253" s="67" customFormat="1">
      <c r="A153" s="115"/>
      <c r="B153" s="116"/>
      <c r="C153" s="133" t="s">
        <v>83</v>
      </c>
      <c r="D153" s="123" t="s">
        <v>81</v>
      </c>
      <c r="E153" s="124" t="s">
        <v>82</v>
      </c>
      <c r="F153" s="113">
        <v>30</v>
      </c>
      <c r="G153" s="134"/>
      <c r="H153" s="125" t="str">
        <f t="shared" si="2"/>
        <v/>
      </c>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221"/>
      <c r="AG153" s="221"/>
      <c r="AH153" s="221"/>
      <c r="AI153" s="221"/>
      <c r="AJ153" s="221"/>
      <c r="AK153" s="221"/>
      <c r="AL153" s="221"/>
      <c r="AM153" s="221"/>
      <c r="AN153" s="221"/>
      <c r="AO153" s="221"/>
      <c r="AP153" s="221"/>
      <c r="AQ153" s="221"/>
      <c r="AR153" s="221"/>
      <c r="AS153" s="221"/>
      <c r="AT153" s="221"/>
      <c r="AU153" s="221"/>
      <c r="AV153" s="221"/>
      <c r="AW153" s="221"/>
      <c r="AX153" s="221"/>
      <c r="AY153" s="221"/>
      <c r="AZ153" s="221"/>
      <c r="BA153" s="221"/>
      <c r="BB153" s="221"/>
      <c r="BC153" s="221"/>
      <c r="BD153" s="221"/>
      <c r="BE153" s="221"/>
      <c r="BF153" s="221"/>
      <c r="BG153" s="221"/>
      <c r="BH153" s="221"/>
      <c r="BI153" s="221"/>
      <c r="BJ153" s="221"/>
      <c r="BK153" s="221"/>
      <c r="BL153" s="221"/>
      <c r="BM153" s="221"/>
      <c r="BN153" s="221"/>
      <c r="BO153" s="221"/>
      <c r="BP153" s="221"/>
      <c r="BQ153" s="221"/>
      <c r="BR153" s="221"/>
      <c r="BS153" s="221"/>
      <c r="BT153" s="221"/>
      <c r="BU153" s="221"/>
      <c r="BV153" s="221"/>
      <c r="BW153" s="221"/>
      <c r="BX153" s="221"/>
      <c r="BY153" s="221"/>
      <c r="BZ153" s="221"/>
      <c r="CA153" s="221"/>
      <c r="CB153" s="221"/>
      <c r="CC153" s="221"/>
      <c r="CD153" s="221"/>
      <c r="CE153" s="221"/>
      <c r="CF153" s="221"/>
      <c r="CG153" s="221"/>
      <c r="CH153" s="221"/>
      <c r="CI153" s="221"/>
      <c r="CJ153" s="221"/>
      <c r="CK153" s="221"/>
      <c r="CL153" s="221"/>
      <c r="CM153" s="221"/>
      <c r="CN153" s="221"/>
      <c r="CO153" s="221"/>
      <c r="CP153" s="221"/>
      <c r="CQ153" s="221"/>
      <c r="CR153" s="221"/>
      <c r="CS153" s="221"/>
      <c r="CT153" s="221"/>
      <c r="CU153" s="221"/>
      <c r="CV153" s="221"/>
      <c r="CW153" s="221"/>
      <c r="CX153" s="221"/>
      <c r="CY153" s="221"/>
      <c r="CZ153" s="221"/>
      <c r="DA153" s="221"/>
      <c r="DB153" s="221"/>
      <c r="DC153" s="221"/>
      <c r="DD153" s="221"/>
      <c r="DE153" s="221"/>
      <c r="DF153" s="221"/>
      <c r="DG153" s="221"/>
      <c r="DH153" s="221"/>
      <c r="DI153" s="221"/>
      <c r="DJ153" s="221"/>
      <c r="DK153" s="221"/>
      <c r="DL153" s="221"/>
      <c r="DM153" s="221"/>
      <c r="DN153" s="221"/>
      <c r="DO153" s="221"/>
      <c r="DP153" s="221"/>
      <c r="DQ153" s="221"/>
      <c r="DR153" s="221"/>
      <c r="DS153" s="221"/>
      <c r="DT153" s="221"/>
      <c r="DU153" s="221"/>
      <c r="DV153" s="221"/>
      <c r="DW153" s="103"/>
      <c r="DX153" s="103"/>
      <c r="DY153" s="103"/>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c r="ET153" s="103"/>
      <c r="EU153" s="103"/>
      <c r="EV153" s="103"/>
      <c r="EW153" s="103"/>
      <c r="EX153" s="103"/>
      <c r="EY153" s="103"/>
      <c r="EZ153" s="103"/>
      <c r="FA153" s="103"/>
      <c r="FB153" s="103"/>
      <c r="FC153" s="103"/>
      <c r="FD153" s="103"/>
      <c r="FE153" s="103"/>
      <c r="FF153" s="103"/>
      <c r="FG153" s="103"/>
      <c r="FH153" s="103"/>
      <c r="FI153" s="103"/>
      <c r="FJ153" s="103"/>
      <c r="FK153" s="103"/>
      <c r="FL153" s="103"/>
      <c r="FM153" s="103"/>
      <c r="FN153" s="103"/>
      <c r="FO153" s="103"/>
      <c r="FP153" s="103"/>
      <c r="FQ153" s="103"/>
      <c r="FR153" s="103"/>
      <c r="FS153" s="103"/>
      <c r="FT153" s="103"/>
      <c r="FU153" s="103"/>
      <c r="FV153" s="103"/>
      <c r="FW153" s="103"/>
      <c r="FX153" s="103"/>
      <c r="FY153" s="103"/>
      <c r="FZ153" s="103"/>
      <c r="GA153" s="103"/>
      <c r="GB153" s="103"/>
      <c r="GC153" s="103"/>
      <c r="GD153" s="103"/>
      <c r="GE153" s="103"/>
      <c r="GF153" s="103"/>
      <c r="GG153" s="103"/>
      <c r="GH153" s="103"/>
      <c r="GI153" s="103"/>
      <c r="GJ153" s="103"/>
      <c r="GK153" s="103"/>
      <c r="GL153" s="103"/>
      <c r="GM153" s="103"/>
      <c r="GN153" s="103"/>
      <c r="GO153" s="103"/>
      <c r="GP153" s="103"/>
      <c r="GQ153" s="103"/>
      <c r="GR153" s="103"/>
      <c r="GS153" s="103"/>
      <c r="GT153" s="103"/>
      <c r="GU153" s="103"/>
      <c r="GV153" s="103"/>
      <c r="GW153" s="103"/>
      <c r="GX153" s="103"/>
      <c r="GY153" s="103"/>
      <c r="GZ153" s="103"/>
      <c r="HA153" s="103"/>
      <c r="HB153" s="103"/>
      <c r="HC153" s="103"/>
      <c r="HD153" s="103"/>
      <c r="HE153" s="103"/>
      <c r="HF153" s="103"/>
      <c r="HG153" s="103"/>
      <c r="HH153" s="103"/>
      <c r="HI153" s="103"/>
      <c r="HJ153" s="103"/>
      <c r="HK153" s="103"/>
      <c r="HL153" s="103"/>
      <c r="HM153" s="103"/>
      <c r="HN153" s="103"/>
      <c r="HO153" s="103"/>
      <c r="HP153" s="103"/>
      <c r="HQ153" s="103"/>
      <c r="HR153" s="103"/>
      <c r="HS153" s="103"/>
      <c r="HT153" s="103"/>
      <c r="HU153" s="103"/>
      <c r="HV153" s="103"/>
      <c r="HW153" s="103"/>
      <c r="HX153" s="103"/>
      <c r="HY153" s="103"/>
      <c r="HZ153" s="103"/>
      <c r="IA153" s="103"/>
      <c r="IB153" s="103"/>
      <c r="IC153" s="103"/>
      <c r="ID153" s="103"/>
      <c r="IE153" s="103"/>
      <c r="IF153" s="103"/>
      <c r="IG153" s="103"/>
      <c r="IH153" s="103"/>
      <c r="II153" s="103"/>
      <c r="IJ153" s="103"/>
      <c r="IK153" s="103"/>
      <c r="IL153" s="103"/>
      <c r="IM153" s="103"/>
      <c r="IN153" s="103"/>
      <c r="IO153" s="103"/>
      <c r="IP153" s="103"/>
      <c r="IQ153" s="103"/>
      <c r="IR153" s="103"/>
      <c r="IS153" s="103"/>
    </row>
    <row r="154" spans="1:253" s="67" customFormat="1">
      <c r="A154" s="115"/>
      <c r="B154" s="116"/>
      <c r="C154" s="133"/>
      <c r="D154" s="123"/>
      <c r="E154" s="124"/>
      <c r="F154" s="113"/>
      <c r="G154" s="119"/>
      <c r="H154" s="120" t="str">
        <f t="shared" si="2"/>
        <v/>
      </c>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221"/>
      <c r="AG154" s="221"/>
      <c r="AH154" s="221"/>
      <c r="AI154" s="221"/>
      <c r="AJ154" s="221"/>
      <c r="AK154" s="221"/>
      <c r="AL154" s="221"/>
      <c r="AM154" s="221"/>
      <c r="AN154" s="221"/>
      <c r="AO154" s="221"/>
      <c r="AP154" s="221"/>
      <c r="AQ154" s="221"/>
      <c r="AR154" s="221"/>
      <c r="AS154" s="221"/>
      <c r="AT154" s="221"/>
      <c r="AU154" s="221"/>
      <c r="AV154" s="221"/>
      <c r="AW154" s="221"/>
      <c r="AX154" s="221"/>
      <c r="AY154" s="221"/>
      <c r="AZ154" s="221"/>
      <c r="BA154" s="221"/>
      <c r="BB154" s="221"/>
      <c r="BC154" s="221"/>
      <c r="BD154" s="221"/>
      <c r="BE154" s="221"/>
      <c r="BF154" s="221"/>
      <c r="BG154" s="221"/>
      <c r="BH154" s="221"/>
      <c r="BI154" s="221"/>
      <c r="BJ154" s="221"/>
      <c r="BK154" s="221"/>
      <c r="BL154" s="221"/>
      <c r="BM154" s="221"/>
      <c r="BN154" s="221"/>
      <c r="BO154" s="221"/>
      <c r="BP154" s="221"/>
      <c r="BQ154" s="221"/>
      <c r="BR154" s="221"/>
      <c r="BS154" s="221"/>
      <c r="BT154" s="221"/>
      <c r="BU154" s="221"/>
      <c r="BV154" s="221"/>
      <c r="BW154" s="221"/>
      <c r="BX154" s="221"/>
      <c r="BY154" s="221"/>
      <c r="BZ154" s="221"/>
      <c r="CA154" s="221"/>
      <c r="CB154" s="221"/>
      <c r="CC154" s="221"/>
      <c r="CD154" s="221"/>
      <c r="CE154" s="221"/>
      <c r="CF154" s="221"/>
      <c r="CG154" s="221"/>
      <c r="CH154" s="221"/>
      <c r="CI154" s="221"/>
      <c r="CJ154" s="221"/>
      <c r="CK154" s="221"/>
      <c r="CL154" s="221"/>
      <c r="CM154" s="221"/>
      <c r="CN154" s="221"/>
      <c r="CO154" s="221"/>
      <c r="CP154" s="221"/>
      <c r="CQ154" s="221"/>
      <c r="CR154" s="221"/>
      <c r="CS154" s="221"/>
      <c r="CT154" s="221"/>
      <c r="CU154" s="221"/>
      <c r="CV154" s="221"/>
      <c r="CW154" s="221"/>
      <c r="CX154" s="221"/>
      <c r="CY154" s="221"/>
      <c r="CZ154" s="221"/>
      <c r="DA154" s="221"/>
      <c r="DB154" s="221"/>
      <c r="DC154" s="221"/>
      <c r="DD154" s="221"/>
      <c r="DE154" s="221"/>
      <c r="DF154" s="221"/>
      <c r="DG154" s="221"/>
      <c r="DH154" s="221"/>
      <c r="DI154" s="221"/>
      <c r="DJ154" s="221"/>
      <c r="DK154" s="221"/>
      <c r="DL154" s="221"/>
      <c r="DM154" s="221"/>
      <c r="DN154" s="221"/>
      <c r="DO154" s="221"/>
      <c r="DP154" s="221"/>
      <c r="DQ154" s="221"/>
      <c r="DR154" s="221"/>
      <c r="DS154" s="221"/>
      <c r="DT154" s="221"/>
      <c r="DU154" s="221"/>
      <c r="DV154" s="221"/>
      <c r="DW154" s="103"/>
      <c r="DX154" s="103"/>
      <c r="DY154" s="103"/>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c r="ET154" s="103"/>
      <c r="EU154" s="103"/>
      <c r="EV154" s="103"/>
      <c r="EW154" s="103"/>
      <c r="EX154" s="103"/>
      <c r="EY154" s="103"/>
      <c r="EZ154" s="103"/>
      <c r="FA154" s="103"/>
      <c r="FB154" s="103"/>
      <c r="FC154" s="103"/>
      <c r="FD154" s="103"/>
      <c r="FE154" s="103"/>
      <c r="FF154" s="103"/>
      <c r="FG154" s="103"/>
      <c r="FH154" s="103"/>
      <c r="FI154" s="103"/>
      <c r="FJ154" s="103"/>
      <c r="FK154" s="103"/>
      <c r="FL154" s="103"/>
      <c r="FM154" s="103"/>
      <c r="FN154" s="103"/>
      <c r="FO154" s="103"/>
      <c r="FP154" s="103"/>
      <c r="FQ154" s="103"/>
      <c r="FR154" s="103"/>
      <c r="FS154" s="103"/>
      <c r="FT154" s="103"/>
      <c r="FU154" s="103"/>
      <c r="FV154" s="103"/>
      <c r="FW154" s="103"/>
      <c r="FX154" s="103"/>
      <c r="FY154" s="103"/>
      <c r="FZ154" s="103"/>
      <c r="GA154" s="103"/>
      <c r="GB154" s="103"/>
      <c r="GC154" s="103"/>
      <c r="GD154" s="103"/>
      <c r="GE154" s="103"/>
      <c r="GF154" s="103"/>
      <c r="GG154" s="103"/>
      <c r="GH154" s="103"/>
      <c r="GI154" s="103"/>
      <c r="GJ154" s="103"/>
      <c r="GK154" s="103"/>
      <c r="GL154" s="103"/>
      <c r="GM154" s="103"/>
      <c r="GN154" s="103"/>
      <c r="GO154" s="103"/>
      <c r="GP154" s="103"/>
      <c r="GQ154" s="103"/>
      <c r="GR154" s="103"/>
      <c r="GS154" s="103"/>
      <c r="GT154" s="103"/>
      <c r="GU154" s="103"/>
      <c r="GV154" s="103"/>
      <c r="GW154" s="103"/>
      <c r="GX154" s="103"/>
      <c r="GY154" s="103"/>
      <c r="GZ154" s="103"/>
      <c r="HA154" s="103"/>
      <c r="HB154" s="103"/>
      <c r="HC154" s="103"/>
      <c r="HD154" s="103"/>
      <c r="HE154" s="103"/>
      <c r="HF154" s="103"/>
      <c r="HG154" s="103"/>
      <c r="HH154" s="103"/>
      <c r="HI154" s="103"/>
      <c r="HJ154" s="103"/>
      <c r="HK154" s="103"/>
      <c r="HL154" s="103"/>
      <c r="HM154" s="103"/>
      <c r="HN154" s="103"/>
      <c r="HO154" s="103"/>
      <c r="HP154" s="103"/>
      <c r="HQ154" s="103"/>
      <c r="HR154" s="103"/>
      <c r="HS154" s="103"/>
      <c r="HT154" s="103"/>
      <c r="HU154" s="103"/>
      <c r="HV154" s="103"/>
      <c r="HW154" s="103"/>
      <c r="HX154" s="103"/>
      <c r="HY154" s="103"/>
      <c r="HZ154" s="103"/>
      <c r="IA154" s="103"/>
      <c r="IB154" s="103"/>
      <c r="IC154" s="103"/>
      <c r="ID154" s="103"/>
      <c r="IE154" s="103"/>
      <c r="IF154" s="103"/>
      <c r="IG154" s="103"/>
      <c r="IH154" s="103"/>
      <c r="II154" s="103"/>
      <c r="IJ154" s="103"/>
      <c r="IK154" s="103"/>
      <c r="IL154" s="103"/>
      <c r="IM154" s="103"/>
      <c r="IN154" s="103"/>
      <c r="IO154" s="103"/>
      <c r="IP154" s="103"/>
      <c r="IQ154" s="103"/>
      <c r="IR154" s="103"/>
      <c r="IS154" s="103"/>
    </row>
    <row r="155" spans="1:253" s="67" customFormat="1" ht="25.5">
      <c r="A155" s="121"/>
      <c r="B155" s="116"/>
      <c r="C155" s="133" t="s">
        <v>104</v>
      </c>
      <c r="D155" s="123" t="s">
        <v>106</v>
      </c>
      <c r="E155" s="124"/>
      <c r="F155" s="113"/>
      <c r="G155" s="134"/>
      <c r="H155" s="125" t="str">
        <f t="shared" si="2"/>
        <v/>
      </c>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221"/>
      <c r="AG155" s="221"/>
      <c r="AH155" s="221"/>
      <c r="AI155" s="221"/>
      <c r="AJ155" s="221"/>
      <c r="AK155" s="221"/>
      <c r="AL155" s="221"/>
      <c r="AM155" s="221"/>
      <c r="AN155" s="221"/>
      <c r="AO155" s="221"/>
      <c r="AP155" s="221"/>
      <c r="AQ155" s="221"/>
      <c r="AR155" s="221"/>
      <c r="AS155" s="221"/>
      <c r="AT155" s="221"/>
      <c r="AU155" s="221"/>
      <c r="AV155" s="221"/>
      <c r="AW155" s="221"/>
      <c r="AX155" s="221"/>
      <c r="AY155" s="221"/>
      <c r="AZ155" s="221"/>
      <c r="BA155" s="221"/>
      <c r="BB155" s="221"/>
      <c r="BC155" s="221"/>
      <c r="BD155" s="221"/>
      <c r="BE155" s="221"/>
      <c r="BF155" s="221"/>
      <c r="BG155" s="221"/>
      <c r="BH155" s="221"/>
      <c r="BI155" s="221"/>
      <c r="BJ155" s="221"/>
      <c r="BK155" s="221"/>
      <c r="BL155" s="221"/>
      <c r="BM155" s="221"/>
      <c r="BN155" s="221"/>
      <c r="BO155" s="221"/>
      <c r="BP155" s="221"/>
      <c r="BQ155" s="221"/>
      <c r="BR155" s="221"/>
      <c r="BS155" s="221"/>
      <c r="BT155" s="221"/>
      <c r="BU155" s="221"/>
      <c r="BV155" s="221"/>
      <c r="BW155" s="221"/>
      <c r="BX155" s="221"/>
      <c r="BY155" s="221"/>
      <c r="BZ155" s="221"/>
      <c r="CA155" s="221"/>
      <c r="CB155" s="221"/>
      <c r="CC155" s="221"/>
      <c r="CD155" s="221"/>
      <c r="CE155" s="221"/>
      <c r="CF155" s="221"/>
      <c r="CG155" s="221"/>
      <c r="CH155" s="221"/>
      <c r="CI155" s="221"/>
      <c r="CJ155" s="221"/>
      <c r="CK155" s="221"/>
      <c r="CL155" s="221"/>
      <c r="CM155" s="221"/>
      <c r="CN155" s="221"/>
      <c r="CO155" s="221"/>
      <c r="CP155" s="221"/>
      <c r="CQ155" s="221"/>
      <c r="CR155" s="221"/>
      <c r="CS155" s="221"/>
      <c r="CT155" s="221"/>
      <c r="CU155" s="221"/>
      <c r="CV155" s="221"/>
      <c r="CW155" s="221"/>
      <c r="CX155" s="221"/>
      <c r="CY155" s="221"/>
      <c r="CZ155" s="221"/>
      <c r="DA155" s="221"/>
      <c r="DB155" s="221"/>
      <c r="DC155" s="221"/>
      <c r="DD155" s="221"/>
      <c r="DE155" s="221"/>
      <c r="DF155" s="221"/>
      <c r="DG155" s="221"/>
      <c r="DH155" s="221"/>
      <c r="DI155" s="221"/>
      <c r="DJ155" s="221"/>
      <c r="DK155" s="221"/>
      <c r="DL155" s="221"/>
      <c r="DM155" s="221"/>
      <c r="DN155" s="221"/>
      <c r="DO155" s="221"/>
      <c r="DP155" s="221"/>
      <c r="DQ155" s="221"/>
      <c r="DR155" s="221"/>
      <c r="DS155" s="221"/>
      <c r="DT155" s="221"/>
      <c r="DU155" s="221"/>
      <c r="DV155" s="221"/>
      <c r="DW155" s="103"/>
      <c r="DX155" s="103"/>
      <c r="DY155" s="103"/>
      <c r="DZ155" s="103"/>
      <c r="EA155" s="103"/>
      <c r="EB155" s="103"/>
      <c r="EC155" s="103"/>
      <c r="ED155" s="103"/>
      <c r="EE155" s="103"/>
      <c r="EF155" s="103"/>
      <c r="EG155" s="103"/>
      <c r="EH155" s="103"/>
      <c r="EI155" s="103"/>
      <c r="EJ155" s="103"/>
      <c r="EK155" s="103"/>
      <c r="EL155" s="103"/>
      <c r="EM155" s="103"/>
      <c r="EN155" s="103"/>
      <c r="EO155" s="103"/>
      <c r="EP155" s="103"/>
      <c r="EQ155" s="103"/>
      <c r="ER155" s="103"/>
      <c r="ES155" s="103"/>
      <c r="ET155" s="103"/>
      <c r="EU155" s="103"/>
      <c r="EV155" s="103"/>
      <c r="EW155" s="103"/>
      <c r="EX155" s="103"/>
      <c r="EY155" s="103"/>
      <c r="EZ155" s="103"/>
      <c r="FA155" s="103"/>
      <c r="FB155" s="103"/>
      <c r="FC155" s="103"/>
      <c r="FD155" s="103"/>
      <c r="FE155" s="103"/>
      <c r="FF155" s="103"/>
      <c r="FG155" s="103"/>
      <c r="FH155" s="103"/>
      <c r="FI155" s="103"/>
      <c r="FJ155" s="103"/>
      <c r="FK155" s="103"/>
      <c r="FL155" s="103"/>
      <c r="FM155" s="103"/>
      <c r="FN155" s="103"/>
      <c r="FO155" s="103"/>
      <c r="FP155" s="103"/>
      <c r="FQ155" s="103"/>
      <c r="FR155" s="103"/>
      <c r="FS155" s="103"/>
      <c r="FT155" s="103"/>
      <c r="FU155" s="103"/>
      <c r="FV155" s="103"/>
      <c r="FW155" s="103"/>
      <c r="FX155" s="103"/>
      <c r="FY155" s="103"/>
      <c r="FZ155" s="103"/>
      <c r="GA155" s="103"/>
      <c r="GB155" s="103"/>
      <c r="GC155" s="103"/>
      <c r="GD155" s="103"/>
      <c r="GE155" s="103"/>
      <c r="GF155" s="103"/>
      <c r="GG155" s="103"/>
      <c r="GH155" s="103"/>
      <c r="GI155" s="103"/>
      <c r="GJ155" s="103"/>
      <c r="GK155" s="103"/>
      <c r="GL155" s="103"/>
      <c r="GM155" s="103"/>
      <c r="GN155" s="103"/>
      <c r="GO155" s="103"/>
      <c r="GP155" s="103"/>
      <c r="GQ155" s="103"/>
      <c r="GR155" s="103"/>
      <c r="GS155" s="103"/>
      <c r="GT155" s="103"/>
      <c r="GU155" s="103"/>
      <c r="GV155" s="103"/>
      <c r="GW155" s="103"/>
      <c r="GX155" s="103"/>
      <c r="GY155" s="103"/>
      <c r="GZ155" s="103"/>
      <c r="HA155" s="103"/>
      <c r="HB155" s="103"/>
      <c r="HC155" s="103"/>
      <c r="HD155" s="103"/>
      <c r="HE155" s="103"/>
      <c r="HF155" s="103"/>
      <c r="HG155" s="103"/>
      <c r="HH155" s="103"/>
      <c r="HI155" s="103"/>
      <c r="HJ155" s="103"/>
      <c r="HK155" s="103"/>
      <c r="HL155" s="103"/>
      <c r="HM155" s="103"/>
      <c r="HN155" s="103"/>
      <c r="HO155" s="103"/>
      <c r="HP155" s="103"/>
      <c r="HQ155" s="103"/>
      <c r="HR155" s="103"/>
      <c r="HS155" s="103"/>
      <c r="HT155" s="103"/>
      <c r="HU155" s="103"/>
      <c r="HV155" s="103"/>
      <c r="HW155" s="103"/>
      <c r="HX155" s="103"/>
      <c r="HY155" s="103"/>
      <c r="HZ155" s="103"/>
      <c r="IA155" s="103"/>
      <c r="IB155" s="103"/>
      <c r="IC155" s="103"/>
      <c r="ID155" s="103"/>
      <c r="IE155" s="103"/>
      <c r="IF155" s="103"/>
      <c r="IG155" s="103"/>
      <c r="IH155" s="103"/>
      <c r="II155" s="103"/>
      <c r="IJ155" s="103"/>
      <c r="IK155" s="103"/>
      <c r="IL155" s="103"/>
      <c r="IM155" s="103"/>
      <c r="IN155" s="103"/>
      <c r="IO155" s="103"/>
      <c r="IP155" s="103"/>
      <c r="IQ155" s="103"/>
      <c r="IR155" s="103"/>
      <c r="IS155" s="103"/>
    </row>
    <row r="156" spans="1:253" s="67" customFormat="1">
      <c r="A156" s="115"/>
      <c r="B156" s="116"/>
      <c r="C156" s="133" t="s">
        <v>107</v>
      </c>
      <c r="D156" s="123" t="s">
        <v>73</v>
      </c>
      <c r="E156" s="124" t="s">
        <v>47</v>
      </c>
      <c r="F156" s="113">
        <v>3.8</v>
      </c>
      <c r="G156" s="134"/>
      <c r="H156" s="125" t="str">
        <f t="shared" si="2"/>
        <v/>
      </c>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221"/>
      <c r="AG156" s="221"/>
      <c r="AH156" s="221"/>
      <c r="AI156" s="221"/>
      <c r="AJ156" s="221"/>
      <c r="AK156" s="221"/>
      <c r="AL156" s="221"/>
      <c r="AM156" s="221"/>
      <c r="AN156" s="221"/>
      <c r="AO156" s="221"/>
      <c r="AP156" s="221"/>
      <c r="AQ156" s="221"/>
      <c r="AR156" s="221"/>
      <c r="AS156" s="221"/>
      <c r="AT156" s="221"/>
      <c r="AU156" s="221"/>
      <c r="AV156" s="221"/>
      <c r="AW156" s="221"/>
      <c r="AX156" s="221"/>
      <c r="AY156" s="221"/>
      <c r="AZ156" s="221"/>
      <c r="BA156" s="221"/>
      <c r="BB156" s="221"/>
      <c r="BC156" s="221"/>
      <c r="BD156" s="221"/>
      <c r="BE156" s="221"/>
      <c r="BF156" s="221"/>
      <c r="BG156" s="221"/>
      <c r="BH156" s="221"/>
      <c r="BI156" s="221"/>
      <c r="BJ156" s="221"/>
      <c r="BK156" s="221"/>
      <c r="BL156" s="221"/>
      <c r="BM156" s="221"/>
      <c r="BN156" s="221"/>
      <c r="BO156" s="221"/>
      <c r="BP156" s="221"/>
      <c r="BQ156" s="221"/>
      <c r="BR156" s="221"/>
      <c r="BS156" s="221"/>
      <c r="BT156" s="221"/>
      <c r="BU156" s="221"/>
      <c r="BV156" s="221"/>
      <c r="BW156" s="221"/>
      <c r="BX156" s="221"/>
      <c r="BY156" s="221"/>
      <c r="BZ156" s="221"/>
      <c r="CA156" s="221"/>
      <c r="CB156" s="221"/>
      <c r="CC156" s="221"/>
      <c r="CD156" s="221"/>
      <c r="CE156" s="221"/>
      <c r="CF156" s="221"/>
      <c r="CG156" s="221"/>
      <c r="CH156" s="221"/>
      <c r="CI156" s="221"/>
      <c r="CJ156" s="221"/>
      <c r="CK156" s="221"/>
      <c r="CL156" s="221"/>
      <c r="CM156" s="221"/>
      <c r="CN156" s="221"/>
      <c r="CO156" s="221"/>
      <c r="CP156" s="221"/>
      <c r="CQ156" s="221"/>
      <c r="CR156" s="221"/>
      <c r="CS156" s="221"/>
      <c r="CT156" s="221"/>
      <c r="CU156" s="221"/>
      <c r="CV156" s="221"/>
      <c r="CW156" s="221"/>
      <c r="CX156" s="221"/>
      <c r="CY156" s="221"/>
      <c r="CZ156" s="221"/>
      <c r="DA156" s="221"/>
      <c r="DB156" s="221"/>
      <c r="DC156" s="221"/>
      <c r="DD156" s="221"/>
      <c r="DE156" s="221"/>
      <c r="DF156" s="221"/>
      <c r="DG156" s="221"/>
      <c r="DH156" s="221"/>
      <c r="DI156" s="221"/>
      <c r="DJ156" s="221"/>
      <c r="DK156" s="221"/>
      <c r="DL156" s="221"/>
      <c r="DM156" s="221"/>
      <c r="DN156" s="221"/>
      <c r="DO156" s="221"/>
      <c r="DP156" s="221"/>
      <c r="DQ156" s="221"/>
      <c r="DR156" s="221"/>
      <c r="DS156" s="221"/>
      <c r="DT156" s="221"/>
      <c r="DU156" s="221"/>
      <c r="DV156" s="221"/>
      <c r="DW156" s="103"/>
      <c r="DX156" s="103"/>
      <c r="DY156" s="103"/>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c r="ET156" s="103"/>
      <c r="EU156" s="103"/>
      <c r="EV156" s="103"/>
      <c r="EW156" s="103"/>
      <c r="EX156" s="103"/>
      <c r="EY156" s="103"/>
      <c r="EZ156" s="103"/>
      <c r="FA156" s="103"/>
      <c r="FB156" s="103"/>
      <c r="FC156" s="103"/>
      <c r="FD156" s="103"/>
      <c r="FE156" s="103"/>
      <c r="FF156" s="103"/>
      <c r="FG156" s="103"/>
      <c r="FH156" s="103"/>
      <c r="FI156" s="103"/>
      <c r="FJ156" s="103"/>
      <c r="FK156" s="103"/>
      <c r="FL156" s="103"/>
      <c r="FM156" s="103"/>
      <c r="FN156" s="103"/>
      <c r="FO156" s="103"/>
      <c r="FP156" s="103"/>
      <c r="FQ156" s="103"/>
      <c r="FR156" s="103"/>
      <c r="FS156" s="103"/>
      <c r="FT156" s="103"/>
      <c r="FU156" s="103"/>
      <c r="FV156" s="103"/>
      <c r="FW156" s="103"/>
      <c r="FX156" s="103"/>
      <c r="FY156" s="103"/>
      <c r="FZ156" s="103"/>
      <c r="GA156" s="103"/>
      <c r="GB156" s="103"/>
      <c r="GC156" s="103"/>
      <c r="GD156" s="103"/>
      <c r="GE156" s="103"/>
      <c r="GF156" s="103"/>
      <c r="GG156" s="103"/>
      <c r="GH156" s="103"/>
      <c r="GI156" s="103"/>
      <c r="GJ156" s="103"/>
      <c r="GK156" s="103"/>
      <c r="GL156" s="103"/>
      <c r="GM156" s="103"/>
      <c r="GN156" s="103"/>
      <c r="GO156" s="103"/>
      <c r="GP156" s="103"/>
      <c r="GQ156" s="103"/>
      <c r="GR156" s="103"/>
      <c r="GS156" s="103"/>
      <c r="GT156" s="103"/>
      <c r="GU156" s="103"/>
      <c r="GV156" s="103"/>
      <c r="GW156" s="103"/>
      <c r="GX156" s="103"/>
      <c r="GY156" s="103"/>
      <c r="GZ156" s="103"/>
      <c r="HA156" s="103"/>
      <c r="HB156" s="103"/>
      <c r="HC156" s="103"/>
      <c r="HD156" s="103"/>
      <c r="HE156" s="103"/>
      <c r="HF156" s="103"/>
      <c r="HG156" s="103"/>
      <c r="HH156" s="103"/>
      <c r="HI156" s="103"/>
      <c r="HJ156" s="103"/>
      <c r="HK156" s="103"/>
      <c r="HL156" s="103"/>
      <c r="HM156" s="103"/>
      <c r="HN156" s="103"/>
      <c r="HO156" s="103"/>
      <c r="HP156" s="103"/>
      <c r="HQ156" s="103"/>
      <c r="HR156" s="103"/>
      <c r="HS156" s="103"/>
      <c r="HT156" s="103"/>
      <c r="HU156" s="103"/>
      <c r="HV156" s="103"/>
      <c r="HW156" s="103"/>
      <c r="HX156" s="103"/>
      <c r="HY156" s="103"/>
      <c r="HZ156" s="103"/>
      <c r="IA156" s="103"/>
      <c r="IB156" s="103"/>
      <c r="IC156" s="103"/>
      <c r="ID156" s="103"/>
      <c r="IE156" s="103"/>
      <c r="IF156" s="103"/>
      <c r="IG156" s="103"/>
      <c r="IH156" s="103"/>
      <c r="II156" s="103"/>
      <c r="IJ156" s="103"/>
      <c r="IK156" s="103"/>
      <c r="IL156" s="103"/>
      <c r="IM156" s="103"/>
      <c r="IN156" s="103"/>
      <c r="IO156" s="103"/>
      <c r="IP156" s="103"/>
      <c r="IQ156" s="103"/>
      <c r="IR156" s="103"/>
      <c r="IS156" s="103"/>
    </row>
    <row r="157" spans="1:253" s="67" customFormat="1">
      <c r="A157" s="115"/>
      <c r="B157" s="116"/>
      <c r="C157" s="133" t="s">
        <v>108</v>
      </c>
      <c r="D157" s="123" t="s">
        <v>75</v>
      </c>
      <c r="E157" s="124" t="s">
        <v>76</v>
      </c>
      <c r="F157" s="113">
        <v>380</v>
      </c>
      <c r="G157" s="134"/>
      <c r="H157" s="125" t="str">
        <f t="shared" si="2"/>
        <v/>
      </c>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1"/>
      <c r="BL157" s="221"/>
      <c r="BM157" s="221"/>
      <c r="BN157" s="221"/>
      <c r="BO157" s="221"/>
      <c r="BP157" s="221"/>
      <c r="BQ157" s="221"/>
      <c r="BR157" s="221"/>
      <c r="BS157" s="221"/>
      <c r="BT157" s="221"/>
      <c r="BU157" s="221"/>
      <c r="BV157" s="221"/>
      <c r="BW157" s="221"/>
      <c r="BX157" s="221"/>
      <c r="BY157" s="221"/>
      <c r="BZ157" s="221"/>
      <c r="CA157" s="221"/>
      <c r="CB157" s="221"/>
      <c r="CC157" s="221"/>
      <c r="CD157" s="221"/>
      <c r="CE157" s="221"/>
      <c r="CF157" s="221"/>
      <c r="CG157" s="221"/>
      <c r="CH157" s="221"/>
      <c r="CI157" s="221"/>
      <c r="CJ157" s="221"/>
      <c r="CK157" s="221"/>
      <c r="CL157" s="221"/>
      <c r="CM157" s="221"/>
      <c r="CN157" s="221"/>
      <c r="CO157" s="221"/>
      <c r="CP157" s="221"/>
      <c r="CQ157" s="221"/>
      <c r="CR157" s="221"/>
      <c r="CS157" s="221"/>
      <c r="CT157" s="221"/>
      <c r="CU157" s="221"/>
      <c r="CV157" s="221"/>
      <c r="CW157" s="221"/>
      <c r="CX157" s="221"/>
      <c r="CY157" s="221"/>
      <c r="CZ157" s="221"/>
      <c r="DA157" s="221"/>
      <c r="DB157" s="221"/>
      <c r="DC157" s="221"/>
      <c r="DD157" s="221"/>
      <c r="DE157" s="221"/>
      <c r="DF157" s="221"/>
      <c r="DG157" s="221"/>
      <c r="DH157" s="221"/>
      <c r="DI157" s="221"/>
      <c r="DJ157" s="221"/>
      <c r="DK157" s="221"/>
      <c r="DL157" s="221"/>
      <c r="DM157" s="221"/>
      <c r="DN157" s="221"/>
      <c r="DO157" s="221"/>
      <c r="DP157" s="221"/>
      <c r="DQ157" s="221"/>
      <c r="DR157" s="221"/>
      <c r="DS157" s="221"/>
      <c r="DT157" s="221"/>
      <c r="DU157" s="221"/>
      <c r="DV157" s="221"/>
      <c r="DW157" s="103"/>
      <c r="DX157" s="103"/>
      <c r="DY157" s="103"/>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c r="ET157" s="103"/>
      <c r="EU157" s="103"/>
      <c r="EV157" s="103"/>
      <c r="EW157" s="103"/>
      <c r="EX157" s="103"/>
      <c r="EY157" s="103"/>
      <c r="EZ157" s="103"/>
      <c r="FA157" s="103"/>
      <c r="FB157" s="103"/>
      <c r="FC157" s="103"/>
      <c r="FD157" s="103"/>
      <c r="FE157" s="103"/>
      <c r="FF157" s="103"/>
      <c r="FG157" s="103"/>
      <c r="FH157" s="103"/>
      <c r="FI157" s="103"/>
      <c r="FJ157" s="103"/>
      <c r="FK157" s="103"/>
      <c r="FL157" s="103"/>
      <c r="FM157" s="103"/>
      <c r="FN157" s="103"/>
      <c r="FO157" s="103"/>
      <c r="FP157" s="103"/>
      <c r="FQ157" s="103"/>
      <c r="FR157" s="103"/>
      <c r="FS157" s="103"/>
      <c r="FT157" s="103"/>
      <c r="FU157" s="103"/>
      <c r="FV157" s="103"/>
      <c r="FW157" s="103"/>
      <c r="FX157" s="103"/>
      <c r="FY157" s="103"/>
      <c r="FZ157" s="103"/>
      <c r="GA157" s="103"/>
      <c r="GB157" s="103"/>
      <c r="GC157" s="103"/>
      <c r="GD157" s="103"/>
      <c r="GE157" s="103"/>
      <c r="GF157" s="103"/>
      <c r="GG157" s="103"/>
      <c r="GH157" s="103"/>
      <c r="GI157" s="103"/>
      <c r="GJ157" s="103"/>
      <c r="GK157" s="103"/>
      <c r="GL157" s="103"/>
      <c r="GM157" s="103"/>
      <c r="GN157" s="103"/>
      <c r="GO157" s="103"/>
      <c r="GP157" s="103"/>
      <c r="GQ157" s="103"/>
      <c r="GR157" s="103"/>
      <c r="GS157" s="103"/>
      <c r="GT157" s="103"/>
      <c r="GU157" s="103"/>
      <c r="GV157" s="103"/>
      <c r="GW157" s="103"/>
      <c r="GX157" s="103"/>
      <c r="GY157" s="103"/>
      <c r="GZ157" s="103"/>
      <c r="HA157" s="103"/>
      <c r="HB157" s="103"/>
      <c r="HC157" s="103"/>
      <c r="HD157" s="103"/>
      <c r="HE157" s="103"/>
      <c r="HF157" s="103"/>
      <c r="HG157" s="103"/>
      <c r="HH157" s="103"/>
      <c r="HI157" s="103"/>
      <c r="HJ157" s="103"/>
      <c r="HK157" s="103"/>
      <c r="HL157" s="103"/>
      <c r="HM157" s="103"/>
      <c r="HN157" s="103"/>
      <c r="HO157" s="103"/>
      <c r="HP157" s="103"/>
      <c r="HQ157" s="103"/>
      <c r="HR157" s="103"/>
      <c r="HS157" s="103"/>
      <c r="HT157" s="103"/>
      <c r="HU157" s="103"/>
      <c r="HV157" s="103"/>
      <c r="HW157" s="103"/>
      <c r="HX157" s="103"/>
      <c r="HY157" s="103"/>
      <c r="HZ157" s="103"/>
      <c r="IA157" s="103"/>
      <c r="IB157" s="103"/>
      <c r="IC157" s="103"/>
      <c r="ID157" s="103"/>
      <c r="IE157" s="103"/>
      <c r="IF157" s="103"/>
      <c r="IG157" s="103"/>
      <c r="IH157" s="103"/>
      <c r="II157" s="103"/>
      <c r="IJ157" s="103"/>
      <c r="IK157" s="103"/>
      <c r="IL157" s="103"/>
      <c r="IM157" s="103"/>
      <c r="IN157" s="103"/>
      <c r="IO157" s="103"/>
      <c r="IP157" s="103"/>
      <c r="IQ157" s="103"/>
      <c r="IR157" s="103"/>
      <c r="IS157" s="103"/>
    </row>
    <row r="158" spans="1:253">
      <c r="A158" s="115"/>
      <c r="B158" s="116"/>
      <c r="C158" s="133" t="s">
        <v>109</v>
      </c>
      <c r="D158" s="123" t="s">
        <v>81</v>
      </c>
      <c r="E158" s="124" t="s">
        <v>82</v>
      </c>
      <c r="F158" s="113">
        <v>54</v>
      </c>
      <c r="G158" s="134"/>
      <c r="H158" s="125" t="str">
        <f t="shared" si="2"/>
        <v/>
      </c>
    </row>
    <row r="159" spans="1:253">
      <c r="A159" s="115"/>
      <c r="B159" s="116"/>
      <c r="C159" s="133"/>
      <c r="D159" s="123"/>
      <c r="E159" s="124"/>
      <c r="F159" s="113"/>
      <c r="G159" s="134"/>
      <c r="H159" s="125"/>
    </row>
    <row r="160" spans="1:253">
      <c r="A160" s="115"/>
      <c r="B160" s="116"/>
      <c r="C160" s="133"/>
      <c r="D160" s="123"/>
      <c r="E160" s="124"/>
      <c r="F160" s="113"/>
      <c r="G160" s="119"/>
      <c r="H160" s="120" t="str">
        <f t="shared" si="2"/>
        <v/>
      </c>
    </row>
    <row r="161" spans="1:8" ht="38.25">
      <c r="A161" s="121" t="s">
        <v>3</v>
      </c>
      <c r="B161" s="116" t="s">
        <v>61</v>
      </c>
      <c r="C161" s="122">
        <f>MAX(C144:C160)+1</f>
        <v>13</v>
      </c>
      <c r="D161" s="132" t="s">
        <v>110</v>
      </c>
      <c r="E161" s="124"/>
      <c r="F161" s="113"/>
      <c r="G161" s="119"/>
      <c r="H161" s="125" t="str">
        <f t="shared" si="2"/>
        <v/>
      </c>
    </row>
    <row r="162" spans="1:8" ht="38.25">
      <c r="A162" s="121"/>
      <c r="B162" s="116"/>
      <c r="C162" s="122"/>
      <c r="D162" s="132" t="s">
        <v>111</v>
      </c>
      <c r="E162" s="124"/>
      <c r="F162" s="113"/>
      <c r="G162" s="119"/>
      <c r="H162" s="125" t="str">
        <f t="shared" si="2"/>
        <v/>
      </c>
    </row>
    <row r="163" spans="1:8" ht="38.25">
      <c r="A163" s="121"/>
      <c r="B163" s="116"/>
      <c r="C163" s="122"/>
      <c r="D163" s="129" t="s">
        <v>96</v>
      </c>
      <c r="E163" s="124"/>
      <c r="F163" s="126"/>
      <c r="G163" s="126"/>
      <c r="H163" s="125" t="str">
        <f t="shared" si="2"/>
        <v/>
      </c>
    </row>
    <row r="164" spans="1:8" ht="38.25">
      <c r="A164" s="121"/>
      <c r="B164" s="116"/>
      <c r="C164" s="122"/>
      <c r="D164" s="132" t="s">
        <v>89</v>
      </c>
      <c r="E164" s="124"/>
      <c r="F164" s="126"/>
      <c r="G164" s="126"/>
      <c r="H164" s="125" t="str">
        <f t="shared" si="2"/>
        <v/>
      </c>
    </row>
    <row r="165" spans="1:8">
      <c r="A165" s="115"/>
      <c r="B165" s="116"/>
      <c r="C165" s="133" t="s">
        <v>72</v>
      </c>
      <c r="D165" s="123" t="s">
        <v>73</v>
      </c>
      <c r="E165" s="124" t="s">
        <v>47</v>
      </c>
      <c r="F165" s="113">
        <v>0.3</v>
      </c>
      <c r="G165" s="119"/>
      <c r="H165" s="125" t="str">
        <f t="shared" si="2"/>
        <v/>
      </c>
    </row>
    <row r="166" spans="1:8">
      <c r="A166" s="115"/>
      <c r="B166" s="116"/>
      <c r="C166" s="133" t="s">
        <v>74</v>
      </c>
      <c r="D166" s="123" t="s">
        <v>75</v>
      </c>
      <c r="E166" s="124" t="s">
        <v>76</v>
      </c>
      <c r="F166" s="113">
        <v>30</v>
      </c>
      <c r="G166" s="134"/>
      <c r="H166" s="125" t="str">
        <f t="shared" si="2"/>
        <v/>
      </c>
    </row>
    <row r="167" spans="1:8">
      <c r="A167" s="121"/>
      <c r="B167" s="116"/>
      <c r="C167" s="133" t="s">
        <v>83</v>
      </c>
      <c r="D167" s="123" t="s">
        <v>81</v>
      </c>
      <c r="E167" s="124" t="s">
        <v>82</v>
      </c>
      <c r="F167" s="113">
        <v>5</v>
      </c>
      <c r="G167" s="119"/>
      <c r="H167" s="125" t="str">
        <f t="shared" si="2"/>
        <v/>
      </c>
    </row>
    <row r="168" spans="1:8">
      <c r="A168" s="115"/>
      <c r="B168" s="116"/>
      <c r="C168" s="133"/>
      <c r="D168" s="123"/>
      <c r="E168" s="124"/>
      <c r="F168" s="118"/>
      <c r="G168" s="119"/>
      <c r="H168" s="120" t="str">
        <f t="shared" si="2"/>
        <v/>
      </c>
    </row>
    <row r="169" spans="1:8">
      <c r="A169" s="121"/>
      <c r="B169" s="116"/>
      <c r="C169" s="133"/>
      <c r="D169" s="123"/>
      <c r="E169" s="124"/>
      <c r="F169" s="113"/>
      <c r="G169" s="119"/>
      <c r="H169" s="125"/>
    </row>
    <row r="170" spans="1:8" ht="26.25" thickBot="1">
      <c r="A170" s="214" t="s">
        <v>3</v>
      </c>
      <c r="B170" s="215" t="s">
        <v>8</v>
      </c>
      <c r="C170" s="216"/>
      <c r="D170" s="222" t="s">
        <v>112</v>
      </c>
      <c r="E170" s="218"/>
      <c r="F170" s="219"/>
      <c r="G170" s="223"/>
      <c r="H170" s="223">
        <f>SUM(H56:H168)</f>
        <v>0</v>
      </c>
    </row>
    <row r="171" spans="1:8">
      <c r="A171" s="224"/>
      <c r="B171" s="225"/>
      <c r="C171" s="226"/>
      <c r="D171" s="227"/>
      <c r="E171" s="228"/>
      <c r="F171" s="229"/>
      <c r="G171" s="228"/>
      <c r="H171" s="230"/>
    </row>
    <row r="172" spans="1:8">
      <c r="A172" s="108"/>
      <c r="B172" s="109"/>
      <c r="C172" s="231"/>
      <c r="D172" s="111"/>
      <c r="E172" s="232"/>
      <c r="F172" s="113"/>
      <c r="G172" s="232"/>
      <c r="H172" s="114"/>
    </row>
    <row r="173" spans="1:8" ht="13.5" thickBot="1">
      <c r="A173" s="214" t="s">
        <v>3</v>
      </c>
      <c r="B173" s="215" t="s">
        <v>10</v>
      </c>
      <c r="C173" s="216"/>
      <c r="D173" s="217" t="s">
        <v>11</v>
      </c>
      <c r="E173" s="233"/>
      <c r="F173" s="233"/>
      <c r="G173" s="233"/>
      <c r="H173" s="233"/>
    </row>
    <row r="174" spans="1:8">
      <c r="A174" s="108"/>
      <c r="B174" s="109"/>
      <c r="C174" s="110"/>
      <c r="D174" s="111"/>
      <c r="E174" s="112"/>
      <c r="F174" s="113"/>
      <c r="G174" s="112"/>
      <c r="H174" s="114" t="str">
        <f t="shared" ref="H174:H187" si="3">IF(G174&lt;&gt;"",ROUND(F174*G174,2),"")</f>
        <v/>
      </c>
    </row>
    <row r="175" spans="1:8">
      <c r="A175" s="108"/>
      <c r="B175" s="109"/>
      <c r="C175" s="110"/>
      <c r="D175" s="111" t="s">
        <v>113</v>
      </c>
      <c r="E175" s="112"/>
      <c r="F175" s="113"/>
      <c r="G175" s="112"/>
      <c r="H175" s="114" t="str">
        <f t="shared" si="3"/>
        <v/>
      </c>
    </row>
    <row r="176" spans="1:8">
      <c r="A176" s="108"/>
      <c r="B176" s="109"/>
      <c r="C176" s="133" t="s">
        <v>104</v>
      </c>
      <c r="D176" s="733" t="s">
        <v>114</v>
      </c>
      <c r="E176" s="733"/>
      <c r="F176" s="733"/>
      <c r="G176" s="112"/>
      <c r="H176" s="114" t="str">
        <f t="shared" si="3"/>
        <v/>
      </c>
    </row>
    <row r="177" spans="1:8">
      <c r="A177" s="108"/>
      <c r="B177" s="109"/>
      <c r="C177" s="133" t="s">
        <v>104</v>
      </c>
      <c r="D177" s="733" t="s">
        <v>115</v>
      </c>
      <c r="E177" s="733"/>
      <c r="F177" s="733"/>
      <c r="G177" s="112"/>
      <c r="H177" s="114" t="str">
        <f t="shared" si="3"/>
        <v/>
      </c>
    </row>
    <row r="178" spans="1:8">
      <c r="A178" s="108"/>
      <c r="B178" s="109"/>
      <c r="C178" s="133"/>
      <c r="D178" s="158"/>
      <c r="E178" s="158"/>
      <c r="F178" s="158"/>
      <c r="G178" s="159"/>
      <c r="H178" s="114"/>
    </row>
    <row r="179" spans="1:8">
      <c r="A179" s="121"/>
      <c r="B179" s="116"/>
      <c r="C179" s="141"/>
      <c r="D179" s="129"/>
      <c r="E179" s="130"/>
      <c r="F179" s="135"/>
      <c r="G179" s="125"/>
      <c r="H179" s="125" t="str">
        <f t="shared" si="3"/>
        <v/>
      </c>
    </row>
    <row r="180" spans="1:8">
      <c r="A180" s="121" t="s">
        <v>3</v>
      </c>
      <c r="B180" s="116" t="s">
        <v>116</v>
      </c>
      <c r="C180" s="131">
        <f>MAX(C177:C179)+1</f>
        <v>1</v>
      </c>
      <c r="D180" s="129" t="s">
        <v>117</v>
      </c>
      <c r="E180" s="130"/>
      <c r="F180" s="135"/>
      <c r="G180" s="125"/>
      <c r="H180" s="125" t="str">
        <f t="shared" si="3"/>
        <v/>
      </c>
    </row>
    <row r="181" spans="1:8" ht="25.5">
      <c r="A181" s="121"/>
      <c r="B181" s="116"/>
      <c r="C181" s="141"/>
      <c r="D181" s="129" t="s">
        <v>118</v>
      </c>
      <c r="E181" s="130"/>
      <c r="F181" s="135"/>
      <c r="G181" s="125"/>
      <c r="H181" s="125" t="str">
        <f t="shared" si="3"/>
        <v/>
      </c>
    </row>
    <row r="182" spans="1:8">
      <c r="A182" s="115"/>
      <c r="B182" s="116"/>
      <c r="C182" s="141"/>
      <c r="D182" s="129" t="s">
        <v>119</v>
      </c>
      <c r="E182" s="130" t="s">
        <v>35</v>
      </c>
      <c r="F182" s="160">
        <v>12</v>
      </c>
      <c r="G182" s="125"/>
      <c r="H182" s="125" t="str">
        <f t="shared" si="3"/>
        <v/>
      </c>
    </row>
    <row r="183" spans="1:8">
      <c r="A183" s="115"/>
      <c r="B183" s="116"/>
      <c r="C183" s="141"/>
      <c r="D183" s="129" t="s">
        <v>120</v>
      </c>
      <c r="E183" s="130" t="s">
        <v>35</v>
      </c>
      <c r="F183" s="160">
        <v>10</v>
      </c>
      <c r="G183" s="125"/>
      <c r="H183" s="125" t="str">
        <f t="shared" si="3"/>
        <v/>
      </c>
    </row>
    <row r="184" spans="1:8">
      <c r="A184" s="115"/>
      <c r="B184" s="116"/>
      <c r="C184" s="141"/>
      <c r="D184" s="129"/>
      <c r="E184" s="130"/>
      <c r="F184" s="135"/>
      <c r="G184" s="125"/>
      <c r="H184" s="125" t="str">
        <f t="shared" si="3"/>
        <v/>
      </c>
    </row>
    <row r="185" spans="1:8">
      <c r="A185" s="121" t="s">
        <v>3</v>
      </c>
      <c r="B185" s="116" t="s">
        <v>116</v>
      </c>
      <c r="C185" s="131">
        <v>2</v>
      </c>
      <c r="D185" s="129" t="s">
        <v>121</v>
      </c>
      <c r="E185" s="130"/>
      <c r="F185" s="135"/>
      <c r="G185" s="125"/>
      <c r="H185" s="125" t="str">
        <f t="shared" si="3"/>
        <v/>
      </c>
    </row>
    <row r="186" spans="1:8">
      <c r="A186" s="121"/>
      <c r="B186" s="116"/>
      <c r="C186" s="131"/>
      <c r="D186" s="129" t="s">
        <v>122</v>
      </c>
      <c r="E186" s="130"/>
      <c r="F186" s="135"/>
      <c r="G186" s="125"/>
      <c r="H186" s="125" t="str">
        <f t="shared" si="3"/>
        <v/>
      </c>
    </row>
    <row r="187" spans="1:8" ht="25.5">
      <c r="A187" s="121"/>
      <c r="B187" s="116"/>
      <c r="C187" s="141"/>
      <c r="D187" s="129" t="s">
        <v>118</v>
      </c>
      <c r="E187" s="130"/>
      <c r="F187" s="135"/>
      <c r="G187" s="125"/>
      <c r="H187" s="125" t="str">
        <f t="shared" si="3"/>
        <v/>
      </c>
    </row>
    <row r="188" spans="1:8">
      <c r="A188" s="115"/>
      <c r="B188" s="116"/>
      <c r="C188" s="141"/>
      <c r="D188" s="129"/>
      <c r="E188" s="130" t="s">
        <v>35</v>
      </c>
      <c r="F188" s="160">
        <v>6</v>
      </c>
      <c r="G188" s="125"/>
      <c r="H188" s="125" t="str">
        <f>IF(G188&lt;&gt;"",ROUND(F188*G188,2),"")</f>
        <v/>
      </c>
    </row>
    <row r="189" spans="1:8">
      <c r="A189" s="115"/>
      <c r="B189" s="116"/>
      <c r="C189" s="141"/>
      <c r="D189" s="129"/>
      <c r="E189" s="130"/>
      <c r="F189" s="160"/>
      <c r="G189" s="125"/>
      <c r="H189" s="125"/>
    </row>
    <row r="190" spans="1:8">
      <c r="A190" s="121" t="s">
        <v>3</v>
      </c>
      <c r="B190" s="116" t="s">
        <v>116</v>
      </c>
      <c r="C190" s="131">
        <v>3</v>
      </c>
      <c r="D190" s="129" t="s">
        <v>123</v>
      </c>
      <c r="E190" s="130"/>
      <c r="F190" s="135"/>
      <c r="G190" s="125"/>
      <c r="H190" s="125"/>
    </row>
    <row r="191" spans="1:8">
      <c r="A191" s="121"/>
      <c r="B191" s="116"/>
      <c r="C191" s="131"/>
      <c r="D191" s="129" t="s">
        <v>122</v>
      </c>
      <c r="E191" s="130"/>
      <c r="F191" s="135"/>
      <c r="G191" s="125"/>
      <c r="H191" s="125"/>
    </row>
    <row r="192" spans="1:8" ht="25.5">
      <c r="A192" s="121"/>
      <c r="B192" s="116"/>
      <c r="C192" s="141"/>
      <c r="D192" s="129" t="s">
        <v>118</v>
      </c>
      <c r="E192" s="130"/>
      <c r="F192" s="135"/>
      <c r="G192" s="125"/>
      <c r="H192" s="125"/>
    </row>
    <row r="193" spans="1:8">
      <c r="A193" s="115"/>
      <c r="B193" s="116"/>
      <c r="C193" s="141"/>
      <c r="D193" s="129"/>
      <c r="E193" s="130" t="s">
        <v>35</v>
      </c>
      <c r="F193" s="160">
        <v>8</v>
      </c>
      <c r="G193" s="125"/>
      <c r="H193" s="125" t="str">
        <f>IF(G193&lt;&gt;"",ROUND(F193*G193,2),"")</f>
        <v/>
      </c>
    </row>
    <row r="194" spans="1:8">
      <c r="A194" s="115"/>
      <c r="B194" s="116"/>
      <c r="C194" s="141"/>
      <c r="D194" s="129"/>
      <c r="E194" s="130"/>
      <c r="F194" s="160"/>
      <c r="G194" s="125"/>
      <c r="H194" s="125"/>
    </row>
    <row r="195" spans="1:8">
      <c r="A195" s="121" t="s">
        <v>3</v>
      </c>
      <c r="B195" s="116" t="s">
        <v>116</v>
      </c>
      <c r="C195" s="131">
        <v>4</v>
      </c>
      <c r="D195" s="129" t="s">
        <v>124</v>
      </c>
      <c r="E195" s="130"/>
      <c r="F195" s="135"/>
      <c r="G195" s="125"/>
      <c r="H195" s="125"/>
    </row>
    <row r="196" spans="1:8">
      <c r="A196" s="121"/>
      <c r="B196" s="116"/>
      <c r="C196" s="131"/>
      <c r="D196" s="129" t="s">
        <v>122</v>
      </c>
      <c r="E196" s="130"/>
      <c r="F196" s="135"/>
      <c r="G196" s="125"/>
      <c r="H196" s="125"/>
    </row>
    <row r="197" spans="1:8" ht="25.5">
      <c r="A197" s="121"/>
      <c r="B197" s="116"/>
      <c r="C197" s="141"/>
      <c r="D197" s="129" t="s">
        <v>118</v>
      </c>
      <c r="E197" s="130"/>
      <c r="F197" s="135"/>
      <c r="G197" s="125"/>
      <c r="H197" s="125"/>
    </row>
    <row r="198" spans="1:8">
      <c r="A198" s="115"/>
      <c r="B198" s="116"/>
      <c r="C198" s="141"/>
      <c r="D198" s="129"/>
      <c r="E198" s="130" t="s">
        <v>35</v>
      </c>
      <c r="F198" s="160">
        <v>10</v>
      </c>
      <c r="G198" s="125"/>
      <c r="H198" s="125" t="str">
        <f>IF(G198&lt;&gt;"",ROUND(F198*G198,2),"")</f>
        <v/>
      </c>
    </row>
    <row r="199" spans="1:8">
      <c r="A199" s="115"/>
      <c r="B199" s="116"/>
      <c r="C199" s="141"/>
      <c r="D199" s="129"/>
      <c r="E199" s="130"/>
      <c r="F199" s="160"/>
      <c r="G199" s="125"/>
      <c r="H199" s="125"/>
    </row>
    <row r="200" spans="1:8" ht="25.5">
      <c r="A200" s="121" t="s">
        <v>3</v>
      </c>
      <c r="B200" s="116" t="s">
        <v>116</v>
      </c>
      <c r="C200" s="131">
        <f>MAX(C184:C198)+1</f>
        <v>5</v>
      </c>
      <c r="D200" s="129" t="s">
        <v>125</v>
      </c>
      <c r="E200" s="130"/>
      <c r="F200" s="135"/>
      <c r="G200" s="125"/>
      <c r="H200" s="125" t="str">
        <f>IF(G200&lt;&gt;"",ROUND(F200*G200,2),"")</f>
        <v/>
      </c>
    </row>
    <row r="201" spans="1:8" ht="25.5">
      <c r="A201" s="121"/>
      <c r="B201" s="116"/>
      <c r="C201" s="131"/>
      <c r="D201" s="129" t="s">
        <v>126</v>
      </c>
      <c r="E201" s="130"/>
      <c r="F201" s="135"/>
      <c r="G201" s="125"/>
      <c r="H201" s="125" t="str">
        <f>IF(G201&lt;&gt;"",ROUND(F201*G201,2),"")</f>
        <v/>
      </c>
    </row>
    <row r="202" spans="1:8">
      <c r="A202" s="121"/>
      <c r="B202" s="116"/>
      <c r="C202" s="141"/>
      <c r="D202" s="129"/>
      <c r="E202" s="130" t="s">
        <v>35</v>
      </c>
      <c r="F202" s="160">
        <v>12</v>
      </c>
      <c r="G202" s="125"/>
      <c r="H202" s="125" t="str">
        <f>IF(G202&lt;&gt;"",ROUND(F202*G202,2),"")</f>
        <v/>
      </c>
    </row>
    <row r="203" spans="1:8">
      <c r="A203" s="121"/>
      <c r="B203" s="116"/>
      <c r="C203" s="141"/>
      <c r="D203" s="129"/>
      <c r="E203" s="130"/>
      <c r="F203" s="160"/>
      <c r="G203" s="125"/>
      <c r="H203" s="125"/>
    </row>
    <row r="204" spans="1:8" ht="25.5">
      <c r="A204" s="121" t="s">
        <v>3</v>
      </c>
      <c r="B204" s="116" t="s">
        <v>116</v>
      </c>
      <c r="C204" s="131">
        <f>MAX(C190:C203)+1</f>
        <v>6</v>
      </c>
      <c r="D204" s="129" t="s">
        <v>127</v>
      </c>
      <c r="E204" s="130"/>
      <c r="F204" s="160"/>
      <c r="G204" s="125"/>
      <c r="H204" s="125"/>
    </row>
    <row r="205" spans="1:8" ht="25.5">
      <c r="A205" s="121"/>
      <c r="B205" s="116"/>
      <c r="C205" s="131"/>
      <c r="D205" s="129" t="s">
        <v>126</v>
      </c>
      <c r="E205" s="130"/>
      <c r="F205" s="160"/>
      <c r="G205" s="125"/>
      <c r="H205" s="125"/>
    </row>
    <row r="206" spans="1:8">
      <c r="A206" s="121"/>
      <c r="B206" s="116"/>
      <c r="C206" s="141"/>
      <c r="D206" s="129"/>
      <c r="E206" s="130" t="s">
        <v>35</v>
      </c>
      <c r="F206" s="160">
        <v>10</v>
      </c>
      <c r="G206" s="125"/>
      <c r="H206" s="125" t="str">
        <f>IF(G206&lt;&gt;"",ROUND(F206*G206,2),"")</f>
        <v/>
      </c>
    </row>
    <row r="207" spans="1:8">
      <c r="A207" s="121"/>
      <c r="B207" s="116"/>
      <c r="C207" s="141"/>
      <c r="D207" s="129"/>
      <c r="E207" s="130"/>
      <c r="F207" s="135"/>
      <c r="G207" s="125"/>
      <c r="H207" s="125"/>
    </row>
    <row r="208" spans="1:8" ht="25.5">
      <c r="A208" s="121" t="s">
        <v>3</v>
      </c>
      <c r="B208" s="116" t="s">
        <v>116</v>
      </c>
      <c r="C208" s="122">
        <f>MAX(C203:C207)+1</f>
        <v>7</v>
      </c>
      <c r="D208" s="123" t="s">
        <v>1220</v>
      </c>
      <c r="E208" s="124"/>
      <c r="F208" s="161"/>
      <c r="G208" s="125"/>
      <c r="H208" s="125"/>
    </row>
    <row r="209" spans="1:8" ht="25.5">
      <c r="A209" s="121"/>
      <c r="B209" s="116"/>
      <c r="C209" s="122"/>
      <c r="D209" s="123" t="s">
        <v>126</v>
      </c>
      <c r="E209" s="124"/>
      <c r="F209" s="161"/>
      <c r="G209" s="125"/>
      <c r="H209" s="125"/>
    </row>
    <row r="210" spans="1:8">
      <c r="A210" s="121"/>
      <c r="B210" s="116"/>
      <c r="C210" s="133"/>
      <c r="D210" s="123"/>
      <c r="E210" s="124" t="s">
        <v>35</v>
      </c>
      <c r="F210" s="161">
        <v>3</v>
      </c>
      <c r="G210" s="125"/>
      <c r="H210" s="125" t="str">
        <f>IF(G210&lt;&gt;"",ROUND(F210*G210,2),"")</f>
        <v/>
      </c>
    </row>
    <row r="211" spans="1:8">
      <c r="A211" s="121"/>
      <c r="B211" s="116"/>
      <c r="C211" s="133"/>
      <c r="D211" s="123"/>
      <c r="E211" s="124"/>
      <c r="F211" s="161"/>
      <c r="G211" s="125"/>
      <c r="H211" s="125"/>
    </row>
    <row r="212" spans="1:8" ht="25.5">
      <c r="A212" s="121" t="s">
        <v>3</v>
      </c>
      <c r="B212" s="116" t="s">
        <v>116</v>
      </c>
      <c r="C212" s="122">
        <f>MAX(C207:C211)+1</f>
        <v>8</v>
      </c>
      <c r="D212" s="123" t="s">
        <v>1221</v>
      </c>
      <c r="E212" s="124"/>
      <c r="F212" s="161"/>
      <c r="G212" s="125"/>
      <c r="H212" s="125"/>
    </row>
    <row r="213" spans="1:8" ht="25.5">
      <c r="A213" s="121"/>
      <c r="B213" s="116"/>
      <c r="C213" s="122"/>
      <c r="D213" s="123" t="s">
        <v>126</v>
      </c>
      <c r="E213" s="124"/>
      <c r="F213" s="161"/>
      <c r="G213" s="125"/>
      <c r="H213" s="125"/>
    </row>
    <row r="214" spans="1:8">
      <c r="A214" s="121"/>
      <c r="B214" s="116"/>
      <c r="C214" s="133"/>
      <c r="D214" s="123"/>
      <c r="E214" s="124" t="s">
        <v>35</v>
      </c>
      <c r="F214" s="161">
        <v>10</v>
      </c>
      <c r="G214" s="125"/>
      <c r="H214" s="125" t="str">
        <f>IF(G214&lt;&gt;"",ROUND(F214*G214,2),"")</f>
        <v/>
      </c>
    </row>
    <row r="215" spans="1:8">
      <c r="A215" s="121"/>
      <c r="B215" s="116"/>
      <c r="C215" s="133"/>
      <c r="D215" s="123"/>
      <c r="E215" s="124"/>
      <c r="F215" s="113"/>
      <c r="G215" s="125"/>
      <c r="H215" s="125"/>
    </row>
    <row r="216" spans="1:8">
      <c r="A216" s="121" t="s">
        <v>3</v>
      </c>
      <c r="B216" s="116" t="s">
        <v>116</v>
      </c>
      <c r="C216" s="122">
        <v>9</v>
      </c>
      <c r="D216" s="123" t="s">
        <v>128</v>
      </c>
      <c r="E216" s="124"/>
      <c r="F216" s="113"/>
      <c r="G216" s="125"/>
      <c r="H216" s="125"/>
    </row>
    <row r="217" spans="1:8" ht="25.5">
      <c r="A217" s="121"/>
      <c r="B217" s="116"/>
      <c r="C217" s="133"/>
      <c r="D217" s="123" t="s">
        <v>126</v>
      </c>
      <c r="E217" s="124"/>
      <c r="F217" s="113"/>
      <c r="G217" s="125"/>
      <c r="H217" s="125"/>
    </row>
    <row r="218" spans="1:8">
      <c r="A218" s="115"/>
      <c r="B218" s="116"/>
      <c r="C218" s="133"/>
      <c r="D218" s="123"/>
      <c r="E218" s="124" t="s">
        <v>35</v>
      </c>
      <c r="F218" s="161">
        <v>1</v>
      </c>
      <c r="G218" s="125"/>
      <c r="H218" s="125" t="str">
        <f>IF(G218&lt;&gt;"",ROUND(F218*G218,2),"")</f>
        <v/>
      </c>
    </row>
    <row r="219" spans="1:8">
      <c r="A219" s="115"/>
      <c r="B219" s="116"/>
      <c r="C219" s="133"/>
      <c r="D219" s="123"/>
      <c r="E219" s="124"/>
      <c r="F219" s="161"/>
      <c r="G219" s="125"/>
      <c r="H219" s="125"/>
    </row>
    <row r="220" spans="1:8">
      <c r="A220" s="121" t="s">
        <v>3</v>
      </c>
      <c r="B220" s="116" t="s">
        <v>116</v>
      </c>
      <c r="C220" s="122">
        <v>10</v>
      </c>
      <c r="D220" s="123" t="s">
        <v>129</v>
      </c>
      <c r="E220" s="124"/>
      <c r="F220" s="113"/>
      <c r="G220" s="125"/>
      <c r="H220" s="125" t="str">
        <f>IF(G220&lt;&gt;"",ROUND(F220*G220,2),"")</f>
        <v/>
      </c>
    </row>
    <row r="221" spans="1:8" ht="25.5">
      <c r="A221" s="121"/>
      <c r="B221" s="116"/>
      <c r="C221" s="133"/>
      <c r="D221" s="123" t="s">
        <v>130</v>
      </c>
      <c r="E221" s="124"/>
      <c r="F221" s="162"/>
      <c r="G221" s="163"/>
      <c r="H221" s="125" t="str">
        <f>IF(G221&lt;&gt;"",ROUND(F221*G221,2),"")</f>
        <v/>
      </c>
    </row>
    <row r="222" spans="1:8">
      <c r="A222" s="121"/>
      <c r="B222" s="116"/>
      <c r="C222" s="133"/>
      <c r="D222" s="123" t="s">
        <v>131</v>
      </c>
      <c r="E222" s="124"/>
      <c r="F222" s="162"/>
      <c r="G222" s="163"/>
      <c r="H222" s="125" t="str">
        <f>IF(G222&lt;&gt;"",ROUND(F222*G222,2),"")</f>
        <v/>
      </c>
    </row>
    <row r="223" spans="1:8" ht="25.5">
      <c r="A223" s="121"/>
      <c r="B223" s="116"/>
      <c r="C223" s="133"/>
      <c r="D223" s="123" t="s">
        <v>132</v>
      </c>
      <c r="E223" s="124"/>
      <c r="F223" s="113"/>
      <c r="G223" s="125"/>
      <c r="H223" s="125" t="str">
        <f>IF(G223&lt;&gt;"",ROUND(F223*G223,2),"")</f>
        <v/>
      </c>
    </row>
    <row r="224" spans="1:8">
      <c r="A224" s="115"/>
      <c r="B224" s="116"/>
      <c r="C224" s="133"/>
      <c r="D224" s="123"/>
      <c r="E224" s="124" t="s">
        <v>82</v>
      </c>
      <c r="F224" s="113">
        <v>2208</v>
      </c>
      <c r="G224" s="125"/>
      <c r="H224" s="125" t="str">
        <f>IF(G224&lt;&gt;"",ROUND(F224*G224,2),"")</f>
        <v/>
      </c>
    </row>
    <row r="225" spans="1:8">
      <c r="A225" s="115"/>
      <c r="B225" s="116"/>
      <c r="C225" s="133"/>
      <c r="D225" s="123"/>
      <c r="E225" s="124"/>
      <c r="F225" s="113"/>
      <c r="G225" s="125"/>
      <c r="H225" s="125"/>
    </row>
    <row r="226" spans="1:8">
      <c r="A226" s="121" t="s">
        <v>3</v>
      </c>
      <c r="B226" s="116" t="s">
        <v>116</v>
      </c>
      <c r="C226" s="122">
        <v>11</v>
      </c>
      <c r="D226" s="123" t="s">
        <v>133</v>
      </c>
      <c r="E226" s="124"/>
      <c r="F226" s="113"/>
      <c r="G226" s="125"/>
      <c r="H226" s="125"/>
    </row>
    <row r="227" spans="1:8" ht="25.5">
      <c r="A227" s="121"/>
      <c r="B227" s="116"/>
      <c r="C227" s="133"/>
      <c r="D227" s="123" t="s">
        <v>130</v>
      </c>
      <c r="E227" s="124"/>
      <c r="F227" s="162"/>
      <c r="G227" s="125"/>
      <c r="H227" s="125"/>
    </row>
    <row r="228" spans="1:8">
      <c r="A228" s="121"/>
      <c r="B228" s="116"/>
      <c r="C228" s="133"/>
      <c r="D228" s="123" t="s">
        <v>134</v>
      </c>
      <c r="E228" s="124"/>
      <c r="F228" s="162"/>
      <c r="G228" s="125"/>
      <c r="H228" s="125"/>
    </row>
    <row r="229" spans="1:8" ht="25.5">
      <c r="A229" s="121"/>
      <c r="B229" s="116"/>
      <c r="C229" s="133"/>
      <c r="D229" s="123" t="s">
        <v>132</v>
      </c>
      <c r="E229" s="124"/>
      <c r="F229" s="113"/>
      <c r="G229" s="125"/>
      <c r="H229" s="125" t="str">
        <f>IF(G229&lt;&gt;"",ROUND(F229*G229,2),"")</f>
        <v/>
      </c>
    </row>
    <row r="230" spans="1:8">
      <c r="A230" s="115"/>
      <c r="B230" s="116"/>
      <c r="C230" s="133"/>
      <c r="D230" s="123"/>
      <c r="E230" s="124" t="s">
        <v>82</v>
      </c>
      <c r="F230" s="113">
        <v>650</v>
      </c>
      <c r="G230" s="125"/>
      <c r="H230" s="125" t="str">
        <f>IF(G230&lt;&gt;"",ROUND(F230*G230,2),"")</f>
        <v/>
      </c>
    </row>
    <row r="231" spans="1:8">
      <c r="A231" s="115"/>
      <c r="B231" s="116"/>
      <c r="C231" s="133"/>
      <c r="D231" s="123"/>
      <c r="E231" s="124"/>
      <c r="F231" s="113"/>
      <c r="G231" s="125"/>
      <c r="H231" s="125"/>
    </row>
    <row r="232" spans="1:8" ht="13.5" thickBot="1">
      <c r="A232" s="234" t="s">
        <v>3</v>
      </c>
      <c r="B232" s="216" t="s">
        <v>10</v>
      </c>
      <c r="C232" s="216"/>
      <c r="D232" s="222" t="s">
        <v>135</v>
      </c>
      <c r="E232" s="218"/>
      <c r="F232" s="219"/>
      <c r="G232" s="223"/>
      <c r="H232" s="223">
        <f>SUM(H179:H230)</f>
        <v>0</v>
      </c>
    </row>
    <row r="233" spans="1:8">
      <c r="A233" s="172"/>
      <c r="B233" s="173"/>
      <c r="C233" s="172"/>
      <c r="D233" s="174"/>
      <c r="E233" s="172"/>
      <c r="F233" s="172"/>
      <c r="G233" s="172"/>
      <c r="H233" s="174"/>
    </row>
    <row r="234" spans="1:8">
      <c r="A234" s="172"/>
      <c r="B234" s="173"/>
      <c r="C234" s="172"/>
      <c r="D234" s="174"/>
      <c r="E234" s="172"/>
      <c r="F234" s="172"/>
      <c r="G234" s="172"/>
      <c r="H234" s="174"/>
    </row>
    <row r="235" spans="1:8" ht="13.5" thickBot="1">
      <c r="A235" s="214" t="s">
        <v>3</v>
      </c>
      <c r="B235" s="215" t="s">
        <v>12</v>
      </c>
      <c r="C235" s="216"/>
      <c r="D235" s="217" t="s">
        <v>13</v>
      </c>
      <c r="E235" s="218"/>
      <c r="F235" s="219"/>
      <c r="G235" s="218"/>
      <c r="H235" s="220"/>
    </row>
    <row r="236" spans="1:8">
      <c r="A236" s="108"/>
      <c r="B236" s="109"/>
      <c r="C236" s="110"/>
      <c r="D236" s="111"/>
      <c r="E236" s="112"/>
      <c r="F236" s="113"/>
      <c r="G236" s="112"/>
      <c r="H236" s="114"/>
    </row>
    <row r="237" spans="1:8">
      <c r="A237" s="108"/>
      <c r="B237" s="109"/>
      <c r="C237" s="110"/>
      <c r="D237" s="111"/>
      <c r="E237" s="112"/>
      <c r="F237" s="113"/>
      <c r="G237" s="112"/>
      <c r="H237" s="114" t="str">
        <f t="shared" ref="H237:H288" si="4">IF(G237&lt;&gt;"",F237*G237,"")</f>
        <v/>
      </c>
    </row>
    <row r="238" spans="1:8" ht="25.5">
      <c r="A238" s="121" t="s">
        <v>3</v>
      </c>
      <c r="B238" s="116" t="s">
        <v>136</v>
      </c>
      <c r="C238" s="122">
        <f>MAX(C235:C236)+1</f>
        <v>1</v>
      </c>
      <c r="D238" s="123" t="s">
        <v>137</v>
      </c>
      <c r="E238" s="124"/>
      <c r="F238" s="175"/>
      <c r="G238" s="175"/>
      <c r="H238" s="125" t="str">
        <f t="shared" si="4"/>
        <v/>
      </c>
    </row>
    <row r="239" spans="1:8" ht="38.25">
      <c r="A239" s="121"/>
      <c r="B239" s="116"/>
      <c r="C239" s="122"/>
      <c r="D239" s="123" t="s">
        <v>138</v>
      </c>
      <c r="E239" s="124"/>
      <c r="F239" s="113"/>
      <c r="G239" s="134"/>
      <c r="H239" s="125" t="str">
        <f t="shared" si="4"/>
        <v/>
      </c>
    </row>
    <row r="240" spans="1:8" ht="25.5">
      <c r="A240" s="121"/>
      <c r="B240" s="116"/>
      <c r="C240" s="122"/>
      <c r="D240" s="123" t="s">
        <v>139</v>
      </c>
      <c r="E240" s="124"/>
      <c r="F240" s="113"/>
      <c r="G240" s="134"/>
      <c r="H240" s="125" t="str">
        <f t="shared" si="4"/>
        <v/>
      </c>
    </row>
    <row r="241" spans="1:8">
      <c r="A241" s="115"/>
      <c r="B241" s="116"/>
      <c r="C241" s="133"/>
      <c r="D241" s="123"/>
      <c r="E241" s="124" t="s">
        <v>47</v>
      </c>
      <c r="F241" s="113">
        <v>56</v>
      </c>
      <c r="G241" s="134"/>
      <c r="H241" s="125" t="str">
        <f t="shared" si="4"/>
        <v/>
      </c>
    </row>
    <row r="242" spans="1:8">
      <c r="A242" s="115"/>
      <c r="B242" s="116"/>
      <c r="C242" s="133"/>
      <c r="D242" s="123"/>
      <c r="E242" s="124"/>
      <c r="F242" s="113"/>
      <c r="G242" s="134"/>
      <c r="H242" s="125"/>
    </row>
    <row r="243" spans="1:8">
      <c r="A243" s="115"/>
      <c r="B243" s="116"/>
      <c r="C243" s="122"/>
      <c r="D243" s="123"/>
      <c r="E243" s="124"/>
      <c r="F243" s="113"/>
      <c r="G243" s="134"/>
      <c r="H243" s="125" t="str">
        <f t="shared" si="4"/>
        <v/>
      </c>
    </row>
    <row r="244" spans="1:8" ht="51">
      <c r="A244" s="121" t="s">
        <v>3</v>
      </c>
      <c r="B244" s="116" t="s">
        <v>136</v>
      </c>
      <c r="C244" s="122">
        <v>2</v>
      </c>
      <c r="D244" s="123" t="s">
        <v>1222</v>
      </c>
      <c r="E244" s="124"/>
      <c r="F244" s="113"/>
      <c r="G244" s="134"/>
      <c r="H244" s="125" t="str">
        <f t="shared" si="4"/>
        <v/>
      </c>
    </row>
    <row r="245" spans="1:8">
      <c r="A245" s="115"/>
      <c r="B245" s="116"/>
      <c r="C245" s="133"/>
      <c r="D245" s="123"/>
      <c r="E245" s="124" t="s">
        <v>82</v>
      </c>
      <c r="F245" s="113">
        <v>604</v>
      </c>
      <c r="G245" s="134"/>
      <c r="H245" s="125" t="str">
        <f t="shared" si="4"/>
        <v/>
      </c>
    </row>
    <row r="246" spans="1:8">
      <c r="A246" s="115"/>
      <c r="B246" s="116"/>
      <c r="C246" s="122"/>
      <c r="D246" s="123"/>
      <c r="E246" s="124"/>
      <c r="F246" s="113"/>
      <c r="G246" s="134"/>
      <c r="H246" s="125" t="str">
        <f t="shared" si="4"/>
        <v/>
      </c>
    </row>
    <row r="247" spans="1:8">
      <c r="A247" s="115"/>
      <c r="B247" s="116"/>
      <c r="C247" s="122"/>
      <c r="D247" s="123"/>
      <c r="E247" s="124"/>
      <c r="F247" s="113"/>
      <c r="G247" s="134"/>
      <c r="H247" s="125" t="str">
        <f t="shared" si="4"/>
        <v/>
      </c>
    </row>
    <row r="248" spans="1:8" ht="25.5">
      <c r="A248" s="121" t="s">
        <v>3</v>
      </c>
      <c r="B248" s="116" t="s">
        <v>136</v>
      </c>
      <c r="C248" s="122">
        <f>MAX(C244:C247)+1</f>
        <v>3</v>
      </c>
      <c r="D248" s="123" t="s">
        <v>140</v>
      </c>
      <c r="E248" s="124"/>
      <c r="F248" s="113"/>
      <c r="G248" s="134"/>
      <c r="H248" s="125" t="str">
        <f t="shared" si="4"/>
        <v/>
      </c>
    </row>
    <row r="249" spans="1:8" ht="25.5">
      <c r="A249" s="121"/>
      <c r="B249" s="116"/>
      <c r="C249" s="122"/>
      <c r="D249" s="123" t="s">
        <v>141</v>
      </c>
      <c r="E249" s="124"/>
      <c r="F249" s="113"/>
      <c r="G249" s="134"/>
      <c r="H249" s="125" t="str">
        <f t="shared" si="4"/>
        <v/>
      </c>
    </row>
    <row r="250" spans="1:8" ht="25.5">
      <c r="A250" s="121"/>
      <c r="B250" s="116"/>
      <c r="C250" s="122"/>
      <c r="D250" s="123" t="s">
        <v>142</v>
      </c>
      <c r="E250" s="124"/>
      <c r="F250" s="113"/>
      <c r="G250" s="134"/>
      <c r="H250" s="125" t="str">
        <f t="shared" si="4"/>
        <v/>
      </c>
    </row>
    <row r="251" spans="1:8">
      <c r="A251" s="121"/>
      <c r="B251" s="116"/>
      <c r="C251" s="122"/>
      <c r="D251" s="123" t="s">
        <v>143</v>
      </c>
      <c r="E251" s="124"/>
      <c r="F251" s="113"/>
      <c r="G251" s="134"/>
      <c r="H251" s="125" t="str">
        <f t="shared" si="4"/>
        <v/>
      </c>
    </row>
    <row r="252" spans="1:8" ht="51">
      <c r="A252" s="121"/>
      <c r="B252" s="116"/>
      <c r="C252" s="122"/>
      <c r="D252" s="123" t="s">
        <v>144</v>
      </c>
      <c r="E252" s="124"/>
      <c r="F252" s="113"/>
      <c r="G252" s="134"/>
      <c r="H252" s="125" t="str">
        <f t="shared" si="4"/>
        <v/>
      </c>
    </row>
    <row r="253" spans="1:8" ht="38.25">
      <c r="A253" s="121"/>
      <c r="B253" s="116"/>
      <c r="C253" s="122"/>
      <c r="D253" s="123" t="s">
        <v>145</v>
      </c>
      <c r="E253" s="124"/>
      <c r="F253" s="113"/>
      <c r="G253" s="134"/>
      <c r="H253" s="125" t="str">
        <f t="shared" si="4"/>
        <v/>
      </c>
    </row>
    <row r="254" spans="1:8" ht="63.75">
      <c r="A254" s="121"/>
      <c r="B254" s="116"/>
      <c r="C254" s="122"/>
      <c r="D254" s="123" t="s">
        <v>1223</v>
      </c>
      <c r="E254" s="124"/>
      <c r="F254" s="113"/>
      <c r="G254" s="134"/>
      <c r="H254" s="125" t="str">
        <f t="shared" si="4"/>
        <v/>
      </c>
    </row>
    <row r="255" spans="1:8">
      <c r="A255" s="115"/>
      <c r="B255" s="116"/>
      <c r="C255" s="133"/>
      <c r="D255" s="123" t="s">
        <v>146</v>
      </c>
      <c r="E255" s="124" t="s">
        <v>82</v>
      </c>
      <c r="F255" s="113">
        <v>9</v>
      </c>
      <c r="G255" s="134"/>
      <c r="H255" s="125" t="str">
        <f t="shared" si="4"/>
        <v/>
      </c>
    </row>
    <row r="256" spans="1:8">
      <c r="A256" s="115"/>
      <c r="B256" s="116"/>
      <c r="C256" s="133"/>
      <c r="D256" s="123" t="s">
        <v>147</v>
      </c>
      <c r="E256" s="124" t="s">
        <v>82</v>
      </c>
      <c r="F256" s="113">
        <v>83</v>
      </c>
      <c r="G256" s="134"/>
      <c r="H256" s="125" t="str">
        <f t="shared" si="4"/>
        <v/>
      </c>
    </row>
    <row r="257" spans="1:8">
      <c r="A257" s="115"/>
      <c r="B257" s="116"/>
      <c r="C257" s="133"/>
      <c r="D257" s="123"/>
      <c r="E257" s="124"/>
      <c r="F257" s="113"/>
      <c r="G257" s="134"/>
      <c r="H257" s="125"/>
    </row>
    <row r="258" spans="1:8">
      <c r="A258" s="115"/>
      <c r="B258" s="116"/>
      <c r="C258" s="133"/>
      <c r="D258" s="123"/>
      <c r="E258" s="124"/>
      <c r="F258" s="113"/>
      <c r="G258" s="134"/>
      <c r="H258" s="125"/>
    </row>
    <row r="259" spans="1:8">
      <c r="A259" s="121" t="s">
        <v>3</v>
      </c>
      <c r="B259" s="116" t="s">
        <v>136</v>
      </c>
      <c r="C259" s="122">
        <f>MAX(C244:C258)+1</f>
        <v>4</v>
      </c>
      <c r="D259" s="123" t="s">
        <v>148</v>
      </c>
      <c r="E259" s="124"/>
      <c r="F259" s="113"/>
      <c r="G259" s="134"/>
      <c r="H259" s="125" t="str">
        <f t="shared" si="4"/>
        <v/>
      </c>
    </row>
    <row r="260" spans="1:8" ht="25.5">
      <c r="A260" s="121"/>
      <c r="B260" s="116"/>
      <c r="C260" s="122"/>
      <c r="D260" s="123" t="s">
        <v>141</v>
      </c>
      <c r="E260" s="124"/>
      <c r="F260" s="113"/>
      <c r="G260" s="134"/>
      <c r="H260" s="125" t="str">
        <f t="shared" si="4"/>
        <v/>
      </c>
    </row>
    <row r="261" spans="1:8">
      <c r="A261" s="121"/>
      <c r="B261" s="116"/>
      <c r="C261" s="122"/>
      <c r="D261" s="123" t="s">
        <v>149</v>
      </c>
      <c r="E261" s="124"/>
      <c r="F261" s="113"/>
      <c r="G261" s="134"/>
      <c r="H261" s="125" t="str">
        <f t="shared" si="4"/>
        <v/>
      </c>
    </row>
    <row r="262" spans="1:8">
      <c r="A262" s="121"/>
      <c r="B262" s="116"/>
      <c r="C262" s="122"/>
      <c r="D262" s="123" t="s">
        <v>150</v>
      </c>
      <c r="E262" s="124"/>
      <c r="F262" s="113"/>
      <c r="G262" s="134"/>
      <c r="H262" s="125"/>
    </row>
    <row r="263" spans="1:8">
      <c r="A263" s="121"/>
      <c r="B263" s="116"/>
      <c r="C263" s="122"/>
      <c r="D263" s="123" t="s">
        <v>143</v>
      </c>
      <c r="E263" s="124"/>
      <c r="F263" s="113"/>
      <c r="G263" s="134"/>
      <c r="H263" s="125" t="str">
        <f t="shared" si="4"/>
        <v/>
      </c>
    </row>
    <row r="264" spans="1:8" ht="63.75">
      <c r="A264" s="121"/>
      <c r="B264" s="116"/>
      <c r="C264" s="122"/>
      <c r="D264" s="123" t="s">
        <v>151</v>
      </c>
      <c r="E264" s="124"/>
      <c r="F264" s="113"/>
      <c r="G264" s="134"/>
      <c r="H264" s="125" t="str">
        <f t="shared" si="4"/>
        <v/>
      </c>
    </row>
    <row r="265" spans="1:8" ht="38.25">
      <c r="A265" s="121"/>
      <c r="B265" s="116"/>
      <c r="C265" s="122"/>
      <c r="D265" s="123" t="s">
        <v>152</v>
      </c>
      <c r="E265" s="124"/>
      <c r="F265" s="113"/>
      <c r="G265" s="134"/>
      <c r="H265" s="125" t="str">
        <f t="shared" si="4"/>
        <v/>
      </c>
    </row>
    <row r="266" spans="1:8">
      <c r="A266" s="115"/>
      <c r="B266" s="116"/>
      <c r="C266" s="133"/>
      <c r="D266" s="123" t="s">
        <v>153</v>
      </c>
      <c r="E266" s="124" t="s">
        <v>82</v>
      </c>
      <c r="F266" s="113">
        <v>101</v>
      </c>
      <c r="G266" s="134"/>
      <c r="H266" s="125" t="str">
        <f t="shared" si="4"/>
        <v/>
      </c>
    </row>
    <row r="267" spans="1:8">
      <c r="A267" s="115"/>
      <c r="B267" s="116"/>
      <c r="C267" s="133"/>
      <c r="D267" s="123"/>
      <c r="E267" s="124"/>
      <c r="F267" s="113"/>
      <c r="G267" s="134"/>
      <c r="H267" s="125"/>
    </row>
    <row r="268" spans="1:8">
      <c r="A268" s="115"/>
      <c r="B268" s="116"/>
      <c r="C268" s="122"/>
      <c r="D268" s="123"/>
      <c r="E268" s="124"/>
      <c r="F268" s="113"/>
      <c r="G268" s="134"/>
      <c r="H268" s="125" t="str">
        <f t="shared" si="4"/>
        <v/>
      </c>
    </row>
    <row r="269" spans="1:8" ht="38.25">
      <c r="A269" s="121" t="s">
        <v>3</v>
      </c>
      <c r="B269" s="116" t="s">
        <v>136</v>
      </c>
      <c r="C269" s="122">
        <f>MAX(C247:C268)+1</f>
        <v>5</v>
      </c>
      <c r="D269" s="123" t="s">
        <v>154</v>
      </c>
      <c r="E269" s="124"/>
      <c r="F269" s="113"/>
      <c r="G269" s="134"/>
      <c r="H269" s="125" t="str">
        <f t="shared" si="4"/>
        <v/>
      </c>
    </row>
    <row r="270" spans="1:8" ht="25.5">
      <c r="A270" s="121"/>
      <c r="B270" s="116"/>
      <c r="C270" s="122"/>
      <c r="D270" s="123" t="s">
        <v>1224</v>
      </c>
      <c r="E270" s="124"/>
      <c r="F270" s="113"/>
      <c r="G270" s="134"/>
      <c r="H270" s="125" t="str">
        <f t="shared" si="4"/>
        <v/>
      </c>
    </row>
    <row r="271" spans="1:8">
      <c r="A271" s="115"/>
      <c r="B271" s="116"/>
      <c r="C271" s="133"/>
      <c r="D271" s="123" t="s">
        <v>153</v>
      </c>
      <c r="E271" s="124" t="s">
        <v>82</v>
      </c>
      <c r="F271" s="113">
        <v>8.5</v>
      </c>
      <c r="G271" s="134"/>
      <c r="H271" s="125" t="str">
        <f t="shared" si="4"/>
        <v/>
      </c>
    </row>
    <row r="272" spans="1:8">
      <c r="A272" s="121"/>
      <c r="B272" s="116"/>
      <c r="C272" s="122"/>
      <c r="D272" s="123"/>
      <c r="E272" s="124"/>
      <c r="F272" s="113"/>
      <c r="G272" s="134"/>
      <c r="H272" s="125" t="str">
        <f t="shared" si="4"/>
        <v/>
      </c>
    </row>
    <row r="273" spans="1:8">
      <c r="A273" s="121" t="s">
        <v>3</v>
      </c>
      <c r="B273" s="116" t="s">
        <v>136</v>
      </c>
      <c r="C273" s="122">
        <f>MAX(C244:C272)+1</f>
        <v>6</v>
      </c>
      <c r="D273" s="123" t="s">
        <v>155</v>
      </c>
      <c r="E273" s="124"/>
      <c r="F273" s="113"/>
      <c r="G273" s="134"/>
      <c r="H273" s="125" t="str">
        <f t="shared" si="4"/>
        <v/>
      </c>
    </row>
    <row r="274" spans="1:8" ht="38.25">
      <c r="A274" s="121"/>
      <c r="B274" s="116"/>
      <c r="C274" s="122"/>
      <c r="D274" s="123" t="s">
        <v>156</v>
      </c>
      <c r="E274" s="124"/>
      <c r="F274" s="113"/>
      <c r="G274" s="134"/>
      <c r="H274" s="125" t="str">
        <f t="shared" si="4"/>
        <v/>
      </c>
    </row>
    <row r="275" spans="1:8">
      <c r="A275" s="121"/>
      <c r="B275" s="116"/>
      <c r="C275" s="122"/>
      <c r="D275" s="123" t="s">
        <v>113</v>
      </c>
      <c r="E275" s="124"/>
      <c r="F275" s="113"/>
      <c r="G275" s="134"/>
      <c r="H275" s="125" t="str">
        <f t="shared" si="4"/>
        <v/>
      </c>
    </row>
    <row r="276" spans="1:8" ht="38.25">
      <c r="A276" s="121"/>
      <c r="B276" s="116"/>
      <c r="C276" s="122"/>
      <c r="D276" s="123" t="s">
        <v>157</v>
      </c>
      <c r="E276" s="124"/>
      <c r="F276" s="113"/>
      <c r="G276" s="134"/>
      <c r="H276" s="125" t="str">
        <f t="shared" si="4"/>
        <v/>
      </c>
    </row>
    <row r="277" spans="1:8">
      <c r="A277" s="115"/>
      <c r="B277" s="116"/>
      <c r="C277" s="133"/>
      <c r="D277" s="123" t="s">
        <v>153</v>
      </c>
      <c r="E277" s="124" t="s">
        <v>82</v>
      </c>
      <c r="F277" s="113">
        <v>3800</v>
      </c>
      <c r="G277" s="134"/>
      <c r="H277" s="125" t="str">
        <f t="shared" si="4"/>
        <v/>
      </c>
    </row>
    <row r="278" spans="1:8">
      <c r="A278" s="115"/>
      <c r="B278" s="116"/>
      <c r="C278" s="122"/>
      <c r="D278" s="123"/>
      <c r="E278" s="124"/>
      <c r="F278" s="113"/>
      <c r="G278" s="134"/>
      <c r="H278" s="125" t="str">
        <f t="shared" si="4"/>
        <v/>
      </c>
    </row>
    <row r="279" spans="1:8">
      <c r="A279" s="121" t="s">
        <v>3</v>
      </c>
      <c r="B279" s="116" t="s">
        <v>136</v>
      </c>
      <c r="C279" s="122">
        <f>MAX(C244:C278)+1</f>
        <v>7</v>
      </c>
      <c r="D279" s="123" t="s">
        <v>158</v>
      </c>
      <c r="E279" s="124"/>
      <c r="F279" s="113"/>
      <c r="G279" s="134"/>
      <c r="H279" s="125" t="str">
        <f t="shared" si="4"/>
        <v/>
      </c>
    </row>
    <row r="280" spans="1:8" ht="38.25">
      <c r="A280" s="121"/>
      <c r="B280" s="116"/>
      <c r="C280" s="122"/>
      <c r="D280" s="123" t="s">
        <v>159</v>
      </c>
      <c r="E280" s="124"/>
      <c r="F280" s="113"/>
      <c r="G280" s="134"/>
      <c r="H280" s="125" t="str">
        <f t="shared" si="4"/>
        <v/>
      </c>
    </row>
    <row r="281" spans="1:8" ht="25.5">
      <c r="A281" s="121"/>
      <c r="B281" s="116"/>
      <c r="C281" s="122"/>
      <c r="D281" s="123" t="s">
        <v>160</v>
      </c>
      <c r="E281" s="124"/>
      <c r="F281" s="113"/>
      <c r="G281" s="134"/>
      <c r="H281" s="125" t="str">
        <f t="shared" si="4"/>
        <v/>
      </c>
    </row>
    <row r="282" spans="1:8">
      <c r="A282" s="121"/>
      <c r="B282" s="116"/>
      <c r="C282" s="122"/>
      <c r="D282" s="123"/>
      <c r="E282" s="124"/>
      <c r="F282" s="113"/>
      <c r="G282" s="134"/>
      <c r="H282" s="125" t="str">
        <f t="shared" si="4"/>
        <v/>
      </c>
    </row>
    <row r="283" spans="1:8">
      <c r="A283" s="121"/>
      <c r="B283" s="116"/>
      <c r="C283" s="122"/>
      <c r="D283" s="123" t="s">
        <v>113</v>
      </c>
      <c r="E283" s="124"/>
      <c r="F283" s="113"/>
      <c r="G283" s="134"/>
      <c r="H283" s="125" t="str">
        <f t="shared" si="4"/>
        <v/>
      </c>
    </row>
    <row r="284" spans="1:8" ht="38.25">
      <c r="A284" s="121"/>
      <c r="B284" s="116"/>
      <c r="C284" s="122"/>
      <c r="D284" s="123" t="s">
        <v>157</v>
      </c>
      <c r="E284" s="124"/>
      <c r="F284" s="113"/>
      <c r="G284" s="134"/>
      <c r="H284" s="125" t="str">
        <f t="shared" si="4"/>
        <v/>
      </c>
    </row>
    <row r="285" spans="1:8">
      <c r="A285" s="115"/>
      <c r="B285" s="116"/>
      <c r="C285" s="133"/>
      <c r="D285" s="123" t="s">
        <v>153</v>
      </c>
      <c r="E285" s="124" t="s">
        <v>82</v>
      </c>
      <c r="F285" s="113">
        <v>3800</v>
      </c>
      <c r="G285" s="134"/>
      <c r="H285" s="125" t="str">
        <f t="shared" si="4"/>
        <v/>
      </c>
    </row>
    <row r="286" spans="1:8">
      <c r="A286" s="115"/>
      <c r="B286" s="116"/>
      <c r="C286" s="122"/>
      <c r="D286" s="123"/>
      <c r="E286" s="124"/>
      <c r="F286" s="113"/>
      <c r="G286" s="134"/>
      <c r="H286" s="125" t="str">
        <f t="shared" si="4"/>
        <v/>
      </c>
    </row>
    <row r="287" spans="1:8">
      <c r="A287" s="121" t="s">
        <v>3</v>
      </c>
      <c r="B287" s="116" t="s">
        <v>136</v>
      </c>
      <c r="C287" s="122">
        <f>MAX(C244:C286)+1</f>
        <v>8</v>
      </c>
      <c r="D287" s="123" t="s">
        <v>161</v>
      </c>
      <c r="E287" s="124"/>
      <c r="F287" s="113"/>
      <c r="G287" s="119"/>
      <c r="H287" s="125" t="str">
        <f t="shared" si="4"/>
        <v/>
      </c>
    </row>
    <row r="288" spans="1:8" ht="38.25">
      <c r="A288" s="121"/>
      <c r="B288" s="116"/>
      <c r="C288" s="122"/>
      <c r="D288" s="176" t="s">
        <v>162</v>
      </c>
      <c r="E288" s="124"/>
      <c r="F288" s="113"/>
      <c r="G288" s="119"/>
      <c r="H288" s="125" t="str">
        <f t="shared" si="4"/>
        <v/>
      </c>
    </row>
    <row r="289" spans="1:8">
      <c r="A289" s="115"/>
      <c r="B289" s="116"/>
      <c r="C289" s="133"/>
      <c r="D289" s="123"/>
      <c r="E289" s="177" t="s">
        <v>163</v>
      </c>
      <c r="F289" s="178">
        <v>120</v>
      </c>
      <c r="G289" s="179"/>
      <c r="H289" s="81">
        <f>F289*G289</f>
        <v>0</v>
      </c>
    </row>
    <row r="290" spans="1:8">
      <c r="A290" s="115"/>
      <c r="B290" s="116"/>
      <c r="C290" s="133"/>
      <c r="D290" s="123"/>
      <c r="E290" s="124"/>
      <c r="F290" s="113"/>
      <c r="G290" s="119"/>
      <c r="H290" s="125"/>
    </row>
    <row r="291" spans="1:8" ht="25.5">
      <c r="A291" s="121" t="s">
        <v>3</v>
      </c>
      <c r="B291" s="116" t="s">
        <v>136</v>
      </c>
      <c r="C291" s="122">
        <f>MAX(C247:C290)+1</f>
        <v>9</v>
      </c>
      <c r="D291" s="123" t="s">
        <v>164</v>
      </c>
      <c r="E291" s="124"/>
      <c r="F291" s="113"/>
      <c r="G291" s="180"/>
      <c r="H291" s="181" t="str">
        <f>IF(G291&lt;&gt;"",F291*G291,"")</f>
        <v/>
      </c>
    </row>
    <row r="292" spans="1:8">
      <c r="A292" s="115"/>
      <c r="B292" s="116"/>
      <c r="C292" s="133"/>
      <c r="D292" s="182" t="s">
        <v>165</v>
      </c>
      <c r="E292" s="124" t="s">
        <v>35</v>
      </c>
      <c r="F292" s="161">
        <v>1</v>
      </c>
      <c r="G292" s="119"/>
      <c r="H292" s="125" t="str">
        <f>IF(G292&lt;&gt;"",F292*G292,"")</f>
        <v/>
      </c>
    </row>
    <row r="293" spans="1:8">
      <c r="A293" s="115"/>
      <c r="B293" s="116"/>
      <c r="C293" s="133"/>
      <c r="D293" s="182"/>
      <c r="E293" s="124"/>
      <c r="F293" s="161"/>
      <c r="G293" s="180"/>
      <c r="H293" s="181"/>
    </row>
    <row r="294" spans="1:8">
      <c r="A294" s="183"/>
      <c r="B294" s="184"/>
      <c r="C294" s="185"/>
      <c r="D294" s="186"/>
      <c r="E294" s="187"/>
      <c r="F294" s="188"/>
      <c r="G294" s="180"/>
      <c r="H294" s="181"/>
    </row>
    <row r="295" spans="1:8" ht="13.5" thickBot="1">
      <c r="A295" s="214" t="s">
        <v>3</v>
      </c>
      <c r="B295" s="215" t="s">
        <v>12</v>
      </c>
      <c r="C295" s="216"/>
      <c r="D295" s="222" t="s">
        <v>166</v>
      </c>
      <c r="E295" s="218"/>
      <c r="F295" s="219"/>
      <c r="G295" s="223"/>
      <c r="H295" s="223">
        <f>SUM(H233:H294)</f>
        <v>0</v>
      </c>
    </row>
    <row r="296" spans="1:8">
      <c r="A296" s="224"/>
      <c r="B296" s="225"/>
      <c r="C296" s="226"/>
      <c r="D296" s="227"/>
      <c r="E296" s="228"/>
      <c r="F296" s="229"/>
      <c r="G296" s="228"/>
      <c r="H296" s="230"/>
    </row>
    <row r="297" spans="1:8">
      <c r="A297" s="108"/>
      <c r="B297" s="109"/>
      <c r="C297" s="231"/>
      <c r="D297" s="111"/>
      <c r="E297" s="232"/>
      <c r="F297" s="113"/>
      <c r="G297" s="232"/>
      <c r="H297" s="114"/>
    </row>
    <row r="298" spans="1:8" ht="13.5" thickBot="1">
      <c r="A298" s="214" t="s">
        <v>3</v>
      </c>
      <c r="B298" s="215" t="s">
        <v>14</v>
      </c>
      <c r="C298" s="216"/>
      <c r="D298" s="217" t="s">
        <v>167</v>
      </c>
      <c r="E298" s="218"/>
      <c r="F298" s="219"/>
      <c r="G298" s="218"/>
      <c r="H298" s="220"/>
    </row>
    <row r="299" spans="1:8">
      <c r="A299" s="108"/>
      <c r="B299" s="109"/>
      <c r="C299" s="110"/>
      <c r="D299" s="111"/>
      <c r="E299" s="112"/>
      <c r="F299" s="113"/>
      <c r="G299" s="112"/>
      <c r="H299" s="114"/>
    </row>
    <row r="300" spans="1:8" ht="51">
      <c r="A300" s="108"/>
      <c r="B300" s="109"/>
      <c r="C300" s="110" t="s">
        <v>104</v>
      </c>
      <c r="D300" s="190" t="s">
        <v>168</v>
      </c>
      <c r="E300" s="190"/>
      <c r="F300" s="190"/>
      <c r="G300" s="190"/>
      <c r="H300" s="190"/>
    </row>
    <row r="301" spans="1:8">
      <c r="A301" s="108"/>
      <c r="B301" s="109"/>
      <c r="C301" s="110"/>
      <c r="D301" s="158"/>
      <c r="E301" s="158"/>
      <c r="F301" s="158"/>
      <c r="G301" s="158"/>
      <c r="H301" s="158"/>
    </row>
    <row r="302" spans="1:8" ht="114.75">
      <c r="A302" s="121" t="s">
        <v>3</v>
      </c>
      <c r="B302" s="116" t="s">
        <v>169</v>
      </c>
      <c r="C302" s="131">
        <f>MAX(C299:C300)+1</f>
        <v>1</v>
      </c>
      <c r="D302" s="129" t="s">
        <v>170</v>
      </c>
      <c r="E302" s="130"/>
      <c r="F302" s="135"/>
      <c r="G302" s="125"/>
      <c r="H302" s="125" t="str">
        <f t="shared" ref="H302:H340" si="5">IF(G302&lt;&gt;"",F302*G302,"")</f>
        <v/>
      </c>
    </row>
    <row r="303" spans="1:8" ht="25.5">
      <c r="A303" s="121"/>
      <c r="B303" s="116"/>
      <c r="C303" s="131"/>
      <c r="D303" s="129" t="s">
        <v>171</v>
      </c>
      <c r="E303" s="130" t="s">
        <v>172</v>
      </c>
      <c r="F303" s="135">
        <v>125</v>
      </c>
      <c r="G303" s="125"/>
      <c r="H303" s="125" t="str">
        <f t="shared" si="5"/>
        <v/>
      </c>
    </row>
    <row r="304" spans="1:8">
      <c r="A304" s="115"/>
      <c r="B304" s="116"/>
      <c r="C304" s="133"/>
      <c r="D304" s="123"/>
      <c r="E304" s="189"/>
      <c r="F304" s="189"/>
      <c r="G304" s="134"/>
      <c r="H304" s="125" t="str">
        <f>IF(G304&lt;&gt;"",F303*G304,"")</f>
        <v/>
      </c>
    </row>
    <row r="305" spans="1:8" ht="40.5" customHeight="1">
      <c r="A305" s="121" t="s">
        <v>3</v>
      </c>
      <c r="B305" s="116" t="s">
        <v>169</v>
      </c>
      <c r="C305" s="122">
        <f>MAX(C302:C304)+1</f>
        <v>2</v>
      </c>
      <c r="D305" s="123" t="s">
        <v>1225</v>
      </c>
      <c r="E305" s="124"/>
      <c r="F305" s="113"/>
      <c r="G305" s="134"/>
      <c r="H305" s="125" t="str">
        <f t="shared" si="5"/>
        <v/>
      </c>
    </row>
    <row r="306" spans="1:8">
      <c r="A306" s="121"/>
      <c r="B306" s="116"/>
      <c r="C306" s="133" t="s">
        <v>104</v>
      </c>
      <c r="D306" s="123" t="s">
        <v>173</v>
      </c>
      <c r="E306" s="124"/>
      <c r="F306" s="113"/>
      <c r="G306" s="134"/>
      <c r="H306" s="125" t="str">
        <f t="shared" si="5"/>
        <v/>
      </c>
    </row>
    <row r="307" spans="1:8" ht="25.5">
      <c r="A307" s="121"/>
      <c r="B307" s="116"/>
      <c r="C307" s="122"/>
      <c r="D307" s="123" t="s">
        <v>171</v>
      </c>
      <c r="E307" s="124" t="s">
        <v>174</v>
      </c>
      <c r="F307" s="113">
        <v>240</v>
      </c>
      <c r="G307" s="134"/>
      <c r="H307" s="125" t="str">
        <f t="shared" si="5"/>
        <v/>
      </c>
    </row>
    <row r="308" spans="1:8">
      <c r="A308" s="115"/>
      <c r="B308" s="116"/>
      <c r="C308" s="133"/>
      <c r="D308" s="123"/>
      <c r="E308" s="111"/>
      <c r="F308" s="111"/>
      <c r="G308" s="134"/>
      <c r="H308" s="125" t="str">
        <f>IF(G308&lt;&gt;"",F307*G308,"")</f>
        <v/>
      </c>
    </row>
    <row r="309" spans="1:8" ht="38.25">
      <c r="A309" s="121" t="s">
        <v>3</v>
      </c>
      <c r="B309" s="116" t="s">
        <v>169</v>
      </c>
      <c r="C309" s="122">
        <v>3</v>
      </c>
      <c r="D309" s="132" t="s">
        <v>175</v>
      </c>
      <c r="E309" s="124"/>
      <c r="F309" s="113"/>
      <c r="G309" s="134"/>
      <c r="H309" s="125"/>
    </row>
    <row r="310" spans="1:8" ht="25.5">
      <c r="A310" s="121"/>
      <c r="B310" s="116"/>
      <c r="C310" s="122"/>
      <c r="D310" s="123" t="s">
        <v>171</v>
      </c>
      <c r="E310" s="124" t="s">
        <v>82</v>
      </c>
      <c r="F310" s="113">
        <v>2610</v>
      </c>
      <c r="G310" s="134"/>
      <c r="H310" s="125" t="str">
        <f t="shared" si="5"/>
        <v/>
      </c>
    </row>
    <row r="311" spans="1:8">
      <c r="A311" s="115"/>
      <c r="B311" s="116"/>
      <c r="C311" s="133"/>
      <c r="D311" s="123"/>
      <c r="E311" s="111"/>
      <c r="F311" s="111"/>
      <c r="G311" s="134"/>
      <c r="H311" s="125"/>
    </row>
    <row r="312" spans="1:8" ht="25.5">
      <c r="A312" s="121" t="s">
        <v>3</v>
      </c>
      <c r="B312" s="116" t="s">
        <v>169</v>
      </c>
      <c r="C312" s="122">
        <v>4</v>
      </c>
      <c r="D312" s="123" t="s">
        <v>176</v>
      </c>
      <c r="E312" s="124"/>
      <c r="F312" s="113"/>
      <c r="G312" s="134"/>
      <c r="H312" s="125" t="str">
        <f t="shared" si="5"/>
        <v/>
      </c>
    </row>
    <row r="313" spans="1:8" ht="25.5">
      <c r="A313" s="115"/>
      <c r="B313" s="115"/>
      <c r="C313" s="115"/>
      <c r="D313" s="123" t="s">
        <v>1226</v>
      </c>
      <c r="E313" s="124"/>
      <c r="F313" s="113"/>
      <c r="G313" s="125"/>
      <c r="H313" s="125" t="str">
        <f t="shared" si="5"/>
        <v/>
      </c>
    </row>
    <row r="314" spans="1:8">
      <c r="A314" s="115"/>
      <c r="B314" s="115"/>
      <c r="C314" s="115"/>
      <c r="D314" s="123" t="s">
        <v>177</v>
      </c>
      <c r="E314" s="124"/>
      <c r="F314" s="113"/>
      <c r="G314" s="125"/>
      <c r="H314" s="125" t="str">
        <f t="shared" si="5"/>
        <v/>
      </c>
    </row>
    <row r="315" spans="1:8" ht="25.5">
      <c r="A315" s="115"/>
      <c r="B315" s="115"/>
      <c r="C315" s="115"/>
      <c r="D315" s="123" t="s">
        <v>1272</v>
      </c>
      <c r="E315" s="124"/>
      <c r="F315" s="113"/>
      <c r="G315" s="125"/>
      <c r="H315" s="125" t="str">
        <f t="shared" si="5"/>
        <v/>
      </c>
    </row>
    <row r="316" spans="1:8" ht="25.5">
      <c r="A316" s="115"/>
      <c r="B316" s="115"/>
      <c r="C316" s="115"/>
      <c r="D316" s="123" t="s">
        <v>1273</v>
      </c>
      <c r="E316" s="124"/>
      <c r="F316" s="113"/>
      <c r="G316" s="125"/>
      <c r="H316" s="125" t="str">
        <f t="shared" si="5"/>
        <v/>
      </c>
    </row>
    <row r="317" spans="1:8">
      <c r="A317" s="121"/>
      <c r="B317" s="116"/>
      <c r="C317" s="133" t="s">
        <v>104</v>
      </c>
      <c r="D317" s="123" t="s">
        <v>178</v>
      </c>
      <c r="E317" s="124"/>
      <c r="F317" s="113"/>
      <c r="G317" s="134"/>
      <c r="H317" s="125" t="str">
        <f t="shared" si="5"/>
        <v/>
      </c>
    </row>
    <row r="318" spans="1:8">
      <c r="A318" s="121"/>
      <c r="B318" s="116"/>
      <c r="C318" s="122"/>
      <c r="D318" s="123"/>
      <c r="E318" s="124"/>
      <c r="F318" s="113"/>
      <c r="G318" s="134"/>
      <c r="H318" s="125" t="str">
        <f t="shared" si="5"/>
        <v/>
      </c>
    </row>
    <row r="319" spans="1:8" ht="38.25">
      <c r="A319" s="121"/>
      <c r="B319" s="116"/>
      <c r="C319" s="122"/>
      <c r="D319" s="123" t="s">
        <v>179</v>
      </c>
      <c r="E319" s="124"/>
      <c r="F319" s="113"/>
      <c r="G319" s="134"/>
      <c r="H319" s="125" t="str">
        <f t="shared" si="5"/>
        <v/>
      </c>
    </row>
    <row r="320" spans="1:8" ht="25.5">
      <c r="A320" s="121"/>
      <c r="B320" s="116"/>
      <c r="C320" s="122"/>
      <c r="D320" s="123" t="s">
        <v>180</v>
      </c>
      <c r="E320" s="124"/>
      <c r="F320" s="113"/>
      <c r="G320" s="134"/>
      <c r="H320" s="125" t="str">
        <f t="shared" si="5"/>
        <v/>
      </c>
    </row>
    <row r="321" spans="1:8" ht="38.25">
      <c r="A321" s="121"/>
      <c r="B321" s="116"/>
      <c r="C321" s="122"/>
      <c r="D321" s="123" t="s">
        <v>181</v>
      </c>
      <c r="E321" s="124"/>
      <c r="F321" s="113"/>
      <c r="G321" s="134"/>
      <c r="H321" s="125" t="str">
        <f t="shared" si="5"/>
        <v/>
      </c>
    </row>
    <row r="322" spans="1:8" ht="51">
      <c r="A322" s="121"/>
      <c r="B322" s="116"/>
      <c r="C322" s="122"/>
      <c r="D322" s="123" t="s">
        <v>182</v>
      </c>
      <c r="E322" s="124"/>
      <c r="F322" s="113"/>
      <c r="G322" s="134"/>
      <c r="H322" s="125" t="str">
        <f t="shared" si="5"/>
        <v/>
      </c>
    </row>
    <row r="323" spans="1:8" ht="63.75">
      <c r="A323" s="121"/>
      <c r="B323" s="116"/>
      <c r="C323" s="122"/>
      <c r="D323" s="123" t="s">
        <v>183</v>
      </c>
      <c r="E323" s="124"/>
      <c r="F323" s="113"/>
      <c r="G323" s="134"/>
      <c r="H323" s="125" t="str">
        <f t="shared" si="5"/>
        <v/>
      </c>
    </row>
    <row r="324" spans="1:8" ht="76.5">
      <c r="A324" s="121"/>
      <c r="B324" s="116"/>
      <c r="C324" s="122"/>
      <c r="D324" s="123" t="s">
        <v>184</v>
      </c>
      <c r="E324" s="124"/>
      <c r="F324" s="113"/>
      <c r="G324" s="134"/>
      <c r="H324" s="125" t="str">
        <f t="shared" si="5"/>
        <v/>
      </c>
    </row>
    <row r="325" spans="1:8" ht="51">
      <c r="A325" s="121"/>
      <c r="B325" s="116"/>
      <c r="C325" s="122"/>
      <c r="D325" s="123" t="s">
        <v>185</v>
      </c>
      <c r="E325" s="124" t="s">
        <v>82</v>
      </c>
      <c r="F325" s="113">
        <v>2740</v>
      </c>
      <c r="G325" s="134"/>
      <c r="H325" s="125" t="str">
        <f t="shared" si="5"/>
        <v/>
      </c>
    </row>
    <row r="326" spans="1:8">
      <c r="A326" s="121"/>
      <c r="B326" s="116"/>
      <c r="C326" s="122"/>
      <c r="D326" s="123"/>
      <c r="E326" s="124"/>
      <c r="F326" s="113"/>
      <c r="G326" s="134"/>
      <c r="H326" s="125"/>
    </row>
    <row r="327" spans="1:8" ht="38.25">
      <c r="A327" s="121" t="s">
        <v>3</v>
      </c>
      <c r="B327" s="116" t="s">
        <v>169</v>
      </c>
      <c r="C327" s="131">
        <v>5</v>
      </c>
      <c r="D327" s="129" t="s">
        <v>186</v>
      </c>
      <c r="E327" s="130"/>
      <c r="F327" s="135"/>
      <c r="G327" s="125"/>
      <c r="H327" s="125"/>
    </row>
    <row r="328" spans="1:8" ht="25.5">
      <c r="A328" s="115"/>
      <c r="B328" s="115"/>
      <c r="C328" s="115"/>
      <c r="D328" s="129" t="s">
        <v>1227</v>
      </c>
      <c r="E328" s="130"/>
      <c r="F328" s="135"/>
      <c r="G328" s="125"/>
      <c r="H328" s="125"/>
    </row>
    <row r="329" spans="1:8">
      <c r="A329" s="115"/>
      <c r="B329" s="115"/>
      <c r="C329" s="115"/>
      <c r="D329" s="129" t="s">
        <v>177</v>
      </c>
      <c r="E329" s="130"/>
      <c r="F329" s="135"/>
      <c r="G329" s="125"/>
      <c r="H329" s="125"/>
    </row>
    <row r="330" spans="1:8" ht="25.5">
      <c r="A330" s="115"/>
      <c r="B330" s="115"/>
      <c r="C330" s="115"/>
      <c r="D330" s="129" t="s">
        <v>1274</v>
      </c>
      <c r="E330" s="130"/>
      <c r="F330" s="135"/>
      <c r="G330" s="125"/>
      <c r="H330" s="125"/>
    </row>
    <row r="331" spans="1:8" ht="25.5">
      <c r="A331" s="115"/>
      <c r="B331" s="115"/>
      <c r="C331" s="115"/>
      <c r="D331" s="129" t="s">
        <v>1273</v>
      </c>
      <c r="E331" s="130"/>
      <c r="F331" s="135"/>
      <c r="G331" s="125"/>
      <c r="H331" s="125"/>
    </row>
    <row r="332" spans="1:8">
      <c r="A332" s="121"/>
      <c r="B332" s="116"/>
      <c r="C332" s="141" t="s">
        <v>104</v>
      </c>
      <c r="D332" s="129" t="s">
        <v>178</v>
      </c>
      <c r="E332" s="130"/>
      <c r="F332" s="135"/>
      <c r="G332" s="125"/>
      <c r="H332" s="125"/>
    </row>
    <row r="333" spans="1:8">
      <c r="A333" s="115"/>
      <c r="B333" s="116"/>
      <c r="C333" s="131"/>
      <c r="D333" s="129" t="s">
        <v>187</v>
      </c>
      <c r="E333" s="130" t="s">
        <v>82</v>
      </c>
      <c r="F333" s="135">
        <v>1240</v>
      </c>
      <c r="G333" s="125"/>
      <c r="H333" s="125" t="str">
        <f t="shared" si="5"/>
        <v/>
      </c>
    </row>
    <row r="334" spans="1:8">
      <c r="A334" s="115"/>
      <c r="B334" s="116"/>
      <c r="C334" s="122"/>
      <c r="D334" s="123"/>
      <c r="E334" s="124"/>
      <c r="F334" s="113"/>
      <c r="G334" s="134"/>
      <c r="H334" s="125"/>
    </row>
    <row r="335" spans="1:8" ht="25.5">
      <c r="A335" s="121" t="s">
        <v>3</v>
      </c>
      <c r="B335" s="116" t="s">
        <v>169</v>
      </c>
      <c r="C335" s="122">
        <f>MAX(C306:C333)+1</f>
        <v>6</v>
      </c>
      <c r="D335" s="123" t="s">
        <v>188</v>
      </c>
      <c r="E335" s="124"/>
      <c r="F335" s="113"/>
      <c r="G335" s="134"/>
      <c r="H335" s="125" t="str">
        <f t="shared" si="5"/>
        <v/>
      </c>
    </row>
    <row r="336" spans="1:8" ht="89.25">
      <c r="A336" s="121"/>
      <c r="B336" s="116"/>
      <c r="C336" s="122"/>
      <c r="D336" s="123" t="s">
        <v>1228</v>
      </c>
      <c r="E336" s="124"/>
      <c r="F336" s="113"/>
      <c r="G336" s="134"/>
      <c r="H336" s="125" t="str">
        <f t="shared" si="5"/>
        <v/>
      </c>
    </row>
    <row r="337" spans="1:8">
      <c r="A337" s="121"/>
      <c r="B337" s="116"/>
      <c r="C337" s="122"/>
      <c r="D337" s="123" t="s">
        <v>189</v>
      </c>
      <c r="E337" s="124"/>
      <c r="F337" s="113"/>
      <c r="G337" s="134"/>
      <c r="H337" s="125" t="str">
        <f t="shared" si="5"/>
        <v/>
      </c>
    </row>
    <row r="338" spans="1:8" ht="38.25">
      <c r="A338" s="121"/>
      <c r="B338" s="116"/>
      <c r="C338" s="122"/>
      <c r="D338" s="123" t="s">
        <v>190</v>
      </c>
      <c r="E338" s="124" t="s">
        <v>172</v>
      </c>
      <c r="F338" s="113">
        <v>210</v>
      </c>
      <c r="G338" s="134"/>
      <c r="H338" s="125" t="str">
        <f t="shared" si="5"/>
        <v/>
      </c>
    </row>
    <row r="339" spans="1:8">
      <c r="A339" s="115"/>
      <c r="B339" s="116"/>
      <c r="C339" s="133"/>
      <c r="D339" s="123"/>
      <c r="E339" s="124"/>
      <c r="F339" s="113"/>
      <c r="G339" s="134"/>
      <c r="H339" s="125"/>
    </row>
    <row r="340" spans="1:8">
      <c r="A340" s="115"/>
      <c r="B340" s="116"/>
      <c r="C340" s="122"/>
      <c r="D340" s="123"/>
      <c r="E340" s="124"/>
      <c r="F340" s="113"/>
      <c r="G340" s="134"/>
      <c r="H340" s="125" t="str">
        <f t="shared" si="5"/>
        <v/>
      </c>
    </row>
    <row r="341" spans="1:8" ht="89.25">
      <c r="A341" s="121" t="s">
        <v>3</v>
      </c>
      <c r="B341" s="116" t="s">
        <v>169</v>
      </c>
      <c r="C341" s="131">
        <v>7</v>
      </c>
      <c r="D341" s="129" t="s">
        <v>1229</v>
      </c>
      <c r="E341" s="130"/>
      <c r="F341" s="135"/>
      <c r="G341" s="125"/>
      <c r="H341" s="125"/>
    </row>
    <row r="342" spans="1:8">
      <c r="A342" s="115"/>
      <c r="B342" s="116"/>
      <c r="C342" s="141"/>
      <c r="D342" s="129" t="s">
        <v>189</v>
      </c>
      <c r="E342" s="130"/>
      <c r="F342" s="135"/>
      <c r="G342" s="125"/>
      <c r="H342" s="125"/>
    </row>
    <row r="343" spans="1:8" ht="25.5">
      <c r="A343" s="115"/>
      <c r="B343" s="116"/>
      <c r="C343" s="141"/>
      <c r="D343" s="129" t="s">
        <v>191</v>
      </c>
      <c r="E343" s="130" t="s">
        <v>82</v>
      </c>
      <c r="F343" s="135">
        <v>826</v>
      </c>
      <c r="G343" s="125"/>
      <c r="H343" s="125" t="str">
        <f>IF(G343&lt;&gt;"",F343*G343,"")</f>
        <v/>
      </c>
    </row>
    <row r="344" spans="1:8">
      <c r="A344" s="115"/>
      <c r="B344" s="116"/>
      <c r="C344" s="133"/>
      <c r="D344" s="123"/>
      <c r="E344" s="124"/>
      <c r="F344" s="113"/>
      <c r="G344" s="134"/>
      <c r="H344" s="125"/>
    </row>
    <row r="345" spans="1:8" ht="63.75">
      <c r="A345" s="121" t="s">
        <v>3</v>
      </c>
      <c r="B345" s="116" t="s">
        <v>169</v>
      </c>
      <c r="C345" s="122">
        <v>8</v>
      </c>
      <c r="D345" s="123" t="s">
        <v>1275</v>
      </c>
      <c r="E345" s="124" t="s">
        <v>82</v>
      </c>
      <c r="F345" s="113">
        <v>104</v>
      </c>
      <c r="G345" s="134"/>
      <c r="H345" s="125" t="str">
        <f>IF(G345&lt;&gt;"",F345*G345,"")</f>
        <v/>
      </c>
    </row>
    <row r="346" spans="1:8">
      <c r="A346" s="115"/>
      <c r="B346" s="116"/>
      <c r="C346" s="133"/>
      <c r="D346" s="123"/>
      <c r="E346" s="124"/>
      <c r="F346" s="113"/>
      <c r="G346" s="134"/>
      <c r="H346" s="125"/>
    </row>
    <row r="347" spans="1:8" ht="63.75">
      <c r="A347" s="121" t="s">
        <v>3</v>
      </c>
      <c r="B347" s="116" t="s">
        <v>169</v>
      </c>
      <c r="C347" s="122">
        <v>9</v>
      </c>
      <c r="D347" s="132" t="s">
        <v>385</v>
      </c>
      <c r="E347" s="124" t="s">
        <v>38</v>
      </c>
      <c r="F347" s="113">
        <v>309.39999999999998</v>
      </c>
      <c r="G347" s="134"/>
      <c r="H347" s="125" t="str">
        <f>IF(G347&lt;&gt;"",F347*G347,"")</f>
        <v/>
      </c>
    </row>
    <row r="348" spans="1:8">
      <c r="A348" s="115"/>
      <c r="B348" s="116"/>
      <c r="C348" s="133"/>
      <c r="D348" s="123"/>
      <c r="E348" s="124"/>
      <c r="F348" s="113"/>
      <c r="G348" s="134"/>
      <c r="H348" s="125"/>
    </row>
    <row r="349" spans="1:8" ht="38.25">
      <c r="A349" s="121" t="s">
        <v>3</v>
      </c>
      <c r="B349" s="116" t="s">
        <v>169</v>
      </c>
      <c r="C349" s="122">
        <v>10</v>
      </c>
      <c r="D349" s="132" t="s">
        <v>1276</v>
      </c>
      <c r="E349" s="124" t="s">
        <v>38</v>
      </c>
      <c r="F349" s="113">
        <v>300</v>
      </c>
      <c r="G349" s="134"/>
      <c r="H349" s="125" t="str">
        <f>IF(G349&lt;&gt;"",F349*G349,"")</f>
        <v/>
      </c>
    </row>
    <row r="350" spans="1:8">
      <c r="A350" s="115"/>
      <c r="B350" s="116"/>
      <c r="C350" s="133"/>
      <c r="D350" s="123"/>
      <c r="E350" s="124"/>
      <c r="F350" s="113"/>
      <c r="G350" s="134"/>
      <c r="H350" s="125"/>
    </row>
    <row r="351" spans="1:8" ht="51">
      <c r="A351" s="121" t="s">
        <v>3</v>
      </c>
      <c r="B351" s="116" t="s">
        <v>169</v>
      </c>
      <c r="C351" s="122">
        <v>11</v>
      </c>
      <c r="D351" s="132" t="s">
        <v>393</v>
      </c>
      <c r="E351" s="124" t="s">
        <v>35</v>
      </c>
      <c r="F351" s="113">
        <v>8</v>
      </c>
      <c r="G351" s="134"/>
      <c r="H351" s="125" t="str">
        <f>IF(G351&lt;&gt;"",F351*G351,"")</f>
        <v/>
      </c>
    </row>
    <row r="352" spans="1:8">
      <c r="A352" s="115"/>
      <c r="B352" s="116"/>
      <c r="C352" s="122"/>
      <c r="D352" s="123"/>
      <c r="E352" s="124"/>
      <c r="F352" s="113"/>
      <c r="G352" s="134"/>
      <c r="H352" s="125"/>
    </row>
    <row r="353" spans="1:8" ht="13.5" thickBot="1">
      <c r="A353" s="215" t="s">
        <v>3</v>
      </c>
      <c r="B353" s="215" t="s">
        <v>14</v>
      </c>
      <c r="C353" s="216"/>
      <c r="D353" s="222" t="s">
        <v>192</v>
      </c>
      <c r="E353" s="218"/>
      <c r="F353" s="219"/>
      <c r="G353" s="223"/>
      <c r="H353" s="223">
        <f>SUM(H300:H352)</f>
        <v>0</v>
      </c>
    </row>
    <row r="354" spans="1:8">
      <c r="A354" s="242"/>
      <c r="B354" s="243"/>
      <c r="C354" s="244"/>
      <c r="D354" s="245"/>
      <c r="E354" s="245"/>
      <c r="F354" s="246"/>
      <c r="G354" s="245"/>
      <c r="H354" s="245"/>
    </row>
    <row r="355" spans="1:8">
      <c r="A355" s="242"/>
      <c r="B355" s="243"/>
      <c r="C355" s="244"/>
      <c r="D355" s="245"/>
      <c r="E355" s="245"/>
      <c r="F355" s="246"/>
      <c r="G355" s="245"/>
      <c r="H355" s="245"/>
    </row>
    <row r="356" spans="1:8" ht="13.5" thickBot="1">
      <c r="A356" s="143" t="s">
        <v>16</v>
      </c>
      <c r="B356" s="144" t="s">
        <v>193</v>
      </c>
      <c r="C356" s="145"/>
      <c r="D356" s="146" t="s">
        <v>194</v>
      </c>
      <c r="E356" s="147"/>
      <c r="F356" s="148"/>
      <c r="G356" s="147"/>
      <c r="H356" s="149"/>
    </row>
    <row r="357" spans="1:8">
      <c r="A357" s="108"/>
      <c r="B357" s="109"/>
      <c r="C357" s="110"/>
      <c r="D357" s="111"/>
      <c r="E357" s="112"/>
      <c r="F357" s="113"/>
      <c r="G357" s="112"/>
      <c r="H357" s="114"/>
    </row>
    <row r="358" spans="1:8" ht="5.25" customHeight="1">
      <c r="A358" s="108"/>
      <c r="B358" s="109"/>
      <c r="C358" s="110"/>
      <c r="D358" s="111"/>
      <c r="E358" s="112"/>
      <c r="F358" s="113"/>
      <c r="G358" s="112"/>
      <c r="H358" s="114" t="str">
        <f t="shared" ref="H358:H363" si="6">IF(G358&lt;&gt;"",F358*G358,"")</f>
        <v/>
      </c>
    </row>
    <row r="359" spans="1:8" ht="51">
      <c r="A359" s="121" t="s">
        <v>16</v>
      </c>
      <c r="B359" s="116" t="s">
        <v>40</v>
      </c>
      <c r="C359" s="122">
        <v>1</v>
      </c>
      <c r="D359" s="123" t="s">
        <v>1231</v>
      </c>
      <c r="E359" s="124"/>
      <c r="F359" s="113"/>
      <c r="G359" s="238"/>
      <c r="H359" s="238" t="str">
        <f t="shared" si="6"/>
        <v/>
      </c>
    </row>
    <row r="360" spans="1:8" ht="30" customHeight="1">
      <c r="A360" s="121"/>
      <c r="B360" s="116"/>
      <c r="C360" s="122"/>
      <c r="D360" s="123" t="s">
        <v>195</v>
      </c>
      <c r="E360" s="124"/>
      <c r="F360" s="113"/>
      <c r="G360" s="238"/>
      <c r="H360" s="238" t="str">
        <f t="shared" si="6"/>
        <v/>
      </c>
    </row>
    <row r="361" spans="1:8" ht="25.5">
      <c r="A361" s="121"/>
      <c r="B361" s="116"/>
      <c r="C361" s="122"/>
      <c r="D361" s="132" t="s">
        <v>196</v>
      </c>
      <c r="E361" s="124"/>
      <c r="F361" s="113"/>
      <c r="G361" s="238"/>
      <c r="H361" s="238" t="str">
        <f t="shared" si="6"/>
        <v/>
      </c>
    </row>
    <row r="362" spans="1:8" ht="51">
      <c r="A362" s="121"/>
      <c r="B362" s="116"/>
      <c r="C362" s="122"/>
      <c r="D362" s="132" t="s">
        <v>197</v>
      </c>
      <c r="E362" s="124"/>
      <c r="F362" s="113"/>
      <c r="G362" s="238"/>
      <c r="H362" s="238" t="str">
        <f t="shared" si="6"/>
        <v/>
      </c>
    </row>
    <row r="363" spans="1:8">
      <c r="A363" s="115"/>
      <c r="B363" s="116"/>
      <c r="C363" s="133"/>
      <c r="D363" s="123"/>
      <c r="E363" s="124" t="s">
        <v>82</v>
      </c>
      <c r="F363" s="113">
        <v>2740</v>
      </c>
      <c r="G363" s="119"/>
      <c r="H363" s="125" t="str">
        <f t="shared" si="6"/>
        <v/>
      </c>
    </row>
    <row r="364" spans="1:8">
      <c r="A364" s="115"/>
      <c r="B364" s="116"/>
      <c r="C364" s="133"/>
      <c r="D364" s="123"/>
      <c r="E364" s="124"/>
      <c r="F364" s="113"/>
      <c r="G364" s="119"/>
      <c r="H364" s="125"/>
    </row>
    <row r="365" spans="1:8" ht="51">
      <c r="A365" s="121" t="s">
        <v>16</v>
      </c>
      <c r="B365" s="116" t="s">
        <v>40</v>
      </c>
      <c r="C365" s="122">
        <v>2</v>
      </c>
      <c r="D365" s="123" t="s">
        <v>1230</v>
      </c>
      <c r="E365" s="124"/>
      <c r="F365" s="113"/>
      <c r="G365" s="119"/>
      <c r="H365" s="125"/>
    </row>
    <row r="366" spans="1:8" ht="28.5" customHeight="1">
      <c r="A366" s="121"/>
      <c r="B366" s="116"/>
      <c r="C366" s="122"/>
      <c r="D366" s="123" t="s">
        <v>195</v>
      </c>
      <c r="E366" s="124"/>
      <c r="F366" s="113"/>
      <c r="G366" s="119"/>
      <c r="H366" s="125"/>
    </row>
    <row r="367" spans="1:8" ht="25.5">
      <c r="A367" s="121"/>
      <c r="B367" s="116"/>
      <c r="C367" s="122"/>
      <c r="D367" s="132" t="s">
        <v>196</v>
      </c>
      <c r="E367" s="124"/>
      <c r="F367" s="113"/>
      <c r="G367" s="119"/>
      <c r="H367" s="125"/>
    </row>
    <row r="368" spans="1:8" ht="51">
      <c r="A368" s="121"/>
      <c r="B368" s="116"/>
      <c r="C368" s="122"/>
      <c r="D368" s="132" t="s">
        <v>197</v>
      </c>
      <c r="E368" s="124"/>
      <c r="F368" s="113"/>
      <c r="G368" s="119"/>
      <c r="H368" s="125"/>
    </row>
    <row r="369" spans="1:8">
      <c r="A369" s="115"/>
      <c r="B369" s="116"/>
      <c r="C369" s="133"/>
      <c r="D369" s="123"/>
      <c r="E369" s="124" t="s">
        <v>82</v>
      </c>
      <c r="F369" s="113">
        <v>1220</v>
      </c>
      <c r="G369" s="119"/>
      <c r="H369" s="125" t="str">
        <f>IF(G369&lt;&gt;"",F369*G369,"")</f>
        <v/>
      </c>
    </row>
    <row r="370" spans="1:8">
      <c r="A370" s="115"/>
      <c r="B370" s="116"/>
      <c r="C370" s="133"/>
      <c r="D370" s="123"/>
      <c r="E370" s="124"/>
      <c r="F370" s="113"/>
      <c r="G370" s="119"/>
      <c r="H370" s="125"/>
    </row>
    <row r="371" spans="1:8">
      <c r="A371" s="121" t="s">
        <v>16</v>
      </c>
      <c r="B371" s="116" t="s">
        <v>40</v>
      </c>
      <c r="C371" s="131">
        <v>3</v>
      </c>
      <c r="D371" s="129" t="s">
        <v>198</v>
      </c>
      <c r="E371" s="130"/>
      <c r="F371" s="239"/>
      <c r="G371" s="239"/>
      <c r="H371" s="240" t="str">
        <f>IF(G371&lt;&gt;"",F371*G371,"")</f>
        <v/>
      </c>
    </row>
    <row r="372" spans="1:8" ht="38.25">
      <c r="A372" s="121"/>
      <c r="B372" s="116"/>
      <c r="C372" s="131"/>
      <c r="D372" s="129" t="s">
        <v>199</v>
      </c>
      <c r="E372" s="130"/>
      <c r="F372" s="239"/>
      <c r="G372" s="239"/>
      <c r="H372" s="240" t="str">
        <f>IF(G372&lt;&gt;"",F372*G372,"")</f>
        <v/>
      </c>
    </row>
    <row r="373" spans="1:8" ht="38.25">
      <c r="A373" s="121"/>
      <c r="B373" s="116"/>
      <c r="C373" s="131"/>
      <c r="D373" s="129" t="s">
        <v>200</v>
      </c>
      <c r="E373" s="130" t="s">
        <v>38</v>
      </c>
      <c r="F373" s="135">
        <v>445</v>
      </c>
      <c r="G373" s="142"/>
      <c r="H373" s="125" t="str">
        <f>IF(G373&lt;&gt;"",F373*G373,"")</f>
        <v/>
      </c>
    </row>
    <row r="374" spans="1:8">
      <c r="A374" s="121"/>
      <c r="B374" s="116"/>
      <c r="C374" s="141"/>
      <c r="D374" s="129"/>
      <c r="E374" s="114"/>
      <c r="F374" s="114"/>
      <c r="G374" s="125"/>
      <c r="H374" s="125" t="str">
        <f>IF(G374&lt;&gt;"",F373*G374,"")</f>
        <v/>
      </c>
    </row>
    <row r="375" spans="1:8">
      <c r="A375" s="121" t="s">
        <v>16</v>
      </c>
      <c r="B375" s="116" t="s">
        <v>40</v>
      </c>
      <c r="C375" s="131">
        <f>MAX(C371:C374)+1</f>
        <v>4</v>
      </c>
      <c r="D375" s="129" t="s">
        <v>201</v>
      </c>
      <c r="E375" s="130"/>
      <c r="F375" s="135"/>
      <c r="G375" s="240"/>
      <c r="H375" s="240" t="str">
        <f t="shared" ref="H375:H379" si="7">IF(G375&lt;&gt;"",F375*G375,"")</f>
        <v/>
      </c>
    </row>
    <row r="376" spans="1:8" ht="38.25">
      <c r="A376" s="121"/>
      <c r="B376" s="116"/>
      <c r="C376" s="131"/>
      <c r="D376" s="129" t="s">
        <v>202</v>
      </c>
      <c r="E376" s="130"/>
      <c r="F376" s="135"/>
      <c r="G376" s="240"/>
      <c r="H376" s="240" t="str">
        <f t="shared" si="7"/>
        <v/>
      </c>
    </row>
    <row r="377" spans="1:8" ht="25.5">
      <c r="A377" s="121"/>
      <c r="B377" s="116"/>
      <c r="C377" s="131"/>
      <c r="D377" s="129" t="s">
        <v>203</v>
      </c>
      <c r="E377" s="130"/>
      <c r="F377" s="135"/>
      <c r="G377" s="240"/>
      <c r="H377" s="240" t="str">
        <f t="shared" si="7"/>
        <v/>
      </c>
    </row>
    <row r="378" spans="1:8" ht="25.5">
      <c r="A378" s="121"/>
      <c r="B378" s="116"/>
      <c r="C378" s="131"/>
      <c r="D378" s="129" t="s">
        <v>196</v>
      </c>
      <c r="E378" s="130"/>
      <c r="F378" s="135"/>
      <c r="G378" s="240"/>
      <c r="H378" s="240" t="str">
        <f t="shared" si="7"/>
        <v/>
      </c>
    </row>
    <row r="379" spans="1:8" ht="38.25">
      <c r="A379" s="121"/>
      <c r="B379" s="116"/>
      <c r="C379" s="131"/>
      <c r="D379" s="129" t="s">
        <v>200</v>
      </c>
      <c r="E379" s="130" t="s">
        <v>38</v>
      </c>
      <c r="F379" s="135">
        <v>130</v>
      </c>
      <c r="G379" s="240"/>
      <c r="H379" s="125" t="str">
        <f t="shared" si="7"/>
        <v/>
      </c>
    </row>
    <row r="380" spans="1:8">
      <c r="A380" s="115"/>
      <c r="B380" s="116"/>
      <c r="C380" s="141"/>
      <c r="D380" s="129"/>
      <c r="E380" s="241"/>
      <c r="F380" s="241"/>
      <c r="G380" s="125"/>
      <c r="H380" s="125" t="str">
        <f>IF(G380&lt;&gt;"",F379*G380,"")</f>
        <v/>
      </c>
    </row>
    <row r="381" spans="1:8" ht="76.5">
      <c r="A381" s="121" t="s">
        <v>16</v>
      </c>
      <c r="B381" s="116" t="s">
        <v>40</v>
      </c>
      <c r="C381" s="131">
        <v>5</v>
      </c>
      <c r="D381" s="136" t="s">
        <v>1301</v>
      </c>
      <c r="E381" s="241" t="s">
        <v>204</v>
      </c>
      <c r="F381" s="241">
        <v>1</v>
      </c>
      <c r="G381" s="125"/>
      <c r="H381" s="125" t="str">
        <f>IF(G381&lt;&gt;"",F381*G381,"")</f>
        <v/>
      </c>
    </row>
    <row r="382" spans="1:8">
      <c r="A382" s="121"/>
      <c r="B382" s="116"/>
      <c r="C382" s="131"/>
      <c r="D382" s="136"/>
      <c r="E382" s="241"/>
      <c r="F382" s="241"/>
      <c r="G382" s="125"/>
      <c r="H382" s="125"/>
    </row>
    <row r="383" spans="1:8" ht="89.25">
      <c r="A383" s="121" t="s">
        <v>16</v>
      </c>
      <c r="B383" s="116" t="s">
        <v>40</v>
      </c>
      <c r="C383" s="131">
        <v>6</v>
      </c>
      <c r="D383" s="136" t="s">
        <v>205</v>
      </c>
      <c r="E383" s="241" t="s">
        <v>38</v>
      </c>
      <c r="F383" s="241">
        <v>32</v>
      </c>
      <c r="G383" s="125"/>
      <c r="H383" s="125" t="str">
        <f>IF(G383&lt;&gt;"",F383*G383,"")</f>
        <v/>
      </c>
    </row>
    <row r="384" spans="1:8">
      <c r="A384" s="121"/>
      <c r="B384" s="116"/>
      <c r="C384" s="131"/>
      <c r="D384" s="136"/>
      <c r="E384" s="241"/>
      <c r="F384" s="241"/>
      <c r="G384" s="125"/>
      <c r="H384" s="125"/>
    </row>
    <row r="385" spans="1:8" ht="38.25">
      <c r="A385" s="115"/>
      <c r="B385" s="116"/>
      <c r="C385" s="122"/>
      <c r="D385" s="327" t="s">
        <v>1277</v>
      </c>
      <c r="E385" s="326"/>
      <c r="F385" s="326"/>
      <c r="G385" s="326"/>
      <c r="H385" s="125" t="str">
        <f>IF(G385&lt;&gt;"",F385*G385,"")</f>
        <v/>
      </c>
    </row>
    <row r="386" spans="1:8" ht="7.5" customHeight="1">
      <c r="A386" s="115"/>
      <c r="B386" s="116"/>
      <c r="C386" s="122"/>
      <c r="D386" s="132"/>
      <c r="E386" s="247"/>
      <c r="F386" s="247"/>
      <c r="G386" s="247"/>
      <c r="H386" s="125"/>
    </row>
    <row r="387" spans="1:8">
      <c r="A387" s="115"/>
      <c r="B387" s="116"/>
      <c r="C387" s="122"/>
      <c r="D387" s="132"/>
      <c r="E387" s="247"/>
      <c r="F387" s="247"/>
      <c r="G387" s="247"/>
      <c r="H387" s="125"/>
    </row>
    <row r="388" spans="1:8" ht="13.5" thickBot="1">
      <c r="A388" s="143" t="s">
        <v>16</v>
      </c>
      <c r="B388" s="144" t="s">
        <v>7</v>
      </c>
      <c r="C388" s="145"/>
      <c r="D388" s="146" t="s">
        <v>206</v>
      </c>
      <c r="E388" s="147"/>
      <c r="F388" s="248"/>
      <c r="G388" s="151"/>
      <c r="H388" s="151">
        <f>SUM(H361:H384)</f>
        <v>0</v>
      </c>
    </row>
    <row r="389" spans="1:8">
      <c r="A389" s="172"/>
      <c r="B389" s="173"/>
      <c r="C389" s="172"/>
      <c r="D389" s="174"/>
      <c r="E389" s="172"/>
      <c r="F389" s="172"/>
      <c r="G389" s="251"/>
      <c r="H389" s="174"/>
    </row>
    <row r="390" spans="1:8">
      <c r="A390" s="172"/>
      <c r="B390" s="173"/>
      <c r="C390" s="172"/>
      <c r="D390" s="174"/>
      <c r="E390" s="172"/>
      <c r="F390" s="172"/>
      <c r="G390" s="251"/>
      <c r="H390" s="174"/>
    </row>
    <row r="391" spans="1:8" ht="13.5" thickBot="1">
      <c r="A391" s="143" t="s">
        <v>16</v>
      </c>
      <c r="B391" s="144" t="s">
        <v>8</v>
      </c>
      <c r="C391" s="145"/>
      <c r="D391" s="146" t="s">
        <v>19</v>
      </c>
      <c r="E391" s="147"/>
      <c r="F391" s="148"/>
      <c r="G391" s="265"/>
      <c r="H391" s="149"/>
    </row>
    <row r="392" spans="1:8">
      <c r="A392" s="172"/>
      <c r="B392" s="109"/>
      <c r="C392" s="110"/>
      <c r="D392" s="111"/>
      <c r="E392" s="112"/>
      <c r="F392" s="113"/>
      <c r="G392" s="113"/>
      <c r="H392" s="114"/>
    </row>
    <row r="393" spans="1:8" ht="51">
      <c r="A393" s="121" t="s">
        <v>16</v>
      </c>
      <c r="B393" s="116" t="s">
        <v>61</v>
      </c>
      <c r="C393" s="131">
        <v>1</v>
      </c>
      <c r="D393" s="136" t="s">
        <v>207</v>
      </c>
      <c r="E393" s="130"/>
      <c r="F393" s="135"/>
      <c r="G393" s="252"/>
      <c r="H393" s="252" t="str">
        <f>IF(G393&lt;&gt;"",F393*G393,"")</f>
        <v/>
      </c>
    </row>
    <row r="394" spans="1:8" ht="63.75">
      <c r="A394" s="121"/>
      <c r="B394" s="116"/>
      <c r="C394" s="131"/>
      <c r="D394" s="253" t="s">
        <v>208</v>
      </c>
      <c r="E394" s="130"/>
      <c r="F394" s="135"/>
      <c r="G394" s="125"/>
      <c r="H394" s="125" t="str">
        <f>IF(G394&lt;&gt;"",F394*G394,"")</f>
        <v/>
      </c>
    </row>
    <row r="395" spans="1:8" ht="51">
      <c r="A395" s="121"/>
      <c r="B395" s="116"/>
      <c r="C395" s="131"/>
      <c r="D395" s="254" t="s">
        <v>209</v>
      </c>
      <c r="E395" s="130"/>
      <c r="F395" s="135"/>
      <c r="G395" s="125"/>
      <c r="H395" s="125" t="str">
        <f>IF(G395&lt;&gt;"",F395*G395,"")</f>
        <v/>
      </c>
    </row>
    <row r="396" spans="1:8">
      <c r="A396" s="121"/>
      <c r="B396" s="116"/>
      <c r="C396" s="131"/>
      <c r="D396" s="254" t="s">
        <v>210</v>
      </c>
      <c r="E396" s="130" t="s">
        <v>35</v>
      </c>
      <c r="F396" s="160">
        <v>1</v>
      </c>
      <c r="G396" s="125"/>
      <c r="H396" s="81">
        <f>F396*G396</f>
        <v>0</v>
      </c>
    </row>
    <row r="397" spans="1:8">
      <c r="A397" s="116"/>
      <c r="B397" s="116"/>
      <c r="C397" s="141"/>
      <c r="D397" s="129"/>
      <c r="E397" s="130"/>
      <c r="F397" s="160"/>
      <c r="G397" s="135"/>
      <c r="H397" s="135"/>
    </row>
    <row r="398" spans="1:8">
      <c r="A398" s="116"/>
      <c r="B398" s="116"/>
      <c r="C398" s="141"/>
      <c r="D398" s="129"/>
      <c r="E398" s="130"/>
      <c r="F398" s="160"/>
      <c r="G398" s="135"/>
      <c r="H398" s="135"/>
    </row>
    <row r="399" spans="1:8" ht="51">
      <c r="A399" s="116" t="s">
        <v>16</v>
      </c>
      <c r="B399" s="116" t="s">
        <v>61</v>
      </c>
      <c r="C399" s="131">
        <v>2</v>
      </c>
      <c r="D399" s="136" t="s">
        <v>211</v>
      </c>
      <c r="E399" s="130"/>
      <c r="F399" s="135"/>
      <c r="G399" s="135"/>
      <c r="H399" s="135"/>
    </row>
    <row r="400" spans="1:8" ht="51">
      <c r="A400" s="116"/>
      <c r="B400" s="116"/>
      <c r="C400" s="131"/>
      <c r="D400" s="254" t="s">
        <v>212</v>
      </c>
      <c r="E400" s="130"/>
      <c r="F400" s="135"/>
      <c r="G400" s="135"/>
      <c r="H400" s="135"/>
    </row>
    <row r="401" spans="1:8" ht="25.5">
      <c r="A401" s="116"/>
      <c r="B401" s="116"/>
      <c r="C401" s="131"/>
      <c r="D401" s="253" t="s">
        <v>213</v>
      </c>
      <c r="E401" s="130"/>
      <c r="F401" s="135"/>
      <c r="G401" s="135"/>
      <c r="H401" s="135"/>
    </row>
    <row r="402" spans="1:8">
      <c r="A402" s="116"/>
      <c r="B402" s="116"/>
      <c r="C402" s="131"/>
      <c r="D402" s="254" t="s">
        <v>214</v>
      </c>
      <c r="E402" s="130" t="s">
        <v>35</v>
      </c>
      <c r="F402" s="160">
        <v>2</v>
      </c>
      <c r="G402" s="135"/>
      <c r="H402" s="81">
        <f>F402*G402</f>
        <v>0</v>
      </c>
    </row>
    <row r="403" spans="1:8">
      <c r="A403" s="116"/>
      <c r="B403" s="184"/>
      <c r="C403" s="255"/>
      <c r="D403" s="256"/>
      <c r="E403" s="257"/>
      <c r="F403" s="258"/>
      <c r="G403" s="135"/>
      <c r="H403" s="135"/>
    </row>
    <row r="404" spans="1:8">
      <c r="A404" s="116"/>
      <c r="B404" s="184"/>
      <c r="C404" s="255"/>
      <c r="D404" s="256"/>
      <c r="E404" s="257"/>
      <c r="F404" s="258"/>
      <c r="G404" s="135"/>
      <c r="H404" s="135"/>
    </row>
    <row r="405" spans="1:8" ht="51">
      <c r="A405" s="121" t="s">
        <v>16</v>
      </c>
      <c r="B405" s="116" t="s">
        <v>61</v>
      </c>
      <c r="C405" s="131">
        <v>3</v>
      </c>
      <c r="D405" s="266" t="s">
        <v>215</v>
      </c>
      <c r="E405" s="130"/>
      <c r="F405" s="135"/>
      <c r="G405" s="259"/>
      <c r="H405" s="135"/>
    </row>
    <row r="406" spans="1:8" ht="25.5">
      <c r="A406" s="121"/>
      <c r="B406" s="116"/>
      <c r="C406" s="131"/>
      <c r="D406" s="266" t="s">
        <v>216</v>
      </c>
      <c r="E406" s="130"/>
      <c r="F406" s="135"/>
      <c r="G406" s="259"/>
      <c r="H406" s="135"/>
    </row>
    <row r="407" spans="1:8">
      <c r="A407" s="121"/>
      <c r="B407" s="116"/>
      <c r="C407" s="131"/>
      <c r="D407" s="266" t="s">
        <v>217</v>
      </c>
      <c r="E407" s="130" t="s">
        <v>35</v>
      </c>
      <c r="F407" s="160">
        <v>3</v>
      </c>
      <c r="G407" s="135"/>
      <c r="H407" s="81">
        <f>F407*G407</f>
        <v>0</v>
      </c>
    </row>
    <row r="408" spans="1:8">
      <c r="A408" s="116"/>
      <c r="B408" s="184"/>
      <c r="C408" s="255"/>
      <c r="D408" s="256"/>
      <c r="E408" s="257"/>
      <c r="F408" s="258"/>
      <c r="G408" s="135"/>
      <c r="H408" s="135"/>
    </row>
    <row r="409" spans="1:8">
      <c r="A409" s="116"/>
      <c r="B409" s="184"/>
      <c r="C409" s="255"/>
      <c r="D409" s="256"/>
      <c r="E409" s="257"/>
      <c r="F409" s="258"/>
      <c r="G409" s="135"/>
      <c r="H409" s="135"/>
    </row>
    <row r="410" spans="1:8" ht="51">
      <c r="A410" s="121" t="s">
        <v>16</v>
      </c>
      <c r="B410" s="116" t="s">
        <v>61</v>
      </c>
      <c r="C410" s="131">
        <v>4</v>
      </c>
      <c r="D410" s="136" t="s">
        <v>1207</v>
      </c>
      <c r="E410" s="130"/>
      <c r="F410" s="135"/>
      <c r="G410" s="259"/>
      <c r="H410" s="135"/>
    </row>
    <row r="411" spans="1:8" ht="63.75">
      <c r="A411" s="121"/>
      <c r="B411" s="116"/>
      <c r="C411" s="131"/>
      <c r="D411" s="253" t="s">
        <v>208</v>
      </c>
      <c r="E411" s="130"/>
      <c r="F411" s="135"/>
      <c r="G411" s="259"/>
      <c r="H411" s="135"/>
    </row>
    <row r="412" spans="1:8">
      <c r="A412" s="121"/>
      <c r="B412" s="116"/>
      <c r="C412" s="131"/>
      <c r="D412" s="266" t="s">
        <v>217</v>
      </c>
      <c r="E412" s="130"/>
      <c r="F412" s="160"/>
      <c r="G412" s="135"/>
      <c r="H412" s="81"/>
    </row>
    <row r="413" spans="1:8">
      <c r="A413" s="121"/>
      <c r="B413" s="116"/>
      <c r="C413" s="131"/>
      <c r="D413" s="77" t="s">
        <v>1208</v>
      </c>
      <c r="E413" s="130" t="s">
        <v>35</v>
      </c>
      <c r="F413" s="160">
        <v>4</v>
      </c>
      <c r="G413" s="135"/>
      <c r="H413" s="81">
        <f>F413*G413</f>
        <v>0</v>
      </c>
    </row>
    <row r="414" spans="1:8">
      <c r="A414" s="116"/>
      <c r="B414" s="184"/>
      <c r="C414" s="255"/>
      <c r="D414" s="256"/>
      <c r="E414" s="257"/>
      <c r="F414" s="258"/>
      <c r="G414" s="135"/>
      <c r="H414" s="135"/>
    </row>
    <row r="415" spans="1:8" ht="51">
      <c r="A415" s="121" t="s">
        <v>16</v>
      </c>
      <c r="B415" s="116" t="s">
        <v>61</v>
      </c>
      <c r="C415" s="131">
        <v>5</v>
      </c>
      <c r="D415" s="136" t="s">
        <v>218</v>
      </c>
      <c r="E415" s="130"/>
      <c r="F415" s="135"/>
      <c r="G415" s="252"/>
      <c r="H415" s="252" t="str">
        <f>IF(G415&lt;&gt;"",F415*G415,"")</f>
        <v/>
      </c>
    </row>
    <row r="416" spans="1:8">
      <c r="A416" s="121"/>
      <c r="B416" s="116"/>
      <c r="C416" s="131"/>
      <c r="D416" s="129" t="s">
        <v>219</v>
      </c>
      <c r="E416" s="130"/>
      <c r="F416" s="135"/>
      <c r="G416" s="252"/>
      <c r="H416" s="252" t="str">
        <f>IF(G416&lt;&gt;"",F416*G416,"")</f>
        <v/>
      </c>
    </row>
    <row r="417" spans="1:8">
      <c r="A417" s="121"/>
      <c r="B417" s="116"/>
      <c r="C417" s="131"/>
      <c r="D417" s="254" t="s">
        <v>220</v>
      </c>
      <c r="E417" s="130"/>
      <c r="F417" s="135"/>
      <c r="G417" s="125"/>
      <c r="H417" s="125" t="str">
        <f>IF(G417&lt;&gt;"",F417*G417,"")</f>
        <v/>
      </c>
    </row>
    <row r="418" spans="1:8" ht="89.25">
      <c r="A418" s="121"/>
      <c r="B418" s="116"/>
      <c r="C418" s="131"/>
      <c r="D418" s="254" t="s">
        <v>221</v>
      </c>
      <c r="E418" s="130" t="s">
        <v>35</v>
      </c>
      <c r="F418" s="160">
        <v>5</v>
      </c>
      <c r="G418" s="125"/>
      <c r="H418" s="81">
        <f>F418*G418</f>
        <v>0</v>
      </c>
    </row>
    <row r="419" spans="1:8">
      <c r="A419" s="116"/>
      <c r="B419" s="116"/>
      <c r="C419" s="141"/>
      <c r="D419" s="129"/>
      <c r="E419" s="130"/>
      <c r="F419" s="135"/>
      <c r="G419" s="135"/>
      <c r="H419" s="135" t="str">
        <f>IF(G419&lt;&gt;"",F419*G419,"")</f>
        <v/>
      </c>
    </row>
    <row r="420" spans="1:8">
      <c r="A420" s="116"/>
      <c r="B420" s="116"/>
      <c r="C420" s="141"/>
      <c r="D420" s="129"/>
      <c r="E420" s="114"/>
      <c r="F420" s="114"/>
      <c r="G420" s="135"/>
      <c r="H420" s="135" t="str">
        <f>IF(G420&lt;&gt;"",F418*G420,"")</f>
        <v/>
      </c>
    </row>
    <row r="421" spans="1:8">
      <c r="A421" s="116"/>
      <c r="B421" s="116"/>
      <c r="C421" s="141"/>
      <c r="D421" s="129"/>
      <c r="E421" s="130"/>
      <c r="F421" s="135"/>
      <c r="G421" s="135"/>
      <c r="H421" s="135" t="str">
        <f>IF(G421&lt;&gt;"",F421*G421,"")</f>
        <v/>
      </c>
    </row>
    <row r="422" spans="1:8" ht="38.25">
      <c r="A422" s="121" t="s">
        <v>16</v>
      </c>
      <c r="B422" s="116" t="s">
        <v>61</v>
      </c>
      <c r="C422" s="131">
        <v>6</v>
      </c>
      <c r="D422" s="136" t="s">
        <v>222</v>
      </c>
      <c r="E422" s="130"/>
      <c r="F422" s="135"/>
      <c r="G422" s="135"/>
      <c r="H422" s="135" t="str">
        <f>IF(G422&lt;&gt;"",F422*G422,"")</f>
        <v/>
      </c>
    </row>
    <row r="423" spans="1:8" ht="25.5">
      <c r="A423" s="121"/>
      <c r="B423" s="116"/>
      <c r="C423" s="131"/>
      <c r="D423" s="129" t="s">
        <v>223</v>
      </c>
      <c r="E423" s="130"/>
      <c r="F423" s="135"/>
      <c r="G423" s="135"/>
      <c r="H423" s="135"/>
    </row>
    <row r="424" spans="1:8">
      <c r="A424" s="121"/>
      <c r="B424" s="116"/>
      <c r="C424" s="131"/>
      <c r="D424" s="254" t="s">
        <v>220</v>
      </c>
      <c r="E424" s="130"/>
      <c r="F424" s="135"/>
      <c r="G424" s="135"/>
      <c r="H424" s="135"/>
    </row>
    <row r="425" spans="1:8" ht="76.5">
      <c r="A425" s="121"/>
      <c r="B425" s="116"/>
      <c r="C425" s="131"/>
      <c r="D425" s="254" t="s">
        <v>224</v>
      </c>
      <c r="E425" s="130" t="s">
        <v>35</v>
      </c>
      <c r="F425" s="160">
        <v>1</v>
      </c>
      <c r="G425" s="135"/>
      <c r="H425" s="81">
        <f>F425*G425</f>
        <v>0</v>
      </c>
    </row>
    <row r="426" spans="1:8">
      <c r="A426" s="121"/>
      <c r="B426" s="116"/>
      <c r="C426" s="131"/>
      <c r="D426" s="254"/>
      <c r="E426" s="130"/>
      <c r="F426" s="160"/>
      <c r="G426" s="135"/>
      <c r="H426" s="135"/>
    </row>
    <row r="427" spans="1:8">
      <c r="A427" s="121"/>
      <c r="B427" s="116"/>
      <c r="C427" s="141"/>
      <c r="D427" s="129"/>
      <c r="E427" s="130"/>
      <c r="F427" s="135"/>
      <c r="G427" s="135"/>
      <c r="H427" s="135"/>
    </row>
    <row r="428" spans="1:8" ht="38.25">
      <c r="A428" s="121" t="s">
        <v>16</v>
      </c>
      <c r="B428" s="116" t="s">
        <v>61</v>
      </c>
      <c r="C428" s="131">
        <v>7</v>
      </c>
      <c r="D428" s="136" t="s">
        <v>225</v>
      </c>
      <c r="E428" s="130"/>
      <c r="F428" s="135"/>
      <c r="G428" s="135"/>
      <c r="H428" s="135"/>
    </row>
    <row r="429" spans="1:8" ht="25.5">
      <c r="A429" s="121"/>
      <c r="B429" s="116"/>
      <c r="C429" s="131"/>
      <c r="D429" s="129" t="s">
        <v>223</v>
      </c>
      <c r="E429" s="130"/>
      <c r="F429" s="135"/>
      <c r="G429" s="135"/>
      <c r="H429" s="135"/>
    </row>
    <row r="430" spans="1:8">
      <c r="A430" s="121"/>
      <c r="B430" s="116"/>
      <c r="C430" s="131"/>
      <c r="D430" s="254" t="s">
        <v>220</v>
      </c>
      <c r="E430" s="130"/>
      <c r="F430" s="135"/>
      <c r="G430" s="135"/>
      <c r="H430" s="135"/>
    </row>
    <row r="431" spans="1:8" ht="76.5">
      <c r="A431" s="121"/>
      <c r="B431" s="116"/>
      <c r="C431" s="131"/>
      <c r="D431" s="254" t="s">
        <v>224</v>
      </c>
      <c r="E431" s="130"/>
      <c r="F431" s="160"/>
      <c r="G431" s="135"/>
      <c r="H431" s="135"/>
    </row>
    <row r="432" spans="1:8">
      <c r="A432" s="121"/>
      <c r="B432" s="116"/>
      <c r="C432" s="141"/>
      <c r="D432" s="129" t="s">
        <v>226</v>
      </c>
      <c r="E432" s="130" t="s">
        <v>35</v>
      </c>
      <c r="F432" s="135">
        <v>1</v>
      </c>
      <c r="G432" s="135"/>
      <c r="H432" s="81">
        <f t="shared" ref="H432:H434" si="8">F432*G432</f>
        <v>0</v>
      </c>
    </row>
    <row r="433" spans="1:8">
      <c r="A433" s="121"/>
      <c r="B433" s="116"/>
      <c r="C433" s="141"/>
      <c r="D433" s="129" t="s">
        <v>227</v>
      </c>
      <c r="E433" s="130" t="s">
        <v>35</v>
      </c>
      <c r="F433" s="135">
        <v>1</v>
      </c>
      <c r="G433" s="135"/>
      <c r="H433" s="81">
        <f t="shared" si="8"/>
        <v>0</v>
      </c>
    </row>
    <row r="434" spans="1:8">
      <c r="A434" s="121"/>
      <c r="B434" s="116"/>
      <c r="C434" s="141"/>
      <c r="D434" s="129" t="s">
        <v>228</v>
      </c>
      <c r="E434" s="130" t="s">
        <v>35</v>
      </c>
      <c r="F434" s="135">
        <v>1</v>
      </c>
      <c r="G434" s="135"/>
      <c r="H434" s="81">
        <f t="shared" si="8"/>
        <v>0</v>
      </c>
    </row>
    <row r="435" spans="1:8">
      <c r="A435" s="121"/>
      <c r="B435" s="116"/>
      <c r="C435" s="141"/>
      <c r="D435" s="129"/>
      <c r="E435" s="130"/>
      <c r="F435" s="135"/>
      <c r="G435" s="135"/>
      <c r="H435" s="135"/>
    </row>
    <row r="436" spans="1:8">
      <c r="A436" s="121"/>
      <c r="B436" s="116"/>
      <c r="C436" s="141"/>
      <c r="D436" s="129"/>
      <c r="E436" s="130"/>
      <c r="F436" s="135"/>
      <c r="G436" s="135"/>
      <c r="H436" s="135"/>
    </row>
    <row r="437" spans="1:8" ht="25.5">
      <c r="A437" s="121" t="s">
        <v>16</v>
      </c>
      <c r="B437" s="116" t="s">
        <v>61</v>
      </c>
      <c r="C437" s="122">
        <v>8</v>
      </c>
      <c r="D437" s="123" t="s">
        <v>229</v>
      </c>
      <c r="E437" s="124"/>
      <c r="F437" s="113"/>
      <c r="G437" s="260"/>
      <c r="H437" s="260" t="str">
        <f t="shared" ref="H437:H442" si="9">IF(G437&lt;&gt;"",F437*G437,"")</f>
        <v/>
      </c>
    </row>
    <row r="438" spans="1:8">
      <c r="A438" s="121"/>
      <c r="B438" s="116"/>
      <c r="C438" s="122"/>
      <c r="D438" s="123" t="s">
        <v>230</v>
      </c>
      <c r="E438" s="124"/>
      <c r="F438" s="113"/>
      <c r="G438" s="260"/>
      <c r="H438" s="260" t="str">
        <f t="shared" si="9"/>
        <v/>
      </c>
    </row>
    <row r="439" spans="1:8" ht="76.5">
      <c r="A439" s="121"/>
      <c r="B439" s="116"/>
      <c r="C439" s="122"/>
      <c r="D439" s="123" t="s">
        <v>231</v>
      </c>
      <c r="E439" s="124"/>
      <c r="F439" s="113"/>
      <c r="G439" s="260"/>
      <c r="H439" s="260" t="str">
        <f t="shared" si="9"/>
        <v/>
      </c>
    </row>
    <row r="440" spans="1:8" ht="76.5">
      <c r="A440" s="121"/>
      <c r="B440" s="184"/>
      <c r="C440" s="122"/>
      <c r="D440" s="123" t="s">
        <v>232</v>
      </c>
      <c r="E440" s="187"/>
      <c r="F440" s="188"/>
      <c r="G440" s="261"/>
      <c r="H440" s="261" t="str">
        <f t="shared" si="9"/>
        <v/>
      </c>
    </row>
    <row r="441" spans="1:8">
      <c r="A441" s="121"/>
      <c r="B441" s="116"/>
      <c r="C441" s="122"/>
      <c r="D441" s="254" t="s">
        <v>220</v>
      </c>
      <c r="E441" s="124"/>
      <c r="F441" s="113"/>
      <c r="G441" s="134"/>
      <c r="H441" s="125" t="str">
        <f t="shared" si="9"/>
        <v/>
      </c>
    </row>
    <row r="442" spans="1:8" ht="63.75">
      <c r="A442" s="121"/>
      <c r="B442" s="116"/>
      <c r="C442" s="122"/>
      <c r="D442" s="254" t="s">
        <v>233</v>
      </c>
      <c r="E442" s="124"/>
      <c r="F442" s="126"/>
      <c r="G442" s="126"/>
      <c r="H442" s="125" t="str">
        <f t="shared" si="9"/>
        <v/>
      </c>
    </row>
    <row r="443" spans="1:8">
      <c r="A443" s="121"/>
      <c r="B443" s="116"/>
      <c r="C443" s="122"/>
      <c r="D443" s="254" t="s">
        <v>234</v>
      </c>
      <c r="E443" s="124"/>
      <c r="F443" s="126"/>
      <c r="G443" s="126"/>
      <c r="H443" s="125"/>
    </row>
    <row r="444" spans="1:8">
      <c r="A444" s="116"/>
      <c r="B444" s="116"/>
      <c r="C444" s="133"/>
      <c r="D444" s="123" t="s">
        <v>235</v>
      </c>
      <c r="E444" s="124" t="s">
        <v>35</v>
      </c>
      <c r="F444" s="161">
        <v>1</v>
      </c>
      <c r="G444" s="262"/>
      <c r="H444" s="81">
        <f>F444*G444</f>
        <v>0</v>
      </c>
    </row>
    <row r="445" spans="1:8">
      <c r="A445" s="116"/>
      <c r="B445" s="116"/>
      <c r="C445" s="133"/>
      <c r="D445" s="123"/>
      <c r="E445" s="124"/>
      <c r="F445" s="113"/>
      <c r="G445" s="119"/>
      <c r="H445" s="125"/>
    </row>
    <row r="446" spans="1:8" ht="25.5">
      <c r="A446" s="121" t="s">
        <v>16</v>
      </c>
      <c r="B446" s="116" t="s">
        <v>61</v>
      </c>
      <c r="C446" s="122">
        <v>9</v>
      </c>
      <c r="D446" s="123" t="s">
        <v>236</v>
      </c>
      <c r="E446" s="124"/>
      <c r="F446" s="113"/>
      <c r="G446" s="260"/>
      <c r="H446" s="260" t="str">
        <f t="shared" ref="H446:H458" si="10">IF(G446&lt;&gt;"",F446*G446,"")</f>
        <v/>
      </c>
    </row>
    <row r="447" spans="1:8">
      <c r="A447" s="121"/>
      <c r="B447" s="116"/>
      <c r="C447" s="122"/>
      <c r="D447" s="129" t="s">
        <v>220</v>
      </c>
      <c r="E447" s="124"/>
      <c r="F447" s="113"/>
      <c r="G447" s="134"/>
      <c r="H447" s="125" t="str">
        <f t="shared" si="10"/>
        <v/>
      </c>
    </row>
    <row r="448" spans="1:8" ht="51">
      <c r="A448" s="121"/>
      <c r="B448" s="116"/>
      <c r="C448" s="122"/>
      <c r="D448" s="254" t="s">
        <v>237</v>
      </c>
      <c r="E448" s="124" t="s">
        <v>38</v>
      </c>
      <c r="F448" s="113">
        <v>10.5</v>
      </c>
      <c r="G448" s="263"/>
      <c r="H448" s="81">
        <f>F448*G448</f>
        <v>0</v>
      </c>
    </row>
    <row r="449" spans="1:8">
      <c r="A449" s="116"/>
      <c r="B449" s="116"/>
      <c r="C449" s="133"/>
      <c r="D449" s="123"/>
      <c r="E449" s="111"/>
      <c r="F449" s="111"/>
      <c r="G449" s="119"/>
      <c r="H449" s="125" t="str">
        <f>IF(G449&lt;&gt;"",F448*G449,"")</f>
        <v/>
      </c>
    </row>
    <row r="450" spans="1:8">
      <c r="A450" s="121"/>
      <c r="B450" s="109"/>
      <c r="C450" s="110"/>
      <c r="D450" s="132"/>
      <c r="E450" s="112"/>
      <c r="F450" s="113"/>
      <c r="G450" s="119"/>
      <c r="H450" s="120" t="str">
        <f t="shared" si="10"/>
        <v/>
      </c>
    </row>
    <row r="451" spans="1:8">
      <c r="A451" s="121" t="s">
        <v>16</v>
      </c>
      <c r="B451" s="116" t="s">
        <v>61</v>
      </c>
      <c r="C451" s="122">
        <v>10</v>
      </c>
      <c r="D451" s="123" t="s">
        <v>238</v>
      </c>
      <c r="E451" s="124"/>
      <c r="F451" s="113"/>
      <c r="G451" s="134"/>
      <c r="H451" s="125" t="str">
        <f t="shared" si="10"/>
        <v/>
      </c>
    </row>
    <row r="452" spans="1:8" ht="38.25">
      <c r="A452" s="115"/>
      <c r="B452" s="116"/>
      <c r="C452" s="122"/>
      <c r="D452" s="123" t="s">
        <v>239</v>
      </c>
      <c r="E452" s="124"/>
      <c r="F452" s="113"/>
      <c r="G452" s="134"/>
      <c r="H452" s="125" t="str">
        <f t="shared" si="10"/>
        <v/>
      </c>
    </row>
    <row r="453" spans="1:8" ht="38.25">
      <c r="A453" s="121"/>
      <c r="B453" s="116"/>
      <c r="C453" s="122"/>
      <c r="D453" s="123" t="s">
        <v>240</v>
      </c>
      <c r="E453" s="124"/>
      <c r="F453" s="113"/>
      <c r="G453" s="134"/>
      <c r="H453" s="125" t="str">
        <f t="shared" si="10"/>
        <v/>
      </c>
    </row>
    <row r="454" spans="1:8">
      <c r="A454" s="121"/>
      <c r="B454" s="116"/>
      <c r="C454" s="122"/>
      <c r="D454" s="129" t="s">
        <v>220</v>
      </c>
      <c r="E454" s="124"/>
      <c r="F454" s="113"/>
      <c r="G454" s="134"/>
      <c r="H454" s="125" t="str">
        <f t="shared" si="10"/>
        <v/>
      </c>
    </row>
    <row r="455" spans="1:8" ht="51">
      <c r="A455" s="121"/>
      <c r="B455" s="116"/>
      <c r="C455" s="122"/>
      <c r="D455" s="123" t="s">
        <v>241</v>
      </c>
      <c r="E455" s="124"/>
      <c r="F455" s="113"/>
      <c r="G455" s="134"/>
      <c r="H455" s="125" t="str">
        <f t="shared" si="10"/>
        <v/>
      </c>
    </row>
    <row r="456" spans="1:8">
      <c r="A456" s="116"/>
      <c r="B456" s="116"/>
      <c r="C456" s="133" t="s">
        <v>72</v>
      </c>
      <c r="D456" s="123" t="s">
        <v>242</v>
      </c>
      <c r="E456" s="124" t="s">
        <v>38</v>
      </c>
      <c r="F456" s="113">
        <v>3.6</v>
      </c>
      <c r="G456" s="262"/>
      <c r="H456" s="125" t="str">
        <f t="shared" si="10"/>
        <v/>
      </c>
    </row>
    <row r="457" spans="1:8">
      <c r="A457" s="116"/>
      <c r="B457" s="116"/>
      <c r="C457" s="133" t="s">
        <v>74</v>
      </c>
      <c r="D457" s="123" t="s">
        <v>243</v>
      </c>
      <c r="E457" s="124" t="s">
        <v>35</v>
      </c>
      <c r="F457" s="161">
        <v>1</v>
      </c>
      <c r="G457" s="262"/>
      <c r="H457" s="125" t="str">
        <f t="shared" si="10"/>
        <v/>
      </c>
    </row>
    <row r="458" spans="1:8">
      <c r="A458" s="121"/>
      <c r="B458" s="109"/>
      <c r="C458" s="110"/>
      <c r="D458" s="111"/>
      <c r="E458" s="112"/>
      <c r="F458" s="113"/>
      <c r="G458" s="119"/>
      <c r="H458" s="120" t="str">
        <f t="shared" si="10"/>
        <v/>
      </c>
    </row>
    <row r="459" spans="1:8">
      <c r="A459" s="121"/>
      <c r="B459" s="109"/>
      <c r="C459" s="110"/>
      <c r="D459" s="111"/>
      <c r="E459" s="112"/>
      <c r="F459" s="113"/>
      <c r="G459" s="119"/>
      <c r="H459" s="120"/>
    </row>
    <row r="460" spans="1:8" ht="51">
      <c r="A460" s="121" t="s">
        <v>16</v>
      </c>
      <c r="B460" s="116" t="s">
        <v>61</v>
      </c>
      <c r="C460" s="133">
        <v>11</v>
      </c>
      <c r="D460" s="264" t="s">
        <v>244</v>
      </c>
      <c r="E460" s="124" t="s">
        <v>43</v>
      </c>
      <c r="F460" s="113"/>
      <c r="G460" s="134"/>
      <c r="H460" s="125" t="str">
        <f>IF(G460&lt;&gt;"",F460*G460,"")</f>
        <v/>
      </c>
    </row>
    <row r="461" spans="1:8">
      <c r="A461" s="121"/>
      <c r="B461" s="116"/>
      <c r="C461" s="133"/>
      <c r="D461" s="264"/>
      <c r="E461" s="124"/>
      <c r="F461" s="113"/>
      <c r="G461" s="134"/>
      <c r="H461" s="125"/>
    </row>
    <row r="462" spans="1:8">
      <c r="A462" s="121"/>
      <c r="B462" s="116"/>
      <c r="C462" s="133"/>
      <c r="D462" s="264"/>
      <c r="E462" s="124"/>
      <c r="F462" s="113"/>
      <c r="G462" s="134"/>
      <c r="H462" s="125"/>
    </row>
    <row r="463" spans="1:8" ht="114.75">
      <c r="A463" s="121" t="s">
        <v>16</v>
      </c>
      <c r="B463" s="116" t="s">
        <v>61</v>
      </c>
      <c r="C463" s="133">
        <v>12</v>
      </c>
      <c r="D463" s="264" t="s">
        <v>245</v>
      </c>
      <c r="E463" s="124" t="s">
        <v>76</v>
      </c>
      <c r="F463" s="113">
        <v>150</v>
      </c>
      <c r="G463" s="134"/>
      <c r="H463" s="81">
        <f>F463*G463</f>
        <v>0</v>
      </c>
    </row>
    <row r="464" spans="1:8">
      <c r="A464" s="121"/>
      <c r="B464" s="116"/>
      <c r="C464" s="133"/>
      <c r="D464" s="264"/>
      <c r="E464" s="124"/>
      <c r="F464" s="113"/>
      <c r="G464" s="134"/>
      <c r="H464" s="125"/>
    </row>
    <row r="465" spans="1:8">
      <c r="A465" s="121"/>
      <c r="B465" s="116"/>
      <c r="C465" s="133"/>
      <c r="D465" s="264"/>
      <c r="E465" s="124"/>
      <c r="F465" s="113"/>
      <c r="G465" s="134"/>
      <c r="H465" s="125"/>
    </row>
    <row r="466" spans="1:8" ht="102">
      <c r="A466" s="121" t="s">
        <v>16</v>
      </c>
      <c r="B466" s="116" t="s">
        <v>61</v>
      </c>
      <c r="C466" s="133">
        <v>13</v>
      </c>
      <c r="D466" s="264" t="s">
        <v>246</v>
      </c>
      <c r="E466" s="124" t="s">
        <v>76</v>
      </c>
      <c r="F466" s="113">
        <v>705</v>
      </c>
      <c r="G466" s="134"/>
      <c r="H466" s="81">
        <f>F466*G466</f>
        <v>0</v>
      </c>
    </row>
    <row r="467" spans="1:8">
      <c r="A467" s="121"/>
      <c r="B467" s="116"/>
      <c r="C467" s="133"/>
      <c r="D467" s="264"/>
      <c r="E467" s="124"/>
      <c r="F467" s="113"/>
      <c r="G467" s="134"/>
      <c r="H467" s="125"/>
    </row>
    <row r="468" spans="1:8">
      <c r="A468" s="121"/>
      <c r="B468" s="116"/>
      <c r="C468" s="133"/>
      <c r="D468" s="264"/>
      <c r="E468" s="124"/>
      <c r="F468" s="113"/>
      <c r="G468" s="134"/>
      <c r="H468" s="125"/>
    </row>
    <row r="469" spans="1:8" ht="102">
      <c r="A469" s="121" t="s">
        <v>16</v>
      </c>
      <c r="B469" s="116" t="s">
        <v>61</v>
      </c>
      <c r="C469" s="133">
        <v>14</v>
      </c>
      <c r="D469" s="264" t="s">
        <v>247</v>
      </c>
      <c r="E469" s="124" t="s">
        <v>76</v>
      </c>
      <c r="F469" s="113">
        <v>740</v>
      </c>
      <c r="G469" s="134"/>
      <c r="H469" s="81">
        <f>F469*G469</f>
        <v>0</v>
      </c>
    </row>
    <row r="470" spans="1:8">
      <c r="A470" s="121"/>
      <c r="B470" s="116"/>
      <c r="C470" s="133"/>
      <c r="D470" s="264"/>
      <c r="E470" s="124"/>
      <c r="F470" s="113"/>
      <c r="G470" s="134"/>
      <c r="H470" s="125"/>
    </row>
    <row r="471" spans="1:8" ht="102">
      <c r="A471" s="121" t="s">
        <v>16</v>
      </c>
      <c r="B471" s="116" t="s">
        <v>61</v>
      </c>
      <c r="C471" s="133">
        <v>15</v>
      </c>
      <c r="D471" s="264" t="s">
        <v>386</v>
      </c>
      <c r="E471" s="124" t="s">
        <v>76</v>
      </c>
      <c r="F471" s="113">
        <v>200</v>
      </c>
      <c r="G471" s="134"/>
      <c r="H471" s="81">
        <f>F471*G471</f>
        <v>0</v>
      </c>
    </row>
    <row r="472" spans="1:8">
      <c r="A472" s="121"/>
      <c r="B472" s="116"/>
      <c r="C472" s="133"/>
      <c r="D472" s="264"/>
      <c r="E472" s="124"/>
      <c r="F472" s="113"/>
      <c r="G472" s="134"/>
      <c r="H472" s="125"/>
    </row>
    <row r="473" spans="1:8">
      <c r="A473" s="121"/>
      <c r="B473" s="116"/>
      <c r="C473" s="133"/>
      <c r="D473" s="264"/>
      <c r="E473" s="124"/>
      <c r="F473" s="113"/>
      <c r="G473" s="134"/>
      <c r="H473" s="125"/>
    </row>
    <row r="474" spans="1:8">
      <c r="A474" s="116"/>
      <c r="B474" s="109"/>
      <c r="C474" s="110"/>
      <c r="D474" s="111"/>
      <c r="E474" s="112"/>
      <c r="F474" s="113"/>
      <c r="G474" s="119"/>
      <c r="H474" s="120"/>
    </row>
    <row r="475" spans="1:8" ht="13.5" thickBot="1">
      <c r="A475" s="267" t="s">
        <v>16</v>
      </c>
      <c r="B475" s="267" t="s">
        <v>8</v>
      </c>
      <c r="C475" s="145"/>
      <c r="D475" s="146" t="s">
        <v>248</v>
      </c>
      <c r="E475" s="147"/>
      <c r="F475" s="148"/>
      <c r="G475" s="151"/>
      <c r="H475" s="151">
        <f>SUM(H393:H473)</f>
        <v>0</v>
      </c>
    </row>
    <row r="476" spans="1:8">
      <c r="A476" s="268"/>
      <c r="B476" s="268"/>
      <c r="C476" s="268"/>
      <c r="D476" s="269"/>
      <c r="E476" s="268"/>
      <c r="F476" s="268"/>
      <c r="G476" s="270"/>
      <c r="H476" s="269"/>
    </row>
    <row r="477" spans="1:8">
      <c r="A477" s="271"/>
      <c r="B477" s="271"/>
      <c r="C477" s="271"/>
      <c r="D477" s="272"/>
      <c r="E477" s="271"/>
      <c r="F477" s="271"/>
      <c r="G477" s="273"/>
      <c r="H477" s="272"/>
    </row>
    <row r="478" spans="1:8" ht="13.5" thickBot="1">
      <c r="A478" s="143" t="s">
        <v>16</v>
      </c>
      <c r="B478" s="144" t="s">
        <v>10</v>
      </c>
      <c r="C478" s="145"/>
      <c r="D478" s="146" t="s">
        <v>249</v>
      </c>
      <c r="E478" s="147"/>
      <c r="F478" s="148"/>
      <c r="G478" s="265"/>
      <c r="H478" s="149"/>
    </row>
    <row r="479" spans="1:8">
      <c r="A479" s="271"/>
      <c r="B479" s="271"/>
      <c r="C479" s="271"/>
      <c r="D479" s="272"/>
      <c r="E479" s="271"/>
      <c r="F479" s="271"/>
      <c r="G479" s="273"/>
      <c r="H479" s="272"/>
    </row>
    <row r="480" spans="1:8" ht="51">
      <c r="A480" s="121" t="s">
        <v>16</v>
      </c>
      <c r="B480" s="116" t="s">
        <v>116</v>
      </c>
      <c r="C480" s="122">
        <v>1</v>
      </c>
      <c r="D480" s="132" t="s">
        <v>250</v>
      </c>
      <c r="E480" s="124"/>
      <c r="F480" s="113"/>
      <c r="G480" s="113"/>
      <c r="H480" s="135" t="str">
        <f>IF(G480&lt;&gt;"",F480*G480,"")</f>
        <v/>
      </c>
    </row>
    <row r="481" spans="1:8" ht="25.5">
      <c r="A481" s="121"/>
      <c r="B481" s="116"/>
      <c r="C481" s="122"/>
      <c r="D481" s="123" t="s">
        <v>251</v>
      </c>
      <c r="E481" s="124"/>
      <c r="F481" s="113"/>
      <c r="G481" s="113"/>
      <c r="H481" s="135"/>
    </row>
    <row r="482" spans="1:8">
      <c r="A482" s="121"/>
      <c r="B482" s="116"/>
      <c r="C482" s="122"/>
      <c r="D482" s="254" t="s">
        <v>220</v>
      </c>
      <c r="E482" s="124"/>
      <c r="F482" s="113"/>
      <c r="G482" s="113"/>
      <c r="H482" s="135"/>
    </row>
    <row r="483" spans="1:8" ht="63.75">
      <c r="A483" s="121"/>
      <c r="B483" s="116"/>
      <c r="C483" s="122"/>
      <c r="D483" s="254" t="s">
        <v>252</v>
      </c>
      <c r="E483" s="124"/>
      <c r="F483" s="161"/>
      <c r="G483" s="113"/>
      <c r="H483" s="135"/>
    </row>
    <row r="484" spans="1:8">
      <c r="A484" s="121"/>
      <c r="B484" s="116"/>
      <c r="C484" s="122"/>
      <c r="D484" s="123" t="s">
        <v>253</v>
      </c>
      <c r="E484" s="124" t="s">
        <v>35</v>
      </c>
      <c r="F484" s="161">
        <v>3</v>
      </c>
      <c r="G484" s="113"/>
      <c r="H484" s="135">
        <f>G484*F484</f>
        <v>0</v>
      </c>
    </row>
    <row r="485" spans="1:8">
      <c r="A485" s="121"/>
      <c r="B485" s="116"/>
      <c r="C485" s="122"/>
      <c r="D485" s="123" t="s">
        <v>254</v>
      </c>
      <c r="E485" s="124" t="s">
        <v>35</v>
      </c>
      <c r="F485" s="161">
        <v>3</v>
      </c>
      <c r="G485" s="113"/>
      <c r="H485" s="135">
        <f t="shared" ref="H485:H486" si="11">G485*F485</f>
        <v>0</v>
      </c>
    </row>
    <row r="486" spans="1:8">
      <c r="A486" s="121"/>
      <c r="B486" s="116"/>
      <c r="C486" s="122"/>
      <c r="D486" s="123" t="s">
        <v>255</v>
      </c>
      <c r="E486" s="124" t="s">
        <v>35</v>
      </c>
      <c r="F486" s="161">
        <v>5</v>
      </c>
      <c r="G486" s="113"/>
      <c r="H486" s="135">
        <f t="shared" si="11"/>
        <v>0</v>
      </c>
    </row>
    <row r="487" spans="1:8">
      <c r="A487" s="121"/>
      <c r="B487" s="116"/>
      <c r="C487" s="122"/>
      <c r="D487" s="254"/>
      <c r="E487" s="124"/>
      <c r="F487" s="161"/>
      <c r="G487" s="113"/>
      <c r="H487" s="135"/>
    </row>
    <row r="488" spans="1:8">
      <c r="A488" s="116"/>
      <c r="B488" s="109"/>
      <c r="C488" s="110"/>
      <c r="D488" s="111"/>
      <c r="E488" s="112"/>
      <c r="F488" s="113"/>
      <c r="G488" s="119"/>
      <c r="H488" s="120"/>
    </row>
    <row r="489" spans="1:8" ht="13.5" thickBot="1">
      <c r="A489" s="267" t="s">
        <v>16</v>
      </c>
      <c r="B489" s="237" t="s">
        <v>10</v>
      </c>
      <c r="C489" s="145"/>
      <c r="D489" s="146" t="s">
        <v>256</v>
      </c>
      <c r="E489" s="147"/>
      <c r="F489" s="148"/>
      <c r="G489" s="151"/>
      <c r="H489" s="151">
        <f>SUM(H480:H488)</f>
        <v>0</v>
      </c>
    </row>
    <row r="490" spans="1:8">
      <c r="A490" s="115"/>
      <c r="B490" s="153"/>
      <c r="C490" s="154"/>
      <c r="D490" s="155"/>
      <c r="E490" s="156"/>
      <c r="F490" s="157"/>
      <c r="G490" s="274"/>
      <c r="H490" s="250"/>
    </row>
    <row r="491" spans="1:8">
      <c r="A491" s="115"/>
      <c r="B491" s="165"/>
      <c r="C491" s="166"/>
      <c r="D491" s="167"/>
      <c r="E491" s="168"/>
      <c r="F491" s="169"/>
      <c r="G491" s="282"/>
      <c r="H491" s="283"/>
    </row>
    <row r="492" spans="1:8" ht="13.5" thickBot="1">
      <c r="A492" s="214" t="s">
        <v>16</v>
      </c>
      <c r="B492" s="215" t="s">
        <v>257</v>
      </c>
      <c r="C492" s="216"/>
      <c r="D492" s="276" t="s">
        <v>21</v>
      </c>
      <c r="E492" s="218"/>
      <c r="F492" s="219"/>
      <c r="G492" s="277"/>
      <c r="H492" s="220"/>
    </row>
    <row r="493" spans="1:8">
      <c r="A493" s="108"/>
      <c r="B493" s="109"/>
      <c r="C493" s="110"/>
      <c r="D493" s="275"/>
      <c r="E493" s="112"/>
      <c r="F493" s="113"/>
      <c r="G493" s="113"/>
      <c r="H493" s="114"/>
    </row>
    <row r="494" spans="1:8">
      <c r="A494" s="108"/>
      <c r="B494" s="109"/>
      <c r="C494" s="110"/>
      <c r="D494" s="275"/>
      <c r="E494" s="112"/>
      <c r="F494" s="113"/>
      <c r="G494" s="113"/>
      <c r="H494" s="114"/>
    </row>
    <row r="495" spans="1:8">
      <c r="A495" s="121" t="s">
        <v>16</v>
      </c>
      <c r="B495" s="116" t="s">
        <v>136</v>
      </c>
      <c r="C495" s="122">
        <v>1</v>
      </c>
      <c r="D495" s="275" t="s">
        <v>258</v>
      </c>
      <c r="E495" s="112"/>
      <c r="F495" s="113"/>
      <c r="G495" s="113"/>
      <c r="H495" s="114"/>
    </row>
    <row r="496" spans="1:8" ht="25.5">
      <c r="A496" s="108"/>
      <c r="B496" s="109"/>
      <c r="C496" s="110"/>
      <c r="D496" s="275" t="s">
        <v>259</v>
      </c>
      <c r="E496" s="112"/>
      <c r="F496" s="113"/>
      <c r="G496" s="113"/>
      <c r="H496" s="114"/>
    </row>
    <row r="497" spans="1:8">
      <c r="A497" s="108"/>
      <c r="B497" s="109"/>
      <c r="C497" s="110"/>
      <c r="D497" s="275" t="s">
        <v>260</v>
      </c>
      <c r="E497" s="124" t="s">
        <v>35</v>
      </c>
      <c r="F497" s="161">
        <v>1</v>
      </c>
      <c r="G497" s="113"/>
      <c r="H497" s="135">
        <f t="shared" ref="H497" si="12">G497*F497</f>
        <v>0</v>
      </c>
    </row>
    <row r="498" spans="1:8">
      <c r="A498" s="108"/>
      <c r="B498" s="109"/>
      <c r="C498" s="110"/>
      <c r="D498" s="275"/>
      <c r="E498" s="112"/>
      <c r="F498" s="113"/>
      <c r="G498" s="113"/>
      <c r="H498" s="114"/>
    </row>
    <row r="499" spans="1:8">
      <c r="A499" s="121" t="s">
        <v>16</v>
      </c>
      <c r="B499" s="116" t="s">
        <v>136</v>
      </c>
      <c r="C499" s="122">
        <v>2</v>
      </c>
      <c r="D499" s="275" t="s">
        <v>261</v>
      </c>
      <c r="E499" s="112"/>
      <c r="F499" s="113"/>
      <c r="G499" s="113"/>
      <c r="H499" s="114"/>
    </row>
    <row r="500" spans="1:8" ht="38.25">
      <c r="A500" s="108"/>
      <c r="B500" s="109"/>
      <c r="C500" s="110"/>
      <c r="D500" s="264" t="s">
        <v>262</v>
      </c>
      <c r="E500" s="112"/>
      <c r="F500" s="113"/>
      <c r="G500" s="113"/>
      <c r="H500" s="114"/>
    </row>
    <row r="501" spans="1:8">
      <c r="A501" s="108"/>
      <c r="B501" s="109"/>
      <c r="C501" s="110"/>
      <c r="D501" s="275" t="s">
        <v>263</v>
      </c>
      <c r="E501" s="124" t="s">
        <v>35</v>
      </c>
      <c r="F501" s="161">
        <v>2</v>
      </c>
      <c r="G501" s="113"/>
      <c r="H501" s="135">
        <f t="shared" ref="H501" si="13">G501*F501</f>
        <v>0</v>
      </c>
    </row>
    <row r="502" spans="1:8">
      <c r="A502" s="108"/>
      <c r="B502" s="109"/>
      <c r="C502" s="110"/>
      <c r="D502" s="275"/>
      <c r="E502" s="112"/>
      <c r="F502" s="113"/>
      <c r="G502" s="113"/>
      <c r="H502" s="114"/>
    </row>
    <row r="503" spans="1:8" ht="38.25">
      <c r="A503" s="121" t="s">
        <v>16</v>
      </c>
      <c r="B503" s="116" t="s">
        <v>136</v>
      </c>
      <c r="C503" s="122">
        <f>MAX(C490:C502)+1</f>
        <v>3</v>
      </c>
      <c r="D503" s="264" t="s">
        <v>264</v>
      </c>
      <c r="E503" s="124"/>
      <c r="F503" s="113"/>
      <c r="G503" s="260"/>
      <c r="H503" s="260" t="str">
        <f>IF(G503&lt;&gt;"",ROUND(F503*G503,2),"")</f>
        <v/>
      </c>
    </row>
    <row r="504" spans="1:8" ht="25.5">
      <c r="A504" s="121"/>
      <c r="B504" s="116"/>
      <c r="C504" s="122"/>
      <c r="D504" s="275" t="s">
        <v>265</v>
      </c>
      <c r="E504" s="124"/>
      <c r="F504" s="161"/>
      <c r="G504" s="260"/>
      <c r="H504" s="260" t="str">
        <f>IF(G504&lt;&gt;"",ROUND(F504*G504,2),"")</f>
        <v/>
      </c>
    </row>
    <row r="505" spans="1:8">
      <c r="A505" s="115"/>
      <c r="B505" s="116"/>
      <c r="C505" s="133"/>
      <c r="D505" s="275" t="s">
        <v>266</v>
      </c>
      <c r="E505" s="124" t="s">
        <v>35</v>
      </c>
      <c r="F505" s="161">
        <v>2</v>
      </c>
      <c r="G505" s="134"/>
      <c r="H505" s="135">
        <f t="shared" ref="H505" si="14">G505*F505</f>
        <v>0</v>
      </c>
    </row>
    <row r="506" spans="1:8">
      <c r="A506" s="115"/>
      <c r="B506" s="116"/>
      <c r="C506" s="133"/>
      <c r="D506" s="275"/>
      <c r="E506" s="124"/>
      <c r="F506" s="161"/>
      <c r="G506" s="134"/>
      <c r="H506" s="125"/>
    </row>
    <row r="507" spans="1:8" ht="38.25">
      <c r="A507" s="121" t="s">
        <v>16</v>
      </c>
      <c r="B507" s="116" t="s">
        <v>136</v>
      </c>
      <c r="C507" s="122">
        <v>4</v>
      </c>
      <c r="D507" s="264" t="s">
        <v>267</v>
      </c>
      <c r="E507" s="124"/>
      <c r="F507" s="113"/>
      <c r="G507" s="134"/>
      <c r="H507" s="125"/>
    </row>
    <row r="508" spans="1:8" ht="25.5">
      <c r="A508" s="121"/>
      <c r="B508" s="116"/>
      <c r="C508" s="122"/>
      <c r="D508" s="275" t="s">
        <v>268</v>
      </c>
      <c r="E508" s="124"/>
      <c r="F508" s="161"/>
      <c r="G508" s="134"/>
      <c r="H508" s="125"/>
    </row>
    <row r="509" spans="1:8">
      <c r="A509" s="115"/>
      <c r="B509" s="116"/>
      <c r="C509" s="133"/>
      <c r="D509" s="275" t="s">
        <v>269</v>
      </c>
      <c r="E509" s="124" t="s">
        <v>35</v>
      </c>
      <c r="F509" s="161">
        <v>5</v>
      </c>
      <c r="G509" s="134"/>
      <c r="H509" s="135">
        <f t="shared" ref="H509:H510" si="15">G509*F509</f>
        <v>0</v>
      </c>
    </row>
    <row r="510" spans="1:8">
      <c r="A510" s="115"/>
      <c r="B510" s="116"/>
      <c r="C510" s="133"/>
      <c r="D510" s="275" t="s">
        <v>270</v>
      </c>
      <c r="E510" s="124" t="s">
        <v>35</v>
      </c>
      <c r="F510" s="161">
        <v>1</v>
      </c>
      <c r="G510" s="134"/>
      <c r="H510" s="135">
        <f t="shared" si="15"/>
        <v>0</v>
      </c>
    </row>
    <row r="511" spans="1:8">
      <c r="A511" s="115"/>
      <c r="B511" s="116"/>
      <c r="C511" s="133"/>
      <c r="D511" s="275"/>
      <c r="E511" s="124"/>
      <c r="F511" s="161"/>
      <c r="G511" s="134"/>
      <c r="H511" s="125"/>
    </row>
    <row r="512" spans="1:8" ht="38.25">
      <c r="A512" s="121" t="s">
        <v>16</v>
      </c>
      <c r="B512" s="116" t="s">
        <v>136</v>
      </c>
      <c r="C512" s="122">
        <v>5</v>
      </c>
      <c r="D512" s="264" t="s">
        <v>271</v>
      </c>
      <c r="E512" s="124"/>
      <c r="F512" s="113"/>
      <c r="G512" s="134"/>
      <c r="H512" s="125"/>
    </row>
    <row r="513" spans="1:8" ht="25.5">
      <c r="A513" s="121"/>
      <c r="B513" s="116"/>
      <c r="C513" s="122"/>
      <c r="D513" s="275" t="s">
        <v>265</v>
      </c>
      <c r="E513" s="124"/>
      <c r="F513" s="161"/>
      <c r="G513" s="134"/>
      <c r="H513" s="125"/>
    </row>
    <row r="514" spans="1:8">
      <c r="A514" s="121"/>
      <c r="B514" s="116"/>
      <c r="C514" s="122"/>
      <c r="D514" s="275"/>
      <c r="E514" s="124"/>
      <c r="F514" s="161"/>
      <c r="G514" s="134"/>
      <c r="H514" s="125"/>
    </row>
    <row r="515" spans="1:8">
      <c r="A515" s="115"/>
      <c r="B515" s="116"/>
      <c r="C515" s="133"/>
      <c r="D515" s="275" t="s">
        <v>272</v>
      </c>
      <c r="E515" s="124" t="s">
        <v>35</v>
      </c>
      <c r="F515" s="161">
        <v>6</v>
      </c>
      <c r="G515" s="134"/>
      <c r="H515" s="135">
        <f t="shared" ref="H515" si="16">G515*F515</f>
        <v>0</v>
      </c>
    </row>
    <row r="516" spans="1:8">
      <c r="A516" s="115"/>
      <c r="B516" s="116"/>
      <c r="C516" s="133"/>
      <c r="D516" s="275"/>
      <c r="E516" s="124"/>
      <c r="F516" s="161"/>
      <c r="G516" s="134"/>
      <c r="H516" s="125"/>
    </row>
    <row r="517" spans="1:8" ht="76.5">
      <c r="A517" s="121" t="s">
        <v>16</v>
      </c>
      <c r="B517" s="116" t="s">
        <v>136</v>
      </c>
      <c r="C517" s="122">
        <v>6</v>
      </c>
      <c r="D517" s="264" t="s">
        <v>273</v>
      </c>
      <c r="E517" s="124"/>
      <c r="F517" s="161"/>
      <c r="G517" s="260"/>
      <c r="H517" s="260" t="str">
        <f>IF(G517&lt;&gt;"",ROUND(F517*G517,2),"")</f>
        <v/>
      </c>
    </row>
    <row r="518" spans="1:8" ht="25.5">
      <c r="A518" s="121"/>
      <c r="B518" s="116"/>
      <c r="C518" s="122"/>
      <c r="D518" s="275" t="s">
        <v>265</v>
      </c>
      <c r="E518" s="124"/>
      <c r="F518" s="161"/>
      <c r="G518" s="260"/>
      <c r="H518" s="260" t="str">
        <f>IF(G518&lt;&gt;"",ROUND(F518*G518,2),"")</f>
        <v/>
      </c>
    </row>
    <row r="519" spans="1:8">
      <c r="A519" s="121"/>
      <c r="B519" s="116"/>
      <c r="C519" s="122"/>
      <c r="D519" s="275" t="s">
        <v>274</v>
      </c>
      <c r="E519" s="124"/>
      <c r="F519" s="161"/>
      <c r="G519" s="260"/>
      <c r="H519" s="260"/>
    </row>
    <row r="520" spans="1:8">
      <c r="A520" s="115"/>
      <c r="B520" s="116"/>
      <c r="C520" s="133"/>
      <c r="D520" s="264" t="s">
        <v>275</v>
      </c>
      <c r="E520" s="124" t="s">
        <v>35</v>
      </c>
      <c r="F520" s="161">
        <v>13</v>
      </c>
      <c r="G520" s="134"/>
      <c r="H520" s="135">
        <f t="shared" ref="H520" si="17">G520*F520</f>
        <v>0</v>
      </c>
    </row>
    <row r="521" spans="1:8">
      <c r="A521" s="115"/>
      <c r="B521" s="116"/>
      <c r="C521" s="133"/>
      <c r="D521" s="275"/>
      <c r="E521" s="124"/>
      <c r="F521" s="161"/>
      <c r="G521" s="134"/>
      <c r="H521" s="125"/>
    </row>
    <row r="522" spans="1:8" ht="76.5">
      <c r="A522" s="121" t="s">
        <v>16</v>
      </c>
      <c r="B522" s="116" t="s">
        <v>136</v>
      </c>
      <c r="C522" s="122">
        <v>7</v>
      </c>
      <c r="D522" s="264" t="s">
        <v>276</v>
      </c>
      <c r="E522" s="124"/>
      <c r="F522" s="161"/>
      <c r="G522" s="134"/>
      <c r="H522" s="125"/>
    </row>
    <row r="523" spans="1:8" ht="25.5">
      <c r="A523" s="121"/>
      <c r="B523" s="116"/>
      <c r="C523" s="122"/>
      <c r="D523" s="275" t="s">
        <v>265</v>
      </c>
      <c r="E523" s="124"/>
      <c r="F523" s="161"/>
      <c r="G523" s="134"/>
      <c r="H523" s="125"/>
    </row>
    <row r="524" spans="1:8">
      <c r="A524" s="121"/>
      <c r="B524" s="116"/>
      <c r="C524" s="122"/>
      <c r="D524" s="275" t="s">
        <v>274</v>
      </c>
      <c r="E524" s="124"/>
      <c r="F524" s="161"/>
      <c r="G524" s="134"/>
      <c r="H524" s="125"/>
    </row>
    <row r="525" spans="1:8">
      <c r="A525" s="115"/>
      <c r="B525" s="116"/>
      <c r="C525" s="133"/>
      <c r="D525" s="264" t="s">
        <v>277</v>
      </c>
      <c r="E525" s="124" t="s">
        <v>35</v>
      </c>
      <c r="F525" s="161">
        <v>2</v>
      </c>
      <c r="G525" s="134"/>
      <c r="H525" s="135">
        <f t="shared" ref="H525" si="18">G525*F525</f>
        <v>0</v>
      </c>
    </row>
    <row r="526" spans="1:8">
      <c r="A526" s="115"/>
      <c r="B526" s="116"/>
      <c r="C526" s="133"/>
      <c r="D526" s="275"/>
      <c r="E526" s="124"/>
      <c r="F526" s="161"/>
      <c r="G526" s="134"/>
      <c r="H526" s="125"/>
    </row>
    <row r="527" spans="1:8">
      <c r="A527" s="115"/>
      <c r="B527" s="111"/>
      <c r="C527" s="278"/>
      <c r="D527" s="111"/>
      <c r="E527" s="111"/>
      <c r="F527" s="113"/>
      <c r="G527" s="114"/>
      <c r="H527" s="114"/>
    </row>
    <row r="528" spans="1:8" ht="13.5" thickBot="1">
      <c r="A528" s="279" t="s">
        <v>16</v>
      </c>
      <c r="B528" s="280" t="s">
        <v>257</v>
      </c>
      <c r="C528" s="281" t="s">
        <v>278</v>
      </c>
      <c r="D528" s="218"/>
      <c r="E528" s="219"/>
      <c r="F528" s="223"/>
      <c r="G528" s="223"/>
      <c r="H528" s="223">
        <f>SUM(H493:H525)</f>
        <v>0</v>
      </c>
    </row>
    <row r="529" spans="1:8">
      <c r="A529" s="172"/>
      <c r="B529" s="173"/>
      <c r="C529" s="172"/>
      <c r="D529" s="174"/>
      <c r="E529" s="172"/>
      <c r="F529" s="172"/>
      <c r="G529" s="172"/>
      <c r="H529" s="174"/>
    </row>
    <row r="530" spans="1:8">
      <c r="A530" s="172"/>
      <c r="B530" s="173"/>
      <c r="C530" s="172"/>
      <c r="D530" s="174"/>
      <c r="E530" s="172"/>
      <c r="F530" s="172"/>
      <c r="G530" s="172"/>
      <c r="H530" s="174"/>
    </row>
    <row r="531" spans="1:8" ht="25.5">
      <c r="A531" s="285" t="s">
        <v>16</v>
      </c>
      <c r="B531" s="286" t="s">
        <v>279</v>
      </c>
      <c r="C531" s="286"/>
      <c r="D531" s="287" t="s">
        <v>280</v>
      </c>
      <c r="E531" s="288"/>
      <c r="F531" s="289"/>
      <c r="G531" s="288"/>
      <c r="H531" s="170"/>
    </row>
    <row r="532" spans="1:8">
      <c r="A532" s="108"/>
      <c r="B532" s="109"/>
      <c r="C532" s="110"/>
      <c r="D532" s="111"/>
      <c r="E532" s="112"/>
      <c r="F532" s="113"/>
      <c r="G532" s="112"/>
      <c r="H532" s="114" t="str">
        <f>IF(G532&lt;&gt;"",ROUND(F532*G532,2),"")</f>
        <v/>
      </c>
    </row>
    <row r="533" spans="1:8" ht="25.5">
      <c r="A533" s="121" t="s">
        <v>16</v>
      </c>
      <c r="B533" s="116" t="s">
        <v>169</v>
      </c>
      <c r="C533" s="122">
        <v>1</v>
      </c>
      <c r="D533" s="176" t="s">
        <v>1278</v>
      </c>
      <c r="E533" s="124"/>
      <c r="F533" s="113"/>
      <c r="G533" s="238"/>
      <c r="H533" s="260" t="str">
        <f>IF(G533&lt;&gt;"",F533*G533,"")</f>
        <v/>
      </c>
    </row>
    <row r="534" spans="1:8" ht="51">
      <c r="A534" s="121"/>
      <c r="B534" s="116"/>
      <c r="C534" s="122"/>
      <c r="D534" s="176" t="s">
        <v>281</v>
      </c>
      <c r="E534" s="124"/>
      <c r="F534" s="113"/>
      <c r="G534" s="238"/>
      <c r="H534" s="260"/>
    </row>
    <row r="535" spans="1:8" ht="25.5">
      <c r="A535" s="121"/>
      <c r="B535" s="116"/>
      <c r="C535" s="122"/>
      <c r="D535" s="176" t="s">
        <v>1242</v>
      </c>
      <c r="E535" s="124"/>
      <c r="F535" s="113"/>
      <c r="G535" s="238"/>
      <c r="H535" s="260"/>
    </row>
    <row r="536" spans="1:8">
      <c r="A536" s="121"/>
      <c r="B536" s="116"/>
      <c r="C536" s="122"/>
      <c r="D536" s="254" t="s">
        <v>282</v>
      </c>
      <c r="E536" s="124"/>
      <c r="F536" s="113"/>
      <c r="G536" s="119"/>
      <c r="H536" s="125" t="str">
        <f>IF(G536&lt;&gt;"",F536*G536,"")</f>
        <v/>
      </c>
    </row>
    <row r="537" spans="1:8" ht="51">
      <c r="A537" s="121"/>
      <c r="B537" s="116"/>
      <c r="C537" s="122"/>
      <c r="D537" s="254" t="s">
        <v>283</v>
      </c>
      <c r="E537" s="124" t="s">
        <v>82</v>
      </c>
      <c r="F537" s="113">
        <v>29</v>
      </c>
      <c r="G537" s="119"/>
      <c r="H537" s="135">
        <f t="shared" ref="H537" si="19">G537*F537</f>
        <v>0</v>
      </c>
    </row>
    <row r="538" spans="1:8">
      <c r="A538" s="115"/>
      <c r="B538" s="116"/>
      <c r="C538" s="133"/>
      <c r="D538" s="123"/>
      <c r="E538" s="124"/>
      <c r="F538" s="113"/>
      <c r="G538" s="119"/>
      <c r="H538" s="125"/>
    </row>
    <row r="539" spans="1:8" ht="25.5">
      <c r="A539" s="121" t="s">
        <v>16</v>
      </c>
      <c r="B539" s="116" t="s">
        <v>169</v>
      </c>
      <c r="C539" s="122">
        <v>2</v>
      </c>
      <c r="D539" s="176" t="s">
        <v>1240</v>
      </c>
      <c r="E539" s="124"/>
      <c r="F539" s="113"/>
      <c r="G539" s="238"/>
      <c r="H539" s="260" t="str">
        <f>IF(G539&lt;&gt;"",F539*G539,"")</f>
        <v/>
      </c>
    </row>
    <row r="540" spans="1:8" ht="51">
      <c r="A540" s="121"/>
      <c r="B540" s="116"/>
      <c r="C540" s="122"/>
      <c r="D540" s="176" t="s">
        <v>284</v>
      </c>
      <c r="E540" s="124"/>
      <c r="F540" s="113"/>
      <c r="G540" s="238"/>
      <c r="H540" s="260"/>
    </row>
    <row r="541" spans="1:8" ht="25.5">
      <c r="A541" s="121"/>
      <c r="B541" s="116"/>
      <c r="C541" s="122"/>
      <c r="D541" s="176" t="s">
        <v>1241</v>
      </c>
      <c r="E541" s="124"/>
      <c r="F541" s="113"/>
      <c r="G541" s="238"/>
      <c r="H541" s="260"/>
    </row>
    <row r="542" spans="1:8" ht="25.5">
      <c r="A542" s="121"/>
      <c r="B542" s="116"/>
      <c r="C542" s="122"/>
      <c r="D542" s="254" t="s">
        <v>1239</v>
      </c>
      <c r="E542" s="124"/>
      <c r="F542" s="113"/>
      <c r="G542" s="119"/>
      <c r="H542" s="125" t="str">
        <f>IF(G542&lt;&gt;"",F542*G542,"")</f>
        <v/>
      </c>
    </row>
    <row r="543" spans="1:8" ht="51">
      <c r="A543" s="121"/>
      <c r="B543" s="116"/>
      <c r="C543" s="122"/>
      <c r="D543" s="254" t="s">
        <v>283</v>
      </c>
      <c r="E543" s="124" t="s">
        <v>82</v>
      </c>
      <c r="F543" s="113">
        <v>15</v>
      </c>
      <c r="G543" s="119"/>
      <c r="H543" s="135">
        <f t="shared" ref="H543" si="20">G543*F543</f>
        <v>0</v>
      </c>
    </row>
    <row r="544" spans="1:8">
      <c r="A544" s="115"/>
      <c r="B544" s="116"/>
      <c r="C544" s="133"/>
      <c r="D544" s="123"/>
      <c r="E544" s="124"/>
      <c r="F544" s="113"/>
      <c r="G544" s="119"/>
      <c r="H544" s="125" t="str">
        <f>IF(G544&lt;&gt;"",F544*G544,"")</f>
        <v/>
      </c>
    </row>
    <row r="545" spans="1:8" ht="25.5">
      <c r="A545" s="121" t="s">
        <v>16</v>
      </c>
      <c r="B545" s="116" t="s">
        <v>169</v>
      </c>
      <c r="C545" s="122">
        <f>MAX(C525:C544)+1</f>
        <v>3</v>
      </c>
      <c r="D545" s="176" t="s">
        <v>1240</v>
      </c>
      <c r="E545" s="124"/>
      <c r="F545" s="113"/>
      <c r="G545" s="119"/>
      <c r="H545" s="125"/>
    </row>
    <row r="546" spans="1:8" ht="63.75">
      <c r="A546" s="121"/>
      <c r="B546" s="116"/>
      <c r="C546" s="122"/>
      <c r="D546" s="176" t="s">
        <v>285</v>
      </c>
      <c r="E546" s="124"/>
      <c r="F546" s="113"/>
      <c r="G546" s="119"/>
      <c r="H546" s="125"/>
    </row>
    <row r="547" spans="1:8" ht="25.5">
      <c r="A547" s="121"/>
      <c r="B547" s="116"/>
      <c r="C547" s="122"/>
      <c r="D547" s="176" t="s">
        <v>1302</v>
      </c>
      <c r="E547" s="124"/>
      <c r="F547" s="113"/>
      <c r="G547" s="119"/>
      <c r="H547" s="125"/>
    </row>
    <row r="548" spans="1:8" ht="25.5">
      <c r="A548" s="121"/>
      <c r="B548" s="116"/>
      <c r="C548" s="122"/>
      <c r="D548" s="254" t="s">
        <v>1239</v>
      </c>
      <c r="E548" s="124"/>
      <c r="F548" s="113"/>
      <c r="G548" s="119"/>
      <c r="H548" s="125"/>
    </row>
    <row r="549" spans="1:8">
      <c r="A549" s="121"/>
      <c r="B549" s="116"/>
      <c r="C549" s="122"/>
      <c r="D549" s="254" t="s">
        <v>286</v>
      </c>
      <c r="E549" s="124" t="s">
        <v>82</v>
      </c>
      <c r="F549" s="113">
        <v>38</v>
      </c>
      <c r="G549" s="119"/>
      <c r="H549" s="135">
        <f t="shared" ref="H549" si="21">G549*F549</f>
        <v>0</v>
      </c>
    </row>
    <row r="550" spans="1:8">
      <c r="A550" s="115"/>
      <c r="B550" s="116"/>
      <c r="C550" s="133"/>
      <c r="D550" s="123"/>
      <c r="E550" s="124"/>
      <c r="F550" s="113"/>
      <c r="G550" s="119"/>
      <c r="H550" s="125"/>
    </row>
    <row r="551" spans="1:8" ht="25.5">
      <c r="A551" s="121" t="s">
        <v>16</v>
      </c>
      <c r="B551" s="116" t="s">
        <v>169</v>
      </c>
      <c r="C551" s="122">
        <f>MAX(C532:C550)+1</f>
        <v>4</v>
      </c>
      <c r="D551" s="176" t="s">
        <v>1238</v>
      </c>
      <c r="E551" s="124"/>
      <c r="F551" s="113"/>
      <c r="G551" s="119"/>
      <c r="H551" s="125"/>
    </row>
    <row r="552" spans="1:8" ht="51">
      <c r="A552" s="121"/>
      <c r="B552" s="116"/>
      <c r="C552" s="122"/>
      <c r="D552" s="176" t="s">
        <v>287</v>
      </c>
      <c r="E552" s="124"/>
      <c r="F552" s="113"/>
      <c r="G552" s="119"/>
      <c r="H552" s="125"/>
    </row>
    <row r="553" spans="1:8" ht="25.5">
      <c r="A553" s="121"/>
      <c r="B553" s="116"/>
      <c r="C553" s="122"/>
      <c r="D553" s="176" t="s">
        <v>1237</v>
      </c>
      <c r="E553" s="124"/>
      <c r="F553" s="113"/>
      <c r="G553" s="119"/>
      <c r="H553" s="125"/>
    </row>
    <row r="554" spans="1:8" ht="25.5">
      <c r="A554" s="121"/>
      <c r="B554" s="116"/>
      <c r="C554" s="122"/>
      <c r="D554" s="254" t="s">
        <v>1236</v>
      </c>
      <c r="E554" s="124"/>
      <c r="F554" s="113"/>
      <c r="G554" s="119"/>
      <c r="H554" s="125"/>
    </row>
    <row r="555" spans="1:8">
      <c r="A555" s="121"/>
      <c r="B555" s="116"/>
      <c r="C555" s="122"/>
      <c r="D555" s="254" t="s">
        <v>286</v>
      </c>
      <c r="E555" s="124" t="s">
        <v>82</v>
      </c>
      <c r="F555" s="113">
        <v>21.7</v>
      </c>
      <c r="G555" s="119"/>
      <c r="H555" s="135">
        <f t="shared" ref="H555" si="22">G555*F555</f>
        <v>0</v>
      </c>
    </row>
    <row r="556" spans="1:8">
      <c r="A556" s="115"/>
      <c r="B556" s="116"/>
      <c r="C556" s="133"/>
      <c r="D556" s="123"/>
      <c r="E556" s="189"/>
      <c r="F556" s="189"/>
      <c r="G556" s="119"/>
      <c r="H556" s="125"/>
    </row>
    <row r="557" spans="1:8" ht="51">
      <c r="A557" s="121" t="s">
        <v>16</v>
      </c>
      <c r="B557" s="116" t="s">
        <v>169</v>
      </c>
      <c r="C557" s="122">
        <v>5</v>
      </c>
      <c r="D557" s="176" t="s">
        <v>1233</v>
      </c>
      <c r="E557" s="124"/>
      <c r="F557" s="113"/>
      <c r="G557" s="238"/>
      <c r="H557" s="260" t="str">
        <f t="shared" ref="H557:H565" si="23">IF(G557&lt;&gt;"",F557*G557,"")</f>
        <v/>
      </c>
    </row>
    <row r="558" spans="1:8">
      <c r="A558" s="121"/>
      <c r="B558" s="116"/>
      <c r="C558" s="122"/>
      <c r="D558" s="176" t="s">
        <v>288</v>
      </c>
      <c r="E558" s="124"/>
      <c r="F558" s="113"/>
      <c r="G558" s="238"/>
      <c r="H558" s="260" t="str">
        <f t="shared" si="23"/>
        <v/>
      </c>
    </row>
    <row r="559" spans="1:8">
      <c r="A559" s="121"/>
      <c r="B559" s="116"/>
      <c r="C559" s="122"/>
      <c r="D559" s="176" t="s">
        <v>289</v>
      </c>
      <c r="E559" s="124"/>
      <c r="F559" s="113"/>
      <c r="G559" s="238"/>
      <c r="H559" s="260" t="str">
        <f t="shared" si="23"/>
        <v/>
      </c>
    </row>
    <row r="560" spans="1:8" ht="25.5">
      <c r="A560" s="115"/>
      <c r="B560" s="116"/>
      <c r="C560" s="133"/>
      <c r="D560" s="123" t="s">
        <v>1235</v>
      </c>
      <c r="E560" s="124" t="s">
        <v>35</v>
      </c>
      <c r="F560" s="161">
        <v>1</v>
      </c>
      <c r="G560" s="119"/>
      <c r="H560" s="125" t="str">
        <f t="shared" si="23"/>
        <v/>
      </c>
    </row>
    <row r="561" spans="1:8">
      <c r="A561" s="115"/>
      <c r="B561" s="116"/>
      <c r="C561" s="133"/>
      <c r="D561" s="123"/>
      <c r="E561" s="124"/>
      <c r="F561" s="161"/>
      <c r="G561" s="119"/>
      <c r="H561" s="125"/>
    </row>
    <row r="562" spans="1:8" ht="38.25">
      <c r="A562" s="121" t="s">
        <v>16</v>
      </c>
      <c r="B562" s="116" t="s">
        <v>169</v>
      </c>
      <c r="C562" s="122">
        <f>MAX(C533:C560)+1</f>
        <v>6</v>
      </c>
      <c r="D562" s="123" t="s">
        <v>1304</v>
      </c>
      <c r="E562" s="124"/>
      <c r="F562" s="113"/>
      <c r="G562" s="238"/>
      <c r="H562" s="260" t="str">
        <f t="shared" si="23"/>
        <v/>
      </c>
    </row>
    <row r="563" spans="1:8" ht="38.25">
      <c r="A563" s="121"/>
      <c r="B563" s="116"/>
      <c r="C563" s="122"/>
      <c r="D563" s="254" t="s">
        <v>290</v>
      </c>
      <c r="E563" s="124"/>
      <c r="F563" s="113"/>
      <c r="G563" s="119"/>
      <c r="H563" s="125" t="str">
        <f t="shared" si="23"/>
        <v/>
      </c>
    </row>
    <row r="564" spans="1:8" ht="63.75">
      <c r="A564" s="121"/>
      <c r="B564" s="116"/>
      <c r="C564" s="122"/>
      <c r="D564" s="253" t="s">
        <v>291</v>
      </c>
      <c r="E564" s="124"/>
      <c r="F564" s="113"/>
      <c r="G564" s="238"/>
      <c r="H564" s="260" t="str">
        <f t="shared" si="23"/>
        <v/>
      </c>
    </row>
    <row r="565" spans="1:8" ht="25.5">
      <c r="A565" s="121"/>
      <c r="B565" s="116"/>
      <c r="C565" s="122"/>
      <c r="D565" s="254" t="s">
        <v>292</v>
      </c>
      <c r="E565" s="124"/>
      <c r="F565" s="113"/>
      <c r="G565" s="119"/>
      <c r="H565" s="125" t="str">
        <f t="shared" si="23"/>
        <v/>
      </c>
    </row>
    <row r="566" spans="1:8">
      <c r="A566" s="121"/>
      <c r="B566" s="116"/>
      <c r="C566" s="122"/>
      <c r="D566" s="129" t="s">
        <v>293</v>
      </c>
      <c r="E566" s="124" t="s">
        <v>82</v>
      </c>
      <c r="F566" s="113">
        <v>99</v>
      </c>
      <c r="G566" s="119"/>
      <c r="H566" s="135">
        <f t="shared" ref="H566" si="24">G566*F566</f>
        <v>0</v>
      </c>
    </row>
    <row r="567" spans="1:8">
      <c r="A567" s="115"/>
      <c r="B567" s="116"/>
      <c r="C567" s="133"/>
      <c r="D567" s="123"/>
      <c r="E567" s="112"/>
      <c r="F567" s="113"/>
      <c r="G567" s="119"/>
      <c r="H567" s="125"/>
    </row>
    <row r="568" spans="1:8" ht="140.25">
      <c r="A568" s="121" t="s">
        <v>16</v>
      </c>
      <c r="B568" s="116" t="s">
        <v>169</v>
      </c>
      <c r="C568" s="122">
        <f>MAX(C539:C567)+1</f>
        <v>7</v>
      </c>
      <c r="D568" s="123" t="s">
        <v>1234</v>
      </c>
      <c r="E568" s="112" t="s">
        <v>82</v>
      </c>
      <c r="F568" s="113">
        <v>170</v>
      </c>
      <c r="G568" s="119"/>
      <c r="H568" s="135">
        <f t="shared" ref="H568" si="25">G568*F568</f>
        <v>0</v>
      </c>
    </row>
    <row r="569" spans="1:8">
      <c r="A569" s="115"/>
      <c r="B569" s="116"/>
      <c r="C569" s="133"/>
      <c r="D569" s="123"/>
      <c r="E569" s="112"/>
      <c r="F569" s="113"/>
      <c r="G569" s="119"/>
      <c r="H569" s="125"/>
    </row>
    <row r="570" spans="1:8" ht="38.25">
      <c r="A570" s="121" t="s">
        <v>16</v>
      </c>
      <c r="B570" s="116" t="s">
        <v>169</v>
      </c>
      <c r="C570" s="122">
        <f>MAX(C557:C569)+1</f>
        <v>8</v>
      </c>
      <c r="D570" s="176" t="s">
        <v>1232</v>
      </c>
      <c r="E570" s="124"/>
      <c r="F570" s="113"/>
      <c r="G570" s="238"/>
      <c r="H570" s="260" t="str">
        <f>IF(G570&lt;&gt;"",F570*G570,"")</f>
        <v/>
      </c>
    </row>
    <row r="571" spans="1:8" ht="63.75">
      <c r="A571" s="115"/>
      <c r="B571" s="116"/>
      <c r="C571" s="133"/>
      <c r="D571" s="123" t="s">
        <v>294</v>
      </c>
      <c r="E571" s="124"/>
      <c r="F571" s="113"/>
      <c r="G571" s="119"/>
      <c r="H571" s="125" t="str">
        <f>IF(G571&lt;&gt;"",F571*G571,"")</f>
        <v/>
      </c>
    </row>
    <row r="572" spans="1:8">
      <c r="A572" s="115"/>
      <c r="B572" s="116"/>
      <c r="C572" s="133"/>
      <c r="D572" s="128" t="s">
        <v>295</v>
      </c>
      <c r="E572" s="124" t="s">
        <v>82</v>
      </c>
      <c r="F572" s="284">
        <v>106</v>
      </c>
      <c r="G572" s="119"/>
      <c r="H572" s="135">
        <f t="shared" ref="H572:H573" si="26">G572*F572</f>
        <v>0</v>
      </c>
    </row>
    <row r="573" spans="1:8">
      <c r="A573" s="115"/>
      <c r="B573" s="116"/>
      <c r="C573" s="133"/>
      <c r="D573" s="128" t="s">
        <v>296</v>
      </c>
      <c r="E573" s="124" t="s">
        <v>82</v>
      </c>
      <c r="F573" s="284">
        <v>100</v>
      </c>
      <c r="G573" s="119"/>
      <c r="H573" s="135">
        <f t="shared" si="26"/>
        <v>0</v>
      </c>
    </row>
    <row r="574" spans="1:8">
      <c r="A574" s="115"/>
      <c r="B574" s="116"/>
      <c r="C574" s="133"/>
      <c r="D574" s="128"/>
      <c r="E574" s="124"/>
      <c r="F574" s="284"/>
      <c r="G574" s="119"/>
      <c r="H574" s="125"/>
    </row>
    <row r="575" spans="1:8" ht="89.25">
      <c r="A575" s="116" t="s">
        <v>16</v>
      </c>
      <c r="B575" s="116" t="s">
        <v>169</v>
      </c>
      <c r="C575" s="122">
        <v>9</v>
      </c>
      <c r="D575" s="123" t="s">
        <v>297</v>
      </c>
      <c r="E575" s="124" t="s">
        <v>38</v>
      </c>
      <c r="F575" s="113">
        <v>77</v>
      </c>
      <c r="G575" s="119"/>
      <c r="H575" s="135">
        <f t="shared" ref="H575" si="27">G575*F575</f>
        <v>0</v>
      </c>
    </row>
    <row r="576" spans="1:8">
      <c r="A576" s="116"/>
      <c r="B576" s="116"/>
      <c r="C576" s="133"/>
      <c r="D576" s="123"/>
      <c r="E576" s="124"/>
      <c r="F576" s="113"/>
      <c r="G576" s="119"/>
      <c r="H576" s="125"/>
    </row>
    <row r="577" spans="1:8" ht="114.75">
      <c r="A577" s="116" t="s">
        <v>16</v>
      </c>
      <c r="B577" s="116" t="s">
        <v>169</v>
      </c>
      <c r="C577" s="122">
        <v>10</v>
      </c>
      <c r="D577" s="123" t="s">
        <v>298</v>
      </c>
      <c r="E577" s="124"/>
      <c r="F577" s="113"/>
      <c r="G577" s="119"/>
      <c r="H577" s="125"/>
    </row>
    <row r="578" spans="1:8">
      <c r="A578" s="115"/>
      <c r="B578" s="116"/>
      <c r="C578" s="133"/>
      <c r="D578" s="123" t="s">
        <v>299</v>
      </c>
      <c r="E578" s="124" t="s">
        <v>300</v>
      </c>
      <c r="F578" s="113">
        <v>32</v>
      </c>
      <c r="G578" s="119"/>
      <c r="H578" s="135">
        <f t="shared" ref="H578" si="28">G578*F578</f>
        <v>0</v>
      </c>
    </row>
    <row r="579" spans="1:8">
      <c r="A579" s="115"/>
      <c r="B579" s="116"/>
      <c r="C579" s="133"/>
      <c r="D579" s="123"/>
      <c r="E579" s="124"/>
      <c r="F579" s="113"/>
      <c r="G579" s="119"/>
      <c r="H579" s="125"/>
    </row>
    <row r="580" spans="1:8">
      <c r="A580" s="115"/>
      <c r="B580" s="116"/>
      <c r="C580" s="133"/>
      <c r="D580" s="123"/>
      <c r="E580" s="124"/>
      <c r="F580" s="113"/>
      <c r="G580" s="119"/>
      <c r="H580" s="125" t="str">
        <f>IF(G580&lt;&gt;"",F580*G580,"")</f>
        <v/>
      </c>
    </row>
    <row r="581" spans="1:8" ht="26.25" thickBot="1">
      <c r="A581" s="171" t="s">
        <v>16</v>
      </c>
      <c r="B581" s="145" t="s">
        <v>279</v>
      </c>
      <c r="C581" s="145"/>
      <c r="D581" s="150" t="s">
        <v>301</v>
      </c>
      <c r="E581" s="147"/>
      <c r="F581" s="148"/>
      <c r="G581" s="151"/>
      <c r="H581" s="151">
        <f>SUM(H531:H580)</f>
        <v>0</v>
      </c>
    </row>
    <row r="582" spans="1:8">
      <c r="A582" s="172"/>
      <c r="B582" s="173"/>
      <c r="C582" s="172"/>
      <c r="D582" s="174"/>
      <c r="E582" s="172"/>
      <c r="F582" s="172"/>
      <c r="G582" s="172"/>
      <c r="H582" s="174"/>
    </row>
    <row r="583" spans="1:8">
      <c r="A583" s="164"/>
      <c r="B583" s="165"/>
      <c r="C583" s="292"/>
      <c r="D583" s="170"/>
      <c r="E583" s="170"/>
      <c r="F583" s="169"/>
      <c r="G583" s="170"/>
      <c r="H583" s="170"/>
    </row>
    <row r="584" spans="1:8" ht="13.5" thickBot="1">
      <c r="A584" s="143" t="s">
        <v>16</v>
      </c>
      <c r="B584" s="144" t="s">
        <v>302</v>
      </c>
      <c r="C584" s="145"/>
      <c r="D584" s="146" t="s">
        <v>24</v>
      </c>
      <c r="E584" s="147"/>
      <c r="F584" s="148"/>
      <c r="G584" s="147"/>
      <c r="H584" s="149"/>
    </row>
    <row r="585" spans="1:8">
      <c r="A585" s="108"/>
      <c r="B585" s="109"/>
      <c r="C585" s="110"/>
      <c r="D585" s="111"/>
      <c r="E585" s="112"/>
      <c r="F585" s="113"/>
      <c r="G585" s="112"/>
      <c r="H585" s="114" t="str">
        <f>IF(G585&lt;&gt;"",ROUND(F585*G585,2),"")</f>
        <v/>
      </c>
    </row>
    <row r="586" spans="1:8">
      <c r="A586" s="108"/>
      <c r="B586" s="109"/>
      <c r="C586" s="110" t="s">
        <v>104</v>
      </c>
      <c r="D586" s="732" t="s">
        <v>303</v>
      </c>
      <c r="E586" s="733"/>
      <c r="F586" s="733"/>
      <c r="G586" s="733"/>
      <c r="H586" s="733"/>
    </row>
    <row r="587" spans="1:8">
      <c r="A587" s="108"/>
      <c r="B587" s="109"/>
      <c r="C587" s="110"/>
      <c r="D587" s="111"/>
      <c r="E587" s="112"/>
      <c r="F587" s="113"/>
      <c r="G587" s="112"/>
      <c r="H587" s="114" t="str">
        <f>IF(G587&lt;&gt;"",F587*G587,"")</f>
        <v/>
      </c>
    </row>
    <row r="588" spans="1:8" ht="25.5">
      <c r="A588" s="121" t="s">
        <v>16</v>
      </c>
      <c r="B588" s="116" t="s">
        <v>304</v>
      </c>
      <c r="C588" s="122">
        <v>1</v>
      </c>
      <c r="D588" s="123" t="s">
        <v>305</v>
      </c>
      <c r="E588" s="124"/>
      <c r="F588" s="113"/>
      <c r="G588" s="290"/>
      <c r="H588" s="290" t="str">
        <f>IF(G588&lt;&gt;"",F588*G588,"")</f>
        <v/>
      </c>
    </row>
    <row r="589" spans="1:8" ht="89.25">
      <c r="A589" s="121"/>
      <c r="B589" s="116"/>
      <c r="C589" s="122"/>
      <c r="D589" s="123" t="s">
        <v>306</v>
      </c>
      <c r="E589" s="124"/>
      <c r="F589" s="113"/>
      <c r="G589" s="290"/>
      <c r="H589" s="290" t="str">
        <f>IF(G589&lt;&gt;"",F589*G589,"")</f>
        <v/>
      </c>
    </row>
    <row r="590" spans="1:8" ht="63.75">
      <c r="A590" s="121"/>
      <c r="B590" s="116"/>
      <c r="C590" s="122"/>
      <c r="D590" s="129" t="s">
        <v>307</v>
      </c>
      <c r="E590" s="124"/>
      <c r="F590" s="175"/>
      <c r="G590" s="175"/>
      <c r="H590" s="125" t="str">
        <f>IF(G590&lt;&gt;"",F590*G590,"")</f>
        <v/>
      </c>
    </row>
    <row r="591" spans="1:8" ht="25.5">
      <c r="A591" s="121"/>
      <c r="B591" s="116"/>
      <c r="C591" s="122"/>
      <c r="D591" s="129" t="s">
        <v>308</v>
      </c>
      <c r="E591" s="124"/>
      <c r="F591" s="113"/>
      <c r="G591" s="112"/>
      <c r="H591" s="135" t="str">
        <f>IF(G591&lt;&gt;"",F591*G591,"")</f>
        <v/>
      </c>
    </row>
    <row r="592" spans="1:8">
      <c r="A592" s="121"/>
      <c r="B592" s="116"/>
      <c r="C592" s="122"/>
      <c r="D592" s="129"/>
      <c r="E592" s="124"/>
      <c r="F592" s="113"/>
      <c r="G592" s="112"/>
      <c r="H592" s="135"/>
    </row>
    <row r="593" spans="1:8">
      <c r="A593" s="115"/>
      <c r="B593" s="116"/>
      <c r="C593" s="133" t="s">
        <v>72</v>
      </c>
      <c r="D593" s="123" t="s">
        <v>309</v>
      </c>
      <c r="E593" s="124" t="s">
        <v>82</v>
      </c>
      <c r="F593" s="113">
        <v>132.6</v>
      </c>
      <c r="G593" s="81"/>
      <c r="H593" s="81">
        <f>F593*G593</f>
        <v>0</v>
      </c>
    </row>
    <row r="594" spans="1:8">
      <c r="A594" s="115"/>
      <c r="B594" s="116"/>
      <c r="C594" s="133" t="s">
        <v>74</v>
      </c>
      <c r="D594" s="123" t="s">
        <v>310</v>
      </c>
      <c r="E594" s="124" t="s">
        <v>38</v>
      </c>
      <c r="F594" s="113">
        <v>107</v>
      </c>
      <c r="G594" s="81"/>
      <c r="H594" s="81">
        <f>F594*G594</f>
        <v>0</v>
      </c>
    </row>
    <row r="595" spans="1:8">
      <c r="A595" s="115"/>
      <c r="B595" s="116"/>
      <c r="C595" s="133"/>
      <c r="D595" s="123"/>
      <c r="E595" s="124"/>
      <c r="F595" s="113"/>
      <c r="G595" s="134"/>
      <c r="H595" s="125"/>
    </row>
    <row r="596" spans="1:8">
      <c r="A596" s="115"/>
      <c r="B596" s="116"/>
      <c r="C596" s="133"/>
      <c r="D596" s="123"/>
      <c r="E596" s="124"/>
      <c r="F596" s="113"/>
      <c r="G596" s="134"/>
      <c r="H596" s="125"/>
    </row>
    <row r="597" spans="1:8" ht="25.5">
      <c r="A597" s="121" t="s">
        <v>16</v>
      </c>
      <c r="B597" s="116" t="s">
        <v>304</v>
      </c>
      <c r="C597" s="122">
        <v>2</v>
      </c>
      <c r="D597" s="123" t="s">
        <v>311</v>
      </c>
      <c r="E597" s="124"/>
      <c r="F597" s="113"/>
      <c r="G597" s="290"/>
      <c r="H597" s="125"/>
    </row>
    <row r="598" spans="1:8" ht="102">
      <c r="A598" s="121"/>
      <c r="B598" s="116"/>
      <c r="C598" s="122"/>
      <c r="D598" s="123" t="s">
        <v>312</v>
      </c>
      <c r="E598" s="124"/>
      <c r="F598" s="113"/>
      <c r="G598" s="290"/>
      <c r="H598" s="125"/>
    </row>
    <row r="599" spans="1:8" ht="63.75">
      <c r="A599" s="121"/>
      <c r="B599" s="116"/>
      <c r="C599" s="122"/>
      <c r="D599" s="129" t="s">
        <v>313</v>
      </c>
      <c r="E599" s="124"/>
      <c r="F599" s="175"/>
      <c r="G599" s="175"/>
      <c r="H599" s="125"/>
    </row>
    <row r="600" spans="1:8" ht="25.5">
      <c r="A600" s="121"/>
      <c r="B600" s="116"/>
      <c r="C600" s="122"/>
      <c r="D600" s="129" t="s">
        <v>308</v>
      </c>
      <c r="E600" s="124"/>
      <c r="F600" s="113"/>
      <c r="G600" s="112"/>
      <c r="H600" s="125"/>
    </row>
    <row r="601" spans="1:8">
      <c r="A601" s="121"/>
      <c r="B601" s="116"/>
      <c r="C601" s="122"/>
      <c r="D601" s="129"/>
      <c r="E601" s="124"/>
      <c r="F601" s="113"/>
      <c r="G601" s="112"/>
      <c r="H601" s="125"/>
    </row>
    <row r="602" spans="1:8">
      <c r="A602" s="115"/>
      <c r="B602" s="116"/>
      <c r="C602" s="133" t="s">
        <v>72</v>
      </c>
      <c r="D602" s="123" t="s">
        <v>314</v>
      </c>
      <c r="E602" s="124" t="s">
        <v>82</v>
      </c>
      <c r="F602" s="113">
        <v>8.5</v>
      </c>
      <c r="G602" s="179"/>
      <c r="H602" s="81">
        <f>F602*G602</f>
        <v>0</v>
      </c>
    </row>
    <row r="603" spans="1:8">
      <c r="A603" s="115"/>
      <c r="B603" s="116"/>
      <c r="C603" s="133" t="s">
        <v>74</v>
      </c>
      <c r="D603" s="123" t="s">
        <v>315</v>
      </c>
      <c r="E603" s="124" t="s">
        <v>82</v>
      </c>
      <c r="F603" s="113">
        <v>3.8</v>
      </c>
      <c r="G603" s="179"/>
      <c r="H603" s="81">
        <f>F603*G603</f>
        <v>0</v>
      </c>
    </row>
    <row r="604" spans="1:8">
      <c r="A604" s="115"/>
      <c r="B604" s="116"/>
      <c r="C604" s="133" t="s">
        <v>83</v>
      </c>
      <c r="D604" s="123" t="s">
        <v>316</v>
      </c>
      <c r="E604" s="124" t="s">
        <v>38</v>
      </c>
      <c r="F604" s="113">
        <v>11</v>
      </c>
      <c r="G604" s="179"/>
      <c r="H604" s="81">
        <f>F604*G604</f>
        <v>0</v>
      </c>
    </row>
    <row r="605" spans="1:8">
      <c r="A605" s="115"/>
      <c r="B605" s="116"/>
      <c r="C605" s="133" t="s">
        <v>107</v>
      </c>
      <c r="D605" s="123" t="s">
        <v>317</v>
      </c>
      <c r="E605" s="124" t="s">
        <v>38</v>
      </c>
      <c r="F605" s="113">
        <v>21.6</v>
      </c>
      <c r="G605" s="179"/>
      <c r="H605" s="81">
        <f>F605*G605</f>
        <v>0</v>
      </c>
    </row>
    <row r="606" spans="1:8">
      <c r="A606" s="115"/>
      <c r="B606" s="116"/>
      <c r="C606" s="133"/>
      <c r="D606" s="123"/>
      <c r="E606" s="124"/>
      <c r="F606" s="113"/>
      <c r="G606" s="134"/>
      <c r="H606" s="125"/>
    </row>
    <row r="607" spans="1:8">
      <c r="A607" s="115"/>
      <c r="B607" s="116"/>
      <c r="C607" s="133"/>
      <c r="D607" s="123"/>
      <c r="E607" s="124"/>
      <c r="F607" s="113"/>
      <c r="G607" s="134"/>
      <c r="H607" s="125"/>
    </row>
    <row r="608" spans="1:8" ht="25.5">
      <c r="A608" s="121" t="s">
        <v>16</v>
      </c>
      <c r="B608" s="116" t="s">
        <v>304</v>
      </c>
      <c r="C608" s="122">
        <v>3</v>
      </c>
      <c r="D608" s="123" t="s">
        <v>318</v>
      </c>
      <c r="E608" s="124"/>
      <c r="F608" s="113"/>
      <c r="G608" s="290"/>
      <c r="H608" s="290" t="str">
        <f>IF(G608&lt;&gt;"",F608*G608,"")</f>
        <v/>
      </c>
    </row>
    <row r="609" spans="1:8" ht="114.75">
      <c r="A609" s="121"/>
      <c r="B609" s="116"/>
      <c r="C609" s="122"/>
      <c r="D609" s="129" t="s">
        <v>319</v>
      </c>
      <c r="E609" s="124"/>
      <c r="F609" s="175"/>
      <c r="G609" s="175"/>
      <c r="H609" s="125" t="str">
        <f>IF(G609&lt;&gt;"",F609*G609,"")</f>
        <v/>
      </c>
    </row>
    <row r="610" spans="1:8" ht="25.5">
      <c r="A610" s="121"/>
      <c r="B610" s="116"/>
      <c r="C610" s="122"/>
      <c r="D610" s="129" t="s">
        <v>308</v>
      </c>
      <c r="E610" s="124" t="s">
        <v>82</v>
      </c>
      <c r="F610" s="113">
        <v>97</v>
      </c>
      <c r="G610" s="81"/>
      <c r="H610" s="81">
        <f>F610*G610</f>
        <v>0</v>
      </c>
    </row>
    <row r="611" spans="1:8">
      <c r="A611" s="121"/>
      <c r="B611" s="116"/>
      <c r="C611" s="122"/>
      <c r="D611" s="129"/>
      <c r="E611" s="124"/>
      <c r="F611" s="113"/>
      <c r="G611" s="112"/>
      <c r="H611" s="135"/>
    </row>
    <row r="612" spans="1:8">
      <c r="A612" s="115"/>
      <c r="B612" s="116"/>
      <c r="C612" s="111"/>
      <c r="D612" s="111"/>
      <c r="E612" s="111"/>
      <c r="F612" s="111"/>
      <c r="G612" s="134"/>
      <c r="H612" s="125" t="str">
        <f>IF(G612&lt;&gt;"",#REF!*G612,"")</f>
        <v/>
      </c>
    </row>
    <row r="613" spans="1:8">
      <c r="A613" s="115"/>
      <c r="B613" s="116"/>
      <c r="C613" s="133"/>
      <c r="D613" s="123"/>
      <c r="E613" s="124"/>
      <c r="F613" s="113"/>
      <c r="G613" s="134"/>
      <c r="H613" s="125"/>
    </row>
    <row r="614" spans="1:8" ht="25.5">
      <c r="A614" s="121" t="s">
        <v>16</v>
      </c>
      <c r="B614" s="116" t="s">
        <v>304</v>
      </c>
      <c r="C614" s="122">
        <v>4</v>
      </c>
      <c r="D614" s="123" t="s">
        <v>320</v>
      </c>
      <c r="E614" s="124"/>
      <c r="F614" s="113"/>
      <c r="G614" s="134"/>
      <c r="H614" s="125"/>
    </row>
    <row r="615" spans="1:8" ht="102">
      <c r="A615" s="121"/>
      <c r="B615" s="116"/>
      <c r="C615" s="122"/>
      <c r="D615" s="123" t="s">
        <v>321</v>
      </c>
      <c r="E615" s="124"/>
      <c r="F615" s="113"/>
      <c r="G615" s="134"/>
      <c r="H615" s="125"/>
    </row>
    <row r="616" spans="1:8" ht="25.5">
      <c r="A616" s="121"/>
      <c r="B616" s="116"/>
      <c r="C616" s="122"/>
      <c r="D616" s="129" t="s">
        <v>308</v>
      </c>
      <c r="E616" s="124" t="s">
        <v>82</v>
      </c>
      <c r="F616" s="113">
        <v>2.8</v>
      </c>
      <c r="G616" s="179"/>
      <c r="H616" s="81">
        <f>F616*G616</f>
        <v>0</v>
      </c>
    </row>
    <row r="617" spans="1:8">
      <c r="A617" s="115"/>
      <c r="B617" s="116"/>
      <c r="C617" s="111"/>
      <c r="D617" s="111"/>
      <c r="E617" s="111"/>
      <c r="F617" s="111"/>
      <c r="G617" s="179"/>
      <c r="H617" s="81"/>
    </row>
    <row r="618" spans="1:8">
      <c r="A618" s="115"/>
      <c r="B618" s="116"/>
      <c r="C618" s="133"/>
      <c r="D618" s="123"/>
      <c r="E618" s="124"/>
      <c r="F618" s="113"/>
      <c r="G618" s="291"/>
      <c r="H618" s="81"/>
    </row>
    <row r="619" spans="1:8">
      <c r="A619" s="115"/>
      <c r="B619" s="116"/>
      <c r="C619" s="133"/>
      <c r="D619" s="123"/>
      <c r="E619" s="124"/>
      <c r="F619" s="113"/>
      <c r="G619" s="179"/>
      <c r="H619" s="81"/>
    </row>
    <row r="620" spans="1:8" ht="25.5">
      <c r="A620" s="121" t="s">
        <v>16</v>
      </c>
      <c r="B620" s="116" t="s">
        <v>304</v>
      </c>
      <c r="C620" s="122">
        <v>5</v>
      </c>
      <c r="D620" s="123" t="s">
        <v>322</v>
      </c>
      <c r="E620" s="124"/>
      <c r="F620" s="113"/>
      <c r="G620" s="290"/>
      <c r="H620" s="125" t="str">
        <f>IF(G620&lt;&gt;"",F620*G620,"")</f>
        <v/>
      </c>
    </row>
    <row r="621" spans="1:8">
      <c r="A621" s="134"/>
      <c r="B621" s="134"/>
      <c r="C621" s="134"/>
      <c r="D621" s="134"/>
      <c r="E621" s="124" t="s">
        <v>38</v>
      </c>
      <c r="F621" s="113">
        <v>1.8</v>
      </c>
      <c r="G621" s="179"/>
      <c r="H621" s="81">
        <f>F621*G621</f>
        <v>0</v>
      </c>
    </row>
    <row r="622" spans="1:8">
      <c r="A622" s="115"/>
      <c r="B622" s="116"/>
      <c r="C622" s="122"/>
      <c r="D622" s="123"/>
      <c r="E622" s="124"/>
      <c r="F622" s="113"/>
      <c r="G622" s="119"/>
      <c r="H622" s="125"/>
    </row>
    <row r="623" spans="1:8" ht="13.5" thickBot="1">
      <c r="A623" s="143" t="s">
        <v>16</v>
      </c>
      <c r="B623" s="144" t="s">
        <v>302</v>
      </c>
      <c r="C623" s="145"/>
      <c r="D623" s="146" t="s">
        <v>323</v>
      </c>
      <c r="E623" s="147"/>
      <c r="F623" s="148"/>
      <c r="G623" s="151"/>
      <c r="H623" s="151">
        <f>SUM(H585:H621)</f>
        <v>0</v>
      </c>
    </row>
    <row r="624" spans="1:8">
      <c r="A624" s="152"/>
      <c r="B624" s="153"/>
      <c r="C624" s="154"/>
      <c r="D624" s="155"/>
      <c r="E624" s="156"/>
      <c r="F624" s="157"/>
      <c r="G624" s="249"/>
      <c r="H624" s="250"/>
    </row>
    <row r="625" spans="1:8">
      <c r="A625" s="108"/>
      <c r="B625" s="109"/>
      <c r="C625" s="306"/>
      <c r="D625" s="114"/>
      <c r="E625" s="114"/>
      <c r="F625" s="113"/>
      <c r="G625" s="114"/>
      <c r="H625" s="114"/>
    </row>
    <row r="626" spans="1:8" ht="13.5" thickBot="1">
      <c r="A626" s="214" t="s">
        <v>16</v>
      </c>
      <c r="B626" s="215" t="s">
        <v>324</v>
      </c>
      <c r="C626" s="216"/>
      <c r="D626" s="217" t="s">
        <v>26</v>
      </c>
      <c r="E626" s="218"/>
      <c r="F626" s="219"/>
      <c r="G626" s="218"/>
      <c r="H626" s="220"/>
    </row>
    <row r="627" spans="1:8">
      <c r="A627" s="108"/>
      <c r="B627" s="109"/>
      <c r="C627" s="110"/>
      <c r="D627" s="111"/>
      <c r="E627" s="112"/>
      <c r="F627" s="113"/>
      <c r="G627" s="112"/>
      <c r="H627" s="114" t="str">
        <f>IF(G627&lt;&gt;"",ROUND(F627*G627,2),"")</f>
        <v/>
      </c>
    </row>
    <row r="628" spans="1:8">
      <c r="A628" s="115"/>
      <c r="B628" s="116"/>
      <c r="C628" s="122"/>
      <c r="D628" s="123"/>
      <c r="E628" s="124"/>
      <c r="F628" s="113"/>
      <c r="G628" s="119"/>
      <c r="H628" s="125" t="str">
        <f t="shared" ref="H628:H648" si="29">IF(G628&lt;&gt;"",F628*G628,"")</f>
        <v/>
      </c>
    </row>
    <row r="629" spans="1:8" ht="38.25">
      <c r="A629" s="121" t="s">
        <v>16</v>
      </c>
      <c r="B629" s="116" t="s">
        <v>325</v>
      </c>
      <c r="C629" s="122">
        <v>1</v>
      </c>
      <c r="D629" s="123" t="s">
        <v>326</v>
      </c>
      <c r="E629" s="124"/>
      <c r="F629" s="113"/>
      <c r="G629" s="238"/>
      <c r="H629" s="238" t="str">
        <f t="shared" si="29"/>
        <v/>
      </c>
    </row>
    <row r="630" spans="1:8" ht="38.25">
      <c r="A630" s="121"/>
      <c r="B630" s="116"/>
      <c r="C630" s="122"/>
      <c r="D630" s="123" t="s">
        <v>327</v>
      </c>
      <c r="E630" s="124"/>
      <c r="F630" s="113"/>
      <c r="G630" s="238"/>
      <c r="H630" s="238" t="str">
        <f t="shared" si="29"/>
        <v/>
      </c>
    </row>
    <row r="631" spans="1:8">
      <c r="A631" s="121"/>
      <c r="B631" s="116"/>
      <c r="C631" s="122"/>
      <c r="D631" s="123"/>
      <c r="E631" s="124"/>
      <c r="F631" s="113"/>
      <c r="G631" s="238"/>
      <c r="H631" s="238" t="str">
        <f t="shared" si="29"/>
        <v/>
      </c>
    </row>
    <row r="632" spans="1:8" ht="38.25">
      <c r="A632" s="121"/>
      <c r="B632" s="116"/>
      <c r="C632" s="122"/>
      <c r="D632" s="123" t="s">
        <v>328</v>
      </c>
      <c r="E632" s="124"/>
      <c r="F632" s="113"/>
      <c r="G632" s="238"/>
      <c r="H632" s="238" t="str">
        <f t="shared" si="29"/>
        <v/>
      </c>
    </row>
    <row r="633" spans="1:8">
      <c r="A633" s="121"/>
      <c r="B633" s="116"/>
      <c r="C633" s="122"/>
      <c r="D633" s="123" t="s">
        <v>329</v>
      </c>
      <c r="E633" s="124"/>
      <c r="F633" s="113"/>
      <c r="G633" s="238"/>
      <c r="H633" s="238" t="str">
        <f t="shared" si="29"/>
        <v/>
      </c>
    </row>
    <row r="634" spans="1:8">
      <c r="A634" s="121"/>
      <c r="B634" s="116"/>
      <c r="C634" s="133" t="s">
        <v>104</v>
      </c>
      <c r="D634" s="123" t="s">
        <v>330</v>
      </c>
      <c r="E634" s="124"/>
      <c r="F634" s="113"/>
      <c r="G634" s="238"/>
      <c r="H634" s="238" t="str">
        <f t="shared" si="29"/>
        <v/>
      </c>
    </row>
    <row r="635" spans="1:8">
      <c r="A635" s="121"/>
      <c r="B635" s="116"/>
      <c r="C635" s="133" t="s">
        <v>104</v>
      </c>
      <c r="D635" s="123" t="s">
        <v>331</v>
      </c>
      <c r="E635" s="124"/>
      <c r="F635" s="113"/>
      <c r="G635" s="238"/>
      <c r="H635" s="238" t="str">
        <f t="shared" si="29"/>
        <v/>
      </c>
    </row>
    <row r="636" spans="1:8" ht="51">
      <c r="A636" s="121"/>
      <c r="B636" s="116"/>
      <c r="C636" s="133" t="s">
        <v>104</v>
      </c>
      <c r="D636" s="123" t="s">
        <v>332</v>
      </c>
      <c r="E636" s="124"/>
      <c r="F636" s="113"/>
      <c r="G636" s="238"/>
      <c r="H636" s="238" t="str">
        <f t="shared" si="29"/>
        <v/>
      </c>
    </row>
    <row r="637" spans="1:8" ht="25.5">
      <c r="A637" s="121"/>
      <c r="B637" s="116"/>
      <c r="C637" s="133" t="s">
        <v>104</v>
      </c>
      <c r="D637" s="123" t="s">
        <v>333</v>
      </c>
      <c r="E637" s="124"/>
      <c r="F637" s="113"/>
      <c r="G637" s="238"/>
      <c r="H637" s="238" t="str">
        <f t="shared" si="29"/>
        <v/>
      </c>
    </row>
    <row r="638" spans="1:8">
      <c r="A638" s="115"/>
      <c r="B638" s="116"/>
      <c r="C638" s="133"/>
      <c r="D638" s="123" t="s">
        <v>334</v>
      </c>
      <c r="E638" s="124"/>
      <c r="F638" s="113"/>
      <c r="G638" s="119"/>
      <c r="H638" s="125"/>
    </row>
    <row r="639" spans="1:8">
      <c r="A639" s="115"/>
      <c r="B639" s="116"/>
      <c r="C639" s="133"/>
      <c r="D639" s="123" t="s">
        <v>335</v>
      </c>
      <c r="E639" s="124" t="s">
        <v>82</v>
      </c>
      <c r="F639" s="113">
        <v>2545</v>
      </c>
      <c r="G639" s="119"/>
      <c r="H639" s="125" t="str">
        <f t="shared" ref="H639" si="30">IF(G639&lt;&gt;"",F639*G639,"")</f>
        <v/>
      </c>
    </row>
    <row r="640" spans="1:8">
      <c r="A640" s="121"/>
      <c r="B640" s="116"/>
      <c r="C640" s="131"/>
      <c r="D640" s="293" t="s">
        <v>336</v>
      </c>
      <c r="E640" s="78" t="s">
        <v>337</v>
      </c>
      <c r="F640" s="79">
        <v>352</v>
      </c>
      <c r="G640" s="294"/>
      <c r="H640" s="81">
        <f>F640*G640</f>
        <v>0</v>
      </c>
    </row>
    <row r="641" spans="1:8">
      <c r="A641" s="121"/>
      <c r="B641" s="116"/>
      <c r="C641" s="122"/>
      <c r="D641" s="123"/>
      <c r="E641" s="124"/>
      <c r="F641" s="113"/>
      <c r="G641" s="238"/>
      <c r="H641" s="238" t="str">
        <f t="shared" si="29"/>
        <v/>
      </c>
    </row>
    <row r="642" spans="1:8" ht="25.5">
      <c r="A642" s="121" t="s">
        <v>16</v>
      </c>
      <c r="B642" s="116" t="s">
        <v>325</v>
      </c>
      <c r="C642" s="122">
        <f>MAX(C629:C641)+1</f>
        <v>2</v>
      </c>
      <c r="D642" s="123" t="s">
        <v>338</v>
      </c>
      <c r="E642" s="124"/>
      <c r="F642" s="113"/>
      <c r="G642" s="238"/>
      <c r="H642" s="238" t="str">
        <f t="shared" si="29"/>
        <v/>
      </c>
    </row>
    <row r="643" spans="1:8">
      <c r="A643" s="115"/>
      <c r="B643" s="116"/>
      <c r="C643" s="133"/>
      <c r="D643" s="123" t="s">
        <v>334</v>
      </c>
      <c r="E643" s="295" t="s">
        <v>337</v>
      </c>
      <c r="F643" s="296">
        <v>120</v>
      </c>
      <c r="G643" s="179"/>
      <c r="H643" s="125" t="str">
        <f t="shared" si="29"/>
        <v/>
      </c>
    </row>
    <row r="644" spans="1:8">
      <c r="A644" s="115"/>
      <c r="B644" s="116"/>
      <c r="C644" s="133"/>
      <c r="D644" s="123"/>
      <c r="E644" s="124"/>
      <c r="F644" s="113"/>
      <c r="G644" s="119"/>
      <c r="H644" s="125"/>
    </row>
    <row r="645" spans="1:8">
      <c r="A645" s="121"/>
      <c r="B645" s="116"/>
      <c r="C645" s="122"/>
      <c r="D645" s="123"/>
      <c r="E645" s="124"/>
      <c r="F645" s="113"/>
      <c r="G645" s="238"/>
      <c r="H645" s="238" t="str">
        <f t="shared" si="29"/>
        <v/>
      </c>
    </row>
    <row r="646" spans="1:8" ht="51">
      <c r="A646" s="121" t="s">
        <v>16</v>
      </c>
      <c r="B646" s="116" t="s">
        <v>325</v>
      </c>
      <c r="C646" s="122">
        <v>3</v>
      </c>
      <c r="D646" s="123" t="s">
        <v>1243</v>
      </c>
      <c r="E646" s="124"/>
      <c r="F646" s="113"/>
      <c r="G646" s="119"/>
      <c r="H646" s="125" t="str">
        <f t="shared" si="29"/>
        <v/>
      </c>
    </row>
    <row r="647" spans="1:8">
      <c r="A647" s="121"/>
      <c r="B647" s="116"/>
      <c r="C647" s="122"/>
      <c r="D647" s="123"/>
      <c r="E647" s="124"/>
      <c r="F647" s="113"/>
      <c r="G647" s="119"/>
      <c r="H647" s="125"/>
    </row>
    <row r="648" spans="1:8">
      <c r="A648" s="121"/>
      <c r="B648" s="116"/>
      <c r="C648" s="122"/>
      <c r="D648" s="297" t="s">
        <v>339</v>
      </c>
      <c r="E648" s="124" t="s">
        <v>82</v>
      </c>
      <c r="F648" s="113">
        <v>68</v>
      </c>
      <c r="G648" s="179"/>
      <c r="H648" s="125" t="str">
        <f t="shared" si="29"/>
        <v/>
      </c>
    </row>
    <row r="649" spans="1:8">
      <c r="A649" s="121"/>
      <c r="B649" s="116"/>
      <c r="C649" s="122"/>
      <c r="D649" s="297" t="s">
        <v>340</v>
      </c>
      <c r="E649" s="124" t="s">
        <v>38</v>
      </c>
      <c r="F649" s="113">
        <v>51.5</v>
      </c>
      <c r="G649" s="179"/>
      <c r="H649" s="81">
        <f>F649*G649</f>
        <v>0</v>
      </c>
    </row>
    <row r="650" spans="1:8">
      <c r="A650" s="121"/>
      <c r="B650" s="116"/>
      <c r="C650" s="122"/>
      <c r="D650" s="122"/>
      <c r="E650" s="124"/>
      <c r="F650" s="113"/>
      <c r="G650" s="119"/>
      <c r="H650" s="125"/>
    </row>
    <row r="651" spans="1:8">
      <c r="A651" s="298"/>
      <c r="B651" s="299"/>
      <c r="C651" s="300"/>
      <c r="D651" s="301"/>
      <c r="E651" s="302"/>
      <c r="F651" s="303"/>
      <c r="G651" s="304"/>
      <c r="H651" s="305" t="str">
        <f>IF(G651&lt;&gt;"",ROUND(F651*G651,2),"")</f>
        <v/>
      </c>
    </row>
    <row r="652" spans="1:8" ht="13.5" thickBot="1">
      <c r="A652" s="214" t="s">
        <v>16</v>
      </c>
      <c r="B652" s="215" t="s">
        <v>324</v>
      </c>
      <c r="C652" s="216"/>
      <c r="D652" s="217" t="s">
        <v>341</v>
      </c>
      <c r="E652" s="218"/>
      <c r="F652" s="219"/>
      <c r="G652" s="223"/>
      <c r="H652" s="223">
        <f>SUM(H629:H650)</f>
        <v>0</v>
      </c>
    </row>
    <row r="653" spans="1:8">
      <c r="A653" s="224"/>
      <c r="B653" s="225"/>
      <c r="C653" s="226"/>
      <c r="D653" s="227"/>
      <c r="E653" s="228"/>
      <c r="F653" s="229"/>
      <c r="G653" s="307"/>
      <c r="H653" s="308"/>
    </row>
    <row r="654" spans="1:8">
      <c r="A654" s="108"/>
      <c r="B654" s="109"/>
      <c r="C654" s="231"/>
      <c r="D654" s="111"/>
      <c r="E654" s="232"/>
      <c r="F654" s="113"/>
      <c r="G654" s="119"/>
      <c r="H654" s="120"/>
    </row>
    <row r="655" spans="1:8" ht="13.5" thickBot="1">
      <c r="A655" s="214" t="s">
        <v>16</v>
      </c>
      <c r="B655" s="215" t="s">
        <v>342</v>
      </c>
      <c r="C655" s="216"/>
      <c r="D655" s="217" t="s">
        <v>28</v>
      </c>
      <c r="E655" s="218"/>
      <c r="F655" s="219"/>
      <c r="G655" s="218"/>
      <c r="H655" s="220"/>
    </row>
    <row r="656" spans="1:8">
      <c r="A656" s="108"/>
      <c r="B656" s="109"/>
      <c r="C656" s="110"/>
      <c r="D656" s="111"/>
      <c r="E656" s="112"/>
      <c r="F656" s="113"/>
      <c r="G656" s="112"/>
      <c r="H656" s="114"/>
    </row>
    <row r="657" spans="1:8" ht="25.5">
      <c r="A657" s="121" t="s">
        <v>16</v>
      </c>
      <c r="B657" s="116" t="s">
        <v>343</v>
      </c>
      <c r="C657" s="122">
        <f>MAX(C653:C656)+1</f>
        <v>1</v>
      </c>
      <c r="D657" s="123" t="s">
        <v>344</v>
      </c>
      <c r="E657" s="124"/>
      <c r="F657" s="113"/>
      <c r="G657" s="238"/>
      <c r="H657" s="238" t="str">
        <f t="shared" ref="H657:H685" si="31">IF(G657&lt;&gt;"",ROUND(F657*G657,2),"")</f>
        <v/>
      </c>
    </row>
    <row r="658" spans="1:8" ht="38.25">
      <c r="A658" s="121"/>
      <c r="B658" s="116"/>
      <c r="C658" s="122"/>
      <c r="D658" s="123" t="s">
        <v>345</v>
      </c>
      <c r="E658" s="124"/>
      <c r="F658" s="113"/>
      <c r="G658" s="238"/>
      <c r="H658" s="238" t="str">
        <f t="shared" si="31"/>
        <v/>
      </c>
    </row>
    <row r="659" spans="1:8" ht="38.25">
      <c r="A659" s="121"/>
      <c r="B659" s="116"/>
      <c r="C659" s="122"/>
      <c r="D659" s="129" t="s">
        <v>346</v>
      </c>
      <c r="E659" s="124"/>
      <c r="F659" s="113"/>
      <c r="G659" s="119"/>
      <c r="H659" s="125" t="str">
        <f t="shared" si="31"/>
        <v/>
      </c>
    </row>
    <row r="660" spans="1:8" ht="38.25">
      <c r="A660" s="121"/>
      <c r="B660" s="116"/>
      <c r="C660" s="122"/>
      <c r="D660" s="129" t="s">
        <v>347</v>
      </c>
      <c r="E660" s="124"/>
      <c r="F660" s="113"/>
      <c r="G660" s="119"/>
      <c r="H660" s="125" t="str">
        <f t="shared" si="31"/>
        <v/>
      </c>
    </row>
    <row r="661" spans="1:8">
      <c r="A661" s="121"/>
      <c r="B661" s="116"/>
      <c r="C661" s="122"/>
      <c r="D661" s="129" t="s">
        <v>348</v>
      </c>
      <c r="E661" s="124"/>
      <c r="F661" s="113"/>
      <c r="G661" s="119"/>
      <c r="H661" s="125" t="str">
        <f t="shared" si="31"/>
        <v/>
      </c>
    </row>
    <row r="662" spans="1:8">
      <c r="A662" s="115"/>
      <c r="B662" s="116"/>
      <c r="C662" s="133"/>
      <c r="D662" s="123" t="s">
        <v>349</v>
      </c>
      <c r="E662" s="124" t="s">
        <v>82</v>
      </c>
      <c r="F662" s="113">
        <v>470</v>
      </c>
      <c r="G662" s="119"/>
      <c r="H662" s="125" t="str">
        <f t="shared" si="31"/>
        <v/>
      </c>
    </row>
    <row r="663" spans="1:8">
      <c r="A663" s="115"/>
      <c r="B663" s="116"/>
      <c r="C663" s="122"/>
      <c r="D663" s="123"/>
      <c r="E663" s="124"/>
      <c r="F663" s="113"/>
      <c r="G663" s="119"/>
      <c r="H663" s="120" t="str">
        <f t="shared" si="31"/>
        <v/>
      </c>
    </row>
    <row r="664" spans="1:8" ht="25.5">
      <c r="A664" s="121" t="s">
        <v>16</v>
      </c>
      <c r="B664" s="116" t="s">
        <v>343</v>
      </c>
      <c r="C664" s="122">
        <f>MAX(C657:C662)+1</f>
        <v>2</v>
      </c>
      <c r="D664" s="123" t="s">
        <v>350</v>
      </c>
      <c r="E664" s="124"/>
      <c r="F664" s="113"/>
      <c r="G664" s="238"/>
      <c r="H664" s="238" t="str">
        <f t="shared" si="31"/>
        <v/>
      </c>
    </row>
    <row r="665" spans="1:8" ht="25.5">
      <c r="A665" s="121"/>
      <c r="B665" s="116"/>
      <c r="C665" s="122"/>
      <c r="D665" s="123" t="s">
        <v>351</v>
      </c>
      <c r="E665" s="124"/>
      <c r="F665" s="113"/>
      <c r="G665" s="238"/>
      <c r="H665" s="238" t="str">
        <f t="shared" si="31"/>
        <v/>
      </c>
    </row>
    <row r="666" spans="1:8" ht="25.5">
      <c r="A666" s="121"/>
      <c r="B666" s="116"/>
      <c r="C666" s="122"/>
      <c r="D666" s="129" t="s">
        <v>352</v>
      </c>
      <c r="E666" s="124"/>
      <c r="F666" s="113"/>
      <c r="G666" s="119"/>
      <c r="H666" s="125" t="str">
        <f t="shared" si="31"/>
        <v/>
      </c>
    </row>
    <row r="667" spans="1:8" ht="25.5">
      <c r="A667" s="121"/>
      <c r="B667" s="116"/>
      <c r="C667" s="122"/>
      <c r="D667" s="129" t="s">
        <v>353</v>
      </c>
      <c r="E667" s="124"/>
      <c r="F667" s="113"/>
      <c r="G667" s="119"/>
      <c r="H667" s="125" t="str">
        <f t="shared" si="31"/>
        <v/>
      </c>
    </row>
    <row r="668" spans="1:8">
      <c r="A668" s="121"/>
      <c r="B668" s="116"/>
      <c r="C668" s="122"/>
      <c r="D668" s="129" t="s">
        <v>349</v>
      </c>
      <c r="E668" s="124"/>
      <c r="F668" s="113"/>
      <c r="G668" s="119"/>
      <c r="H668" s="125" t="str">
        <f t="shared" si="31"/>
        <v/>
      </c>
    </row>
    <row r="669" spans="1:8">
      <c r="A669" s="115"/>
      <c r="B669" s="116"/>
      <c r="C669" s="133" t="s">
        <v>72</v>
      </c>
      <c r="D669" s="123" t="s">
        <v>354</v>
      </c>
      <c r="E669" s="124" t="s">
        <v>82</v>
      </c>
      <c r="F669" s="113">
        <v>130</v>
      </c>
      <c r="G669" s="119"/>
      <c r="H669" s="125" t="str">
        <f t="shared" si="31"/>
        <v/>
      </c>
    </row>
    <row r="670" spans="1:8">
      <c r="A670" s="115"/>
      <c r="B670" s="116"/>
      <c r="C670" s="133" t="s">
        <v>74</v>
      </c>
      <c r="D670" s="123" t="s">
        <v>355</v>
      </c>
      <c r="E670" s="124" t="s">
        <v>82</v>
      </c>
      <c r="F670" s="113">
        <v>115</v>
      </c>
      <c r="G670" s="119"/>
      <c r="H670" s="125" t="str">
        <f t="shared" si="31"/>
        <v/>
      </c>
    </row>
    <row r="671" spans="1:8">
      <c r="A671" s="115"/>
      <c r="B671" s="116"/>
      <c r="C671" s="133"/>
      <c r="D671" s="123"/>
      <c r="E671" s="124"/>
      <c r="F671" s="113"/>
      <c r="G671" s="119"/>
      <c r="H671" s="125" t="str">
        <f t="shared" si="31"/>
        <v/>
      </c>
    </row>
    <row r="672" spans="1:8">
      <c r="A672" s="115"/>
      <c r="B672" s="116"/>
      <c r="C672" s="133"/>
      <c r="D672" s="123"/>
      <c r="E672" s="124"/>
      <c r="F672" s="113"/>
      <c r="G672" s="119"/>
      <c r="H672" s="125" t="str">
        <f t="shared" si="31"/>
        <v/>
      </c>
    </row>
    <row r="673" spans="1:8" ht="25.5">
      <c r="A673" s="121" t="s">
        <v>16</v>
      </c>
      <c r="B673" s="116" t="s">
        <v>343</v>
      </c>
      <c r="C673" s="122">
        <v>3</v>
      </c>
      <c r="D673" s="123" t="s">
        <v>356</v>
      </c>
      <c r="E673" s="124"/>
      <c r="F673" s="113"/>
      <c r="G673" s="238"/>
      <c r="H673" s="238" t="str">
        <f t="shared" si="31"/>
        <v/>
      </c>
    </row>
    <row r="674" spans="1:8" ht="38.25">
      <c r="A674" s="121"/>
      <c r="B674" s="116"/>
      <c r="C674" s="122"/>
      <c r="D674" s="129" t="s">
        <v>346</v>
      </c>
      <c r="E674" s="124"/>
      <c r="F674" s="113"/>
      <c r="G674" s="119"/>
      <c r="H674" s="125" t="str">
        <f t="shared" si="31"/>
        <v/>
      </c>
    </row>
    <row r="675" spans="1:8" ht="25.5">
      <c r="A675" s="121"/>
      <c r="B675" s="116"/>
      <c r="C675" s="122"/>
      <c r="D675" s="129" t="s">
        <v>357</v>
      </c>
      <c r="E675" s="124"/>
      <c r="F675" s="113"/>
      <c r="G675" s="119"/>
      <c r="H675" s="125" t="str">
        <f t="shared" si="31"/>
        <v/>
      </c>
    </row>
    <row r="676" spans="1:8" ht="25.5">
      <c r="A676" s="121"/>
      <c r="B676" s="116"/>
      <c r="C676" s="122"/>
      <c r="D676" s="129" t="s">
        <v>358</v>
      </c>
      <c r="E676" s="124"/>
      <c r="F676" s="113"/>
      <c r="G676" s="119"/>
      <c r="H676" s="125" t="str">
        <f t="shared" si="31"/>
        <v/>
      </c>
    </row>
    <row r="677" spans="1:8" ht="25.5">
      <c r="A677" s="121"/>
      <c r="B677" s="116"/>
      <c r="C677" s="122"/>
      <c r="D677" s="129" t="s">
        <v>359</v>
      </c>
      <c r="E677" s="124"/>
      <c r="F677" s="113"/>
      <c r="G677" s="119"/>
      <c r="H677" s="125" t="str">
        <f t="shared" si="31"/>
        <v/>
      </c>
    </row>
    <row r="678" spans="1:8">
      <c r="A678" s="121"/>
      <c r="B678" s="116"/>
      <c r="C678" s="122"/>
      <c r="D678" s="129" t="s">
        <v>349</v>
      </c>
      <c r="E678" s="124"/>
      <c r="F678" s="113"/>
      <c r="G678" s="119"/>
      <c r="H678" s="125" t="str">
        <f t="shared" si="31"/>
        <v/>
      </c>
    </row>
    <row r="679" spans="1:8">
      <c r="A679" s="115"/>
      <c r="B679" s="116"/>
      <c r="C679" s="133" t="s">
        <v>72</v>
      </c>
      <c r="D679" s="123" t="s">
        <v>360</v>
      </c>
      <c r="E679" s="124" t="s">
        <v>82</v>
      </c>
      <c r="F679" s="113">
        <v>3350</v>
      </c>
      <c r="G679" s="119"/>
      <c r="H679" s="125" t="str">
        <f t="shared" si="31"/>
        <v/>
      </c>
    </row>
    <row r="680" spans="1:8">
      <c r="A680" s="115"/>
      <c r="B680" s="116"/>
      <c r="C680" s="133" t="s">
        <v>74</v>
      </c>
      <c r="D680" s="123" t="s">
        <v>361</v>
      </c>
      <c r="E680" s="124" t="s">
        <v>82</v>
      </c>
      <c r="F680" s="113">
        <v>1550</v>
      </c>
      <c r="G680" s="119"/>
      <c r="H680" s="125" t="str">
        <f t="shared" si="31"/>
        <v/>
      </c>
    </row>
    <row r="681" spans="1:8">
      <c r="A681" s="115"/>
      <c r="B681" s="116"/>
      <c r="C681" s="133"/>
      <c r="D681" s="123"/>
      <c r="E681" s="124"/>
      <c r="F681" s="113"/>
      <c r="G681" s="119"/>
      <c r="H681" s="120" t="str">
        <f t="shared" si="31"/>
        <v/>
      </c>
    </row>
    <row r="682" spans="1:8" ht="25.5">
      <c r="A682" s="121" t="s">
        <v>16</v>
      </c>
      <c r="B682" s="116" t="s">
        <v>343</v>
      </c>
      <c r="C682" s="122">
        <v>4</v>
      </c>
      <c r="D682" s="123" t="s">
        <v>362</v>
      </c>
      <c r="E682" s="124"/>
      <c r="F682" s="113"/>
      <c r="G682" s="238"/>
      <c r="H682" s="238" t="str">
        <f t="shared" si="31"/>
        <v/>
      </c>
    </row>
    <row r="683" spans="1:8" ht="25.5">
      <c r="A683" s="115"/>
      <c r="B683" s="116"/>
      <c r="C683" s="133"/>
      <c r="D683" s="129" t="s">
        <v>363</v>
      </c>
      <c r="E683" s="124"/>
      <c r="F683" s="113"/>
      <c r="G683" s="119"/>
      <c r="H683" s="125" t="str">
        <f t="shared" si="31"/>
        <v/>
      </c>
    </row>
    <row r="684" spans="1:8">
      <c r="A684" s="115"/>
      <c r="B684" s="116"/>
      <c r="C684" s="133"/>
      <c r="D684" s="129" t="s">
        <v>349</v>
      </c>
      <c r="E684" s="124"/>
      <c r="F684" s="113"/>
      <c r="G684" s="119"/>
      <c r="H684" s="125" t="str">
        <f t="shared" si="31"/>
        <v/>
      </c>
    </row>
    <row r="685" spans="1:8">
      <c r="A685" s="115"/>
      <c r="B685" s="116"/>
      <c r="C685" s="133"/>
      <c r="D685" s="119"/>
      <c r="E685" s="124" t="s">
        <v>82</v>
      </c>
      <c r="F685" s="113">
        <v>2080</v>
      </c>
      <c r="G685" s="119"/>
      <c r="H685" s="125" t="str">
        <f t="shared" si="31"/>
        <v/>
      </c>
    </row>
    <row r="686" spans="1:8">
      <c r="A686" s="115"/>
      <c r="B686" s="116"/>
      <c r="C686" s="133"/>
      <c r="D686" s="119"/>
      <c r="E686" s="124"/>
      <c r="F686" s="113"/>
      <c r="G686" s="119"/>
      <c r="H686" s="125"/>
    </row>
    <row r="687" spans="1:8">
      <c r="A687" s="115"/>
      <c r="B687" s="116"/>
      <c r="C687" s="133"/>
      <c r="D687" s="119"/>
      <c r="E687" s="124"/>
      <c r="F687" s="113"/>
      <c r="G687" s="119"/>
      <c r="H687" s="125"/>
    </row>
    <row r="688" spans="1:8" ht="25.5">
      <c r="A688" s="121" t="s">
        <v>16</v>
      </c>
      <c r="B688" s="116" t="s">
        <v>343</v>
      </c>
      <c r="C688" s="122">
        <v>5</v>
      </c>
      <c r="D688" s="123" t="s">
        <v>1244</v>
      </c>
      <c r="E688" s="124"/>
      <c r="F688" s="113"/>
      <c r="G688" s="238"/>
      <c r="H688" s="238" t="str">
        <f>IF(G688&lt;&gt;"",ROUND(F688*G688,2),"")</f>
        <v/>
      </c>
    </row>
    <row r="689" spans="1:8" ht="25.5">
      <c r="A689" s="115"/>
      <c r="B689" s="116"/>
      <c r="C689" s="133"/>
      <c r="D689" s="129" t="s">
        <v>364</v>
      </c>
      <c r="E689" s="124"/>
      <c r="F689" s="113"/>
      <c r="G689" s="119"/>
      <c r="H689" s="125"/>
    </row>
    <row r="690" spans="1:8" ht="25.5">
      <c r="A690" s="115"/>
      <c r="B690" s="116"/>
      <c r="C690" s="133"/>
      <c r="D690" s="129" t="s">
        <v>365</v>
      </c>
      <c r="E690" s="124"/>
      <c r="F690" s="113"/>
      <c r="G690" s="119"/>
      <c r="H690" s="125"/>
    </row>
    <row r="691" spans="1:8">
      <c r="A691" s="115"/>
      <c r="B691" s="116"/>
      <c r="C691" s="133"/>
      <c r="D691" s="119" t="s">
        <v>366</v>
      </c>
      <c r="E691" s="124"/>
      <c r="F691" s="113"/>
      <c r="G691" s="119"/>
      <c r="H691" s="125"/>
    </row>
    <row r="692" spans="1:8" ht="51">
      <c r="A692" s="115"/>
      <c r="B692" s="116"/>
      <c r="C692" s="133"/>
      <c r="D692" s="129" t="s">
        <v>1245</v>
      </c>
      <c r="E692" s="124"/>
      <c r="F692" s="113"/>
      <c r="G692" s="119"/>
      <c r="H692" s="125"/>
    </row>
    <row r="693" spans="1:8" ht="38.25">
      <c r="A693" s="115"/>
      <c r="B693" s="116"/>
      <c r="C693" s="133"/>
      <c r="D693" s="129" t="s">
        <v>367</v>
      </c>
      <c r="E693" s="124"/>
      <c r="F693" s="113"/>
      <c r="G693" s="119"/>
      <c r="H693" s="125"/>
    </row>
    <row r="694" spans="1:8" ht="25.5">
      <c r="A694" s="115"/>
      <c r="B694" s="116"/>
      <c r="C694" s="133"/>
      <c r="D694" s="129" t="s">
        <v>368</v>
      </c>
      <c r="E694" s="124"/>
      <c r="F694" s="113"/>
      <c r="G694" s="119"/>
      <c r="H694" s="125"/>
    </row>
    <row r="695" spans="1:8" ht="25.5">
      <c r="A695" s="115"/>
      <c r="B695" s="116"/>
      <c r="C695" s="133"/>
      <c r="D695" s="129" t="s">
        <v>1246</v>
      </c>
      <c r="E695" s="124"/>
      <c r="F695" s="113"/>
      <c r="G695" s="119"/>
      <c r="H695" s="125"/>
    </row>
    <row r="696" spans="1:8" ht="38.25">
      <c r="A696" s="115"/>
      <c r="B696" s="116"/>
      <c r="C696" s="133"/>
      <c r="D696" s="129" t="s">
        <v>369</v>
      </c>
      <c r="E696" s="124"/>
      <c r="F696" s="113"/>
      <c r="G696" s="119"/>
      <c r="H696" s="125"/>
    </row>
    <row r="697" spans="1:8" ht="51">
      <c r="A697" s="115"/>
      <c r="B697" s="116"/>
      <c r="C697" s="133"/>
      <c r="D697" s="129" t="s">
        <v>370</v>
      </c>
      <c r="E697" s="124"/>
      <c r="F697" s="113"/>
      <c r="G697" s="119"/>
      <c r="H697" s="125"/>
    </row>
    <row r="698" spans="1:8" ht="25.5">
      <c r="A698" s="115"/>
      <c r="B698" s="116"/>
      <c r="C698" s="133"/>
      <c r="D698" s="129" t="s">
        <v>371</v>
      </c>
      <c r="E698" s="124"/>
      <c r="F698" s="113"/>
      <c r="G698" s="119"/>
      <c r="H698" s="125"/>
    </row>
    <row r="699" spans="1:8" ht="25.5">
      <c r="A699" s="115"/>
      <c r="B699" s="116"/>
      <c r="C699" s="133"/>
      <c r="D699" s="129" t="s">
        <v>372</v>
      </c>
      <c r="E699" s="124"/>
      <c r="F699" s="113"/>
      <c r="G699" s="119"/>
      <c r="H699" s="125"/>
    </row>
    <row r="700" spans="1:8" ht="38.25">
      <c r="A700" s="115"/>
      <c r="B700" s="116"/>
      <c r="C700" s="133"/>
      <c r="D700" s="129" t="s">
        <v>1219</v>
      </c>
      <c r="E700" s="124"/>
      <c r="F700" s="113"/>
      <c r="G700" s="119"/>
      <c r="H700" s="125"/>
    </row>
    <row r="701" spans="1:8" ht="25.5">
      <c r="A701" s="115"/>
      <c r="B701" s="116"/>
      <c r="C701" s="133"/>
      <c r="D701" s="129" t="s">
        <v>373</v>
      </c>
      <c r="E701" s="124"/>
      <c r="F701" s="113"/>
      <c r="G701" s="119"/>
      <c r="H701" s="125"/>
    </row>
    <row r="702" spans="1:8">
      <c r="A702" s="115"/>
      <c r="B702" s="116"/>
      <c r="C702" s="133"/>
      <c r="D702" s="119" t="s">
        <v>374</v>
      </c>
      <c r="E702" s="124"/>
      <c r="F702" s="113"/>
      <c r="G702" s="119"/>
      <c r="H702" s="125"/>
    </row>
    <row r="703" spans="1:8">
      <c r="A703" s="115"/>
      <c r="B703" s="116"/>
      <c r="C703" s="133"/>
      <c r="D703" s="119"/>
      <c r="E703" s="124" t="s">
        <v>82</v>
      </c>
      <c r="F703" s="113">
        <v>197</v>
      </c>
      <c r="G703" s="119"/>
      <c r="H703" s="125" t="str">
        <f>IF(G703&lt;&gt;"",ROUND(F703*G703,2),"")</f>
        <v/>
      </c>
    </row>
    <row r="704" spans="1:8">
      <c r="A704" s="115"/>
      <c r="B704" s="116"/>
      <c r="C704" s="133"/>
      <c r="D704" s="123"/>
      <c r="E704" s="124"/>
      <c r="F704" s="113"/>
      <c r="G704" s="119"/>
      <c r="H704" s="120" t="str">
        <f t="shared" ref="H704:H705" si="32">IF(G704&lt;&gt;"",ROUND(F704*G704,2),"")</f>
        <v/>
      </c>
    </row>
    <row r="705" spans="1:8" ht="25.5">
      <c r="A705" s="121" t="s">
        <v>16</v>
      </c>
      <c r="B705" s="116" t="s">
        <v>343</v>
      </c>
      <c r="C705" s="122">
        <v>6</v>
      </c>
      <c r="D705" s="132" t="s">
        <v>375</v>
      </c>
      <c r="E705" s="124"/>
      <c r="F705" s="113"/>
      <c r="G705" s="238"/>
      <c r="H705" s="238" t="str">
        <f t="shared" si="32"/>
        <v/>
      </c>
    </row>
    <row r="706" spans="1:8">
      <c r="A706" s="115"/>
      <c r="B706" s="116"/>
      <c r="C706" s="133"/>
      <c r="D706" s="119"/>
      <c r="E706" s="124" t="s">
        <v>82</v>
      </c>
      <c r="F706" s="113">
        <v>2250</v>
      </c>
      <c r="G706" s="119"/>
      <c r="H706" s="125" t="str">
        <f>IF(G706&lt;&gt;"",ROUND(F706*G706,2),"")</f>
        <v/>
      </c>
    </row>
    <row r="707" spans="1:8">
      <c r="A707" s="115"/>
      <c r="B707" s="116"/>
      <c r="C707" s="122"/>
      <c r="D707" s="123"/>
      <c r="E707" s="124"/>
      <c r="F707" s="113"/>
      <c r="G707" s="119"/>
      <c r="H707" s="120" t="str">
        <f>IF(G707&lt;&gt;"",ROUND(F707*G707,2),"")</f>
        <v/>
      </c>
    </row>
    <row r="708" spans="1:8" ht="13.5" thickBot="1">
      <c r="A708" s="214" t="s">
        <v>16</v>
      </c>
      <c r="B708" s="215" t="s">
        <v>342</v>
      </c>
      <c r="C708" s="216"/>
      <c r="D708" s="217" t="s">
        <v>376</v>
      </c>
      <c r="E708" s="218"/>
      <c r="F708" s="219"/>
      <c r="G708" s="223"/>
      <c r="H708" s="223">
        <f>SUM(H656:H706)</f>
        <v>0</v>
      </c>
    </row>
    <row r="709" spans="1:8">
      <c r="A709" s="115"/>
      <c r="B709" s="116"/>
      <c r="C709" s="122"/>
      <c r="D709" s="123"/>
      <c r="E709" s="124"/>
      <c r="F709" s="113"/>
      <c r="G709" s="119"/>
      <c r="H709" s="120" t="str">
        <f>IF(G709&lt;&gt;"",ROUND(F709*G709,2),"")</f>
        <v/>
      </c>
    </row>
    <row r="710" spans="1:8">
      <c r="A710" s="115"/>
      <c r="B710" s="116"/>
      <c r="C710" s="122"/>
      <c r="D710" s="123"/>
      <c r="E710" s="124"/>
      <c r="F710" s="113"/>
      <c r="G710" s="119"/>
      <c r="H710" s="120" t="str">
        <f>IF(G710&lt;&gt;"",ROUND(F710*G710,2),"")</f>
        <v/>
      </c>
    </row>
    <row r="711" spans="1:8" ht="13.5" thickBot="1">
      <c r="A711" s="214" t="s">
        <v>16</v>
      </c>
      <c r="B711" s="215" t="s">
        <v>377</v>
      </c>
      <c r="C711" s="216"/>
      <c r="D711" s="217" t="s">
        <v>30</v>
      </c>
      <c r="E711" s="218"/>
      <c r="F711" s="219"/>
      <c r="G711" s="218"/>
      <c r="H711" s="220"/>
    </row>
    <row r="712" spans="1:8">
      <c r="A712" s="237"/>
      <c r="B712" s="309"/>
      <c r="C712" s="310"/>
      <c r="D712" s="311"/>
      <c r="E712" s="312"/>
      <c r="F712" s="135"/>
      <c r="G712" s="312"/>
      <c r="H712" s="114"/>
    </row>
    <row r="713" spans="1:8">
      <c r="A713" s="108"/>
      <c r="B713" s="109"/>
      <c r="C713" s="110"/>
      <c r="D713" s="111"/>
      <c r="E713" s="112"/>
      <c r="F713" s="113"/>
      <c r="G713" s="112"/>
      <c r="H713" s="114"/>
    </row>
    <row r="714" spans="1:8" ht="255">
      <c r="A714" s="121" t="s">
        <v>16</v>
      </c>
      <c r="B714" s="116" t="s">
        <v>378</v>
      </c>
      <c r="C714" s="122">
        <f>MAX(C711:C713)+1</f>
        <v>1</v>
      </c>
      <c r="D714" s="313" t="s">
        <v>1247</v>
      </c>
      <c r="E714" s="182"/>
      <c r="F714" s="314"/>
      <c r="G714" s="238"/>
      <c r="H714" s="238" t="str">
        <f>IF(G714&lt;&gt;"",ROUND(F714*G714,2),"")</f>
        <v/>
      </c>
    </row>
    <row r="715" spans="1:8" ht="25.5">
      <c r="A715" s="121"/>
      <c r="B715" s="116"/>
      <c r="C715" s="122"/>
      <c r="D715" s="315" t="s">
        <v>379</v>
      </c>
      <c r="E715" s="316" t="s">
        <v>380</v>
      </c>
      <c r="F715" s="317">
        <v>3</v>
      </c>
      <c r="G715" s="317"/>
      <c r="H715" s="317">
        <f>F715*G715</f>
        <v>0</v>
      </c>
    </row>
    <row r="716" spans="1:8" ht="25.5">
      <c r="A716" s="121"/>
      <c r="B716" s="116"/>
      <c r="C716" s="122"/>
      <c r="D716" s="315" t="s">
        <v>381</v>
      </c>
      <c r="E716" s="316" t="s">
        <v>380</v>
      </c>
      <c r="F716" s="317">
        <v>1</v>
      </c>
      <c r="G716" s="317"/>
      <c r="H716" s="317">
        <f>F716*G716</f>
        <v>0</v>
      </c>
    </row>
    <row r="717" spans="1:8" ht="25.5">
      <c r="A717" s="121"/>
      <c r="B717" s="116"/>
      <c r="C717" s="122"/>
      <c r="D717" s="315" t="s">
        <v>382</v>
      </c>
      <c r="E717" s="316" t="s">
        <v>380</v>
      </c>
      <c r="F717" s="317">
        <v>3</v>
      </c>
      <c r="G717" s="317"/>
      <c r="H717" s="317">
        <f>F717*G717</f>
        <v>0</v>
      </c>
    </row>
    <row r="718" spans="1:8">
      <c r="A718" s="115"/>
      <c r="B718" s="116"/>
      <c r="C718" s="133"/>
      <c r="D718" s="123"/>
      <c r="E718" s="124"/>
      <c r="F718" s="113"/>
      <c r="G718" s="119"/>
      <c r="H718" s="120" t="str">
        <f t="shared" ref="H718" si="33">IF(G718&lt;&gt;"",ROUND(F718*G718,2),"")</f>
        <v/>
      </c>
    </row>
    <row r="719" spans="1:8" ht="63.75">
      <c r="A719" s="121" t="s">
        <v>16</v>
      </c>
      <c r="B719" s="116" t="s">
        <v>378</v>
      </c>
      <c r="C719" s="122">
        <v>3</v>
      </c>
      <c r="D719" s="132" t="s">
        <v>792</v>
      </c>
      <c r="E719" s="124"/>
      <c r="F719" s="113"/>
      <c r="G719" s="238"/>
      <c r="H719" s="238" t="s">
        <v>153</v>
      </c>
    </row>
    <row r="720" spans="1:8">
      <c r="A720" s="115"/>
      <c r="B720" s="116"/>
      <c r="C720" s="133"/>
      <c r="D720" s="238" t="s">
        <v>793</v>
      </c>
      <c r="E720" s="124" t="s">
        <v>38</v>
      </c>
      <c r="F720" s="113">
        <v>25</v>
      </c>
      <c r="G720" s="119"/>
      <c r="H720" s="125" t="str">
        <f t="shared" ref="H720" si="34">IF(G720&lt;&gt;"",ROUND(F720*G720,2),"")</f>
        <v/>
      </c>
    </row>
    <row r="721" spans="1:8">
      <c r="A721" s="115"/>
      <c r="B721" s="116"/>
      <c r="C721" s="133"/>
      <c r="D721" s="123"/>
      <c r="E721" s="124"/>
      <c r="F721" s="113"/>
      <c r="G721" s="119"/>
      <c r="H721" s="120" t="str">
        <f t="shared" ref="H721" si="35">IF(G721&lt;&gt;"",ROUND(F721*G721,2),"")</f>
        <v/>
      </c>
    </row>
    <row r="722" spans="1:8" ht="25.5">
      <c r="A722" s="121" t="s">
        <v>16</v>
      </c>
      <c r="B722" s="116" t="s">
        <v>378</v>
      </c>
      <c r="C722" s="122">
        <v>4</v>
      </c>
      <c r="D722" s="132" t="s">
        <v>394</v>
      </c>
      <c r="E722" s="124"/>
      <c r="F722" s="113"/>
      <c r="G722" s="238"/>
      <c r="H722" s="238" t="s">
        <v>153</v>
      </c>
    </row>
    <row r="723" spans="1:8">
      <c r="A723" s="115"/>
      <c r="B723" s="116"/>
      <c r="C723" s="133"/>
      <c r="D723" s="238" t="s">
        <v>387</v>
      </c>
      <c r="E723" s="124" t="s">
        <v>35</v>
      </c>
      <c r="F723" s="113">
        <v>1</v>
      </c>
      <c r="G723" s="119"/>
      <c r="H723" s="125" t="str">
        <f t="shared" ref="H723:H728" si="36">IF(G723&lt;&gt;"",ROUND(F723*G723,2),"")</f>
        <v/>
      </c>
    </row>
    <row r="724" spans="1:8">
      <c r="A724" s="115"/>
      <c r="B724" s="116"/>
      <c r="C724" s="133"/>
      <c r="D724" s="238" t="s">
        <v>388</v>
      </c>
      <c r="E724" s="124" t="s">
        <v>35</v>
      </c>
      <c r="F724" s="113">
        <v>5</v>
      </c>
      <c r="G724" s="119"/>
      <c r="H724" s="125" t="str">
        <f t="shared" si="36"/>
        <v/>
      </c>
    </row>
    <row r="725" spans="1:8">
      <c r="A725" s="115"/>
      <c r="B725" s="116"/>
      <c r="C725" s="133"/>
      <c r="D725" s="238" t="s">
        <v>390</v>
      </c>
      <c r="E725" s="124" t="s">
        <v>35</v>
      </c>
      <c r="F725" s="113">
        <v>3</v>
      </c>
      <c r="G725" s="119"/>
      <c r="H725" s="125" t="str">
        <f t="shared" si="36"/>
        <v/>
      </c>
    </row>
    <row r="726" spans="1:8">
      <c r="A726" s="115"/>
      <c r="B726" s="116"/>
      <c r="C726" s="133"/>
      <c r="D726" s="238" t="s">
        <v>391</v>
      </c>
      <c r="E726" s="124" t="s">
        <v>35</v>
      </c>
      <c r="F726" s="113">
        <v>3</v>
      </c>
      <c r="G726" s="119"/>
      <c r="H726" s="125" t="str">
        <f t="shared" ref="H726" si="37">IF(G726&lt;&gt;"",ROUND(F726*G726,2),"")</f>
        <v/>
      </c>
    </row>
    <row r="727" spans="1:8">
      <c r="A727" s="115"/>
      <c r="B727" s="116"/>
      <c r="C727" s="133"/>
      <c r="D727" s="238" t="s">
        <v>389</v>
      </c>
      <c r="E727" s="124" t="s">
        <v>35</v>
      </c>
      <c r="F727" s="113">
        <v>2</v>
      </c>
      <c r="G727" s="119"/>
      <c r="H727" s="125" t="str">
        <f t="shared" si="36"/>
        <v/>
      </c>
    </row>
    <row r="728" spans="1:8">
      <c r="A728" s="115"/>
      <c r="B728" s="116"/>
      <c r="C728" s="133"/>
      <c r="D728" s="238" t="s">
        <v>392</v>
      </c>
      <c r="E728" s="124" t="s">
        <v>35</v>
      </c>
      <c r="F728" s="113">
        <v>1</v>
      </c>
      <c r="G728" s="119"/>
      <c r="H728" s="125" t="str">
        <f t="shared" si="36"/>
        <v/>
      </c>
    </row>
    <row r="729" spans="1:8">
      <c r="A729" s="115"/>
      <c r="B729" s="116"/>
      <c r="C729" s="133"/>
      <c r="D729" s="119"/>
      <c r="E729" s="124"/>
      <c r="F729" s="113"/>
      <c r="G729" s="119"/>
      <c r="H729" s="125"/>
    </row>
    <row r="730" spans="1:8" ht="25.5">
      <c r="A730" s="121" t="s">
        <v>16</v>
      </c>
      <c r="B730" s="116" t="s">
        <v>378</v>
      </c>
      <c r="C730" s="122">
        <v>5</v>
      </c>
      <c r="D730" s="132" t="s">
        <v>395</v>
      </c>
      <c r="E730" s="124"/>
      <c r="F730" s="113"/>
      <c r="G730" s="238"/>
      <c r="H730" s="238" t="s">
        <v>153</v>
      </c>
    </row>
    <row r="731" spans="1:8">
      <c r="A731" s="115"/>
      <c r="B731" s="116"/>
      <c r="C731" s="133"/>
      <c r="D731" s="238" t="s">
        <v>387</v>
      </c>
      <c r="E731" s="124" t="s">
        <v>35</v>
      </c>
      <c r="F731" s="113">
        <v>1</v>
      </c>
      <c r="G731" s="119"/>
      <c r="H731" s="125" t="str">
        <f t="shared" ref="H731:H736" si="38">IF(G731&lt;&gt;"",ROUND(F731*G731,2),"")</f>
        <v/>
      </c>
    </row>
    <row r="732" spans="1:8">
      <c r="A732" s="115"/>
      <c r="B732" s="116"/>
      <c r="C732" s="133"/>
      <c r="D732" s="238" t="s">
        <v>388</v>
      </c>
      <c r="E732" s="124" t="s">
        <v>35</v>
      </c>
      <c r="F732" s="113">
        <v>5</v>
      </c>
      <c r="G732" s="119"/>
      <c r="H732" s="125" t="str">
        <f t="shared" si="38"/>
        <v/>
      </c>
    </row>
    <row r="733" spans="1:8">
      <c r="A733" s="115"/>
      <c r="B733" s="116"/>
      <c r="C733" s="133"/>
      <c r="D733" s="238" t="s">
        <v>390</v>
      </c>
      <c r="E733" s="124" t="s">
        <v>35</v>
      </c>
      <c r="F733" s="113">
        <v>3</v>
      </c>
      <c r="G733" s="119"/>
      <c r="H733" s="125" t="str">
        <f t="shared" si="38"/>
        <v/>
      </c>
    </row>
    <row r="734" spans="1:8">
      <c r="A734" s="115"/>
      <c r="B734" s="116"/>
      <c r="C734" s="133"/>
      <c r="D734" s="238" t="s">
        <v>391</v>
      </c>
      <c r="E734" s="124" t="s">
        <v>35</v>
      </c>
      <c r="F734" s="113">
        <v>3</v>
      </c>
      <c r="G734" s="119"/>
      <c r="H734" s="125" t="str">
        <f t="shared" si="38"/>
        <v/>
      </c>
    </row>
    <row r="735" spans="1:8">
      <c r="A735" s="115"/>
      <c r="B735" s="116"/>
      <c r="C735" s="133"/>
      <c r="D735" s="238" t="s">
        <v>389</v>
      </c>
      <c r="E735" s="124" t="s">
        <v>35</v>
      </c>
      <c r="F735" s="113">
        <v>2</v>
      </c>
      <c r="G735" s="119"/>
      <c r="H735" s="125" t="str">
        <f t="shared" si="38"/>
        <v/>
      </c>
    </row>
    <row r="736" spans="1:8">
      <c r="A736" s="115"/>
      <c r="B736" s="116"/>
      <c r="C736" s="133"/>
      <c r="D736" s="238" t="s">
        <v>392</v>
      </c>
      <c r="E736" s="124" t="s">
        <v>35</v>
      </c>
      <c r="F736" s="113">
        <v>1</v>
      </c>
      <c r="G736" s="119"/>
      <c r="H736" s="125" t="str">
        <f t="shared" si="38"/>
        <v/>
      </c>
    </row>
    <row r="737" spans="1:9">
      <c r="A737" s="121"/>
      <c r="B737" s="116"/>
      <c r="C737" s="122"/>
      <c r="D737" s="123"/>
      <c r="E737" s="124"/>
      <c r="F737" s="113"/>
      <c r="G737" s="238"/>
      <c r="H737" s="238"/>
    </row>
    <row r="738" spans="1:9">
      <c r="A738" s="121"/>
      <c r="B738" s="116"/>
      <c r="C738" s="122"/>
      <c r="D738" s="123"/>
      <c r="E738" s="124"/>
      <c r="F738" s="113"/>
      <c r="G738" s="238"/>
      <c r="H738" s="238"/>
    </row>
    <row r="739" spans="1:9" ht="13.5" thickBot="1">
      <c r="A739" s="214" t="s">
        <v>16</v>
      </c>
      <c r="B739" s="215" t="s">
        <v>377</v>
      </c>
      <c r="C739" s="216"/>
      <c r="D739" s="217" t="s">
        <v>383</v>
      </c>
      <c r="E739" s="218"/>
      <c r="F739" s="219"/>
      <c r="G739" s="223"/>
      <c r="H739" s="223">
        <f>SUM(H714:H738)</f>
        <v>0</v>
      </c>
      <c r="I739" s="223"/>
    </row>
    <row r="740" spans="1:9">
      <c r="A740" s="224"/>
      <c r="B740" s="225"/>
      <c r="C740" s="226"/>
      <c r="D740" s="227"/>
      <c r="E740" s="228"/>
      <c r="F740" s="229"/>
      <c r="G740" s="307"/>
      <c r="H740" s="308"/>
    </row>
    <row r="741" spans="1:9">
      <c r="A741" s="108"/>
      <c r="B741" s="109"/>
      <c r="C741" s="110"/>
      <c r="D741" s="111"/>
      <c r="E741" s="112"/>
      <c r="F741" s="113"/>
      <c r="G741" s="112"/>
      <c r="H741" s="114"/>
    </row>
    <row r="742" spans="1:9" ht="15">
      <c r="A742" s="108"/>
      <c r="B742" s="109"/>
      <c r="C742" s="110"/>
      <c r="D742" s="458" t="s">
        <v>774</v>
      </c>
      <c r="E742" s="112"/>
      <c r="F742" s="113"/>
      <c r="G742" s="112"/>
      <c r="H742" s="114"/>
    </row>
    <row r="743" spans="1:9" ht="15">
      <c r="A743" s="108"/>
      <c r="B743" s="109"/>
      <c r="C743" s="110"/>
      <c r="D743" s="458"/>
      <c r="E743" s="112"/>
      <c r="F743" s="113"/>
      <c r="G743" s="112"/>
      <c r="H743" s="114"/>
    </row>
    <row r="744" spans="1:9">
      <c r="A744" s="108"/>
      <c r="B744" s="109"/>
      <c r="C744" s="110"/>
      <c r="D744" s="111"/>
      <c r="E744" s="112"/>
      <c r="F744" s="113"/>
      <c r="G744" s="112"/>
      <c r="H744" s="114"/>
    </row>
    <row r="745" spans="1:9" ht="15.75" thickBot="1">
      <c r="A745" s="450" t="s">
        <v>3</v>
      </c>
      <c r="B745" s="451"/>
      <c r="C745" s="452"/>
      <c r="D745" s="453" t="s">
        <v>4</v>
      </c>
      <c r="E745" s="344"/>
      <c r="F745" s="345"/>
      <c r="G745" s="33"/>
      <c r="H745" s="33"/>
    </row>
    <row r="746" spans="1:9">
      <c r="A746" s="10"/>
      <c r="B746" s="11"/>
      <c r="C746" s="34"/>
      <c r="D746" s="13"/>
      <c r="E746" s="13"/>
      <c r="F746" s="13"/>
      <c r="G746" s="35"/>
      <c r="H746" s="35"/>
    </row>
    <row r="747" spans="1:9">
      <c r="A747" s="15"/>
      <c r="B747" s="36" t="s">
        <v>3</v>
      </c>
      <c r="C747" s="37" t="s">
        <v>5</v>
      </c>
      <c r="D747" s="38" t="s">
        <v>33</v>
      </c>
      <c r="E747" s="38"/>
      <c r="F747" s="38"/>
      <c r="G747" s="38"/>
      <c r="H747" s="39">
        <f>H13</f>
        <v>0</v>
      </c>
    </row>
    <row r="748" spans="1:9">
      <c r="A748" s="15"/>
      <c r="B748" s="16"/>
      <c r="C748" s="17"/>
      <c r="D748" s="18"/>
      <c r="E748" s="18"/>
      <c r="F748" s="18"/>
      <c r="G748" s="18"/>
      <c r="H748" s="35"/>
    </row>
    <row r="749" spans="1:9">
      <c r="A749" s="15"/>
      <c r="B749" s="36" t="s">
        <v>3</v>
      </c>
      <c r="C749" s="37" t="s">
        <v>7</v>
      </c>
      <c r="D749" s="38" t="s">
        <v>6</v>
      </c>
      <c r="E749" s="38"/>
      <c r="F749" s="38"/>
      <c r="G749" s="38"/>
      <c r="H749" s="39">
        <f>H49</f>
        <v>0</v>
      </c>
    </row>
    <row r="750" spans="1:9">
      <c r="A750" s="15"/>
      <c r="B750" s="16"/>
      <c r="C750" s="17"/>
      <c r="D750" s="18"/>
      <c r="E750" s="18"/>
      <c r="F750" s="18"/>
      <c r="G750" s="18"/>
      <c r="H750" s="35"/>
    </row>
    <row r="751" spans="1:9">
      <c r="A751" s="15"/>
      <c r="B751" s="36" t="s">
        <v>3</v>
      </c>
      <c r="C751" s="37" t="s">
        <v>8</v>
      </c>
      <c r="D751" s="38" t="s">
        <v>9</v>
      </c>
      <c r="E751" s="38"/>
      <c r="F751" s="38"/>
      <c r="G751" s="38"/>
      <c r="H751" s="39">
        <f>H170</f>
        <v>0</v>
      </c>
    </row>
    <row r="752" spans="1:9">
      <c r="A752" s="15"/>
      <c r="B752" s="16"/>
      <c r="C752" s="17"/>
      <c r="D752" s="18"/>
      <c r="E752" s="18"/>
      <c r="F752" s="18"/>
      <c r="G752" s="18"/>
      <c r="H752" s="35"/>
    </row>
    <row r="753" spans="1:8">
      <c r="A753" s="15"/>
      <c r="B753" s="36" t="s">
        <v>3</v>
      </c>
      <c r="C753" s="37" t="s">
        <v>10</v>
      </c>
      <c r="D753" s="40" t="s">
        <v>11</v>
      </c>
      <c r="E753" s="41"/>
      <c r="F753" s="38"/>
      <c r="G753" s="38"/>
      <c r="H753" s="39">
        <f>H232</f>
        <v>0</v>
      </c>
    </row>
    <row r="754" spans="1:8">
      <c r="A754" s="42"/>
      <c r="B754" s="43"/>
      <c r="C754" s="17"/>
      <c r="D754" s="44"/>
      <c r="E754" s="45"/>
      <c r="F754" s="46"/>
      <c r="G754" s="46"/>
      <c r="H754" s="47"/>
    </row>
    <row r="755" spans="1:8">
      <c r="A755" s="15"/>
      <c r="B755" s="36" t="s">
        <v>3</v>
      </c>
      <c r="C755" s="37" t="s">
        <v>12</v>
      </c>
      <c r="D755" s="40" t="s">
        <v>13</v>
      </c>
      <c r="E755" s="41"/>
      <c r="F755" s="38"/>
      <c r="G755" s="38"/>
      <c r="H755" s="39">
        <f>H295</f>
        <v>0</v>
      </c>
    </row>
    <row r="756" spans="1:8">
      <c r="A756" s="42"/>
      <c r="B756" s="43"/>
      <c r="C756" s="48"/>
      <c r="D756" s="44"/>
      <c r="E756" s="45"/>
      <c r="F756" s="46"/>
      <c r="G756" s="46"/>
      <c r="H756" s="47"/>
    </row>
    <row r="757" spans="1:8">
      <c r="A757" s="15"/>
      <c r="B757" s="36" t="s">
        <v>3</v>
      </c>
      <c r="C757" s="37" t="s">
        <v>14</v>
      </c>
      <c r="D757" s="40" t="s">
        <v>15</v>
      </c>
      <c r="E757" s="41"/>
      <c r="F757" s="38"/>
      <c r="G757" s="38"/>
      <c r="H757" s="39">
        <f>H353</f>
        <v>0</v>
      </c>
    </row>
    <row r="758" spans="1:8">
      <c r="A758" s="42"/>
      <c r="B758" s="43"/>
      <c r="C758" s="48"/>
      <c r="D758" s="44"/>
      <c r="E758" s="45"/>
      <c r="F758" s="46"/>
      <c r="G758" s="46"/>
      <c r="H758" s="47"/>
    </row>
    <row r="759" spans="1:8">
      <c r="A759" s="49"/>
      <c r="B759" s="50"/>
      <c r="C759" s="51"/>
      <c r="D759" s="52"/>
      <c r="E759" s="53"/>
      <c r="F759" s="54"/>
      <c r="G759" s="54"/>
      <c r="H759" s="47"/>
    </row>
    <row r="760" spans="1:8" ht="15.75" thickBot="1">
      <c r="A760" s="450" t="s">
        <v>16</v>
      </c>
      <c r="B760" s="451"/>
      <c r="C760" s="452"/>
      <c r="D760" s="453" t="s">
        <v>17</v>
      </c>
      <c r="E760" s="344"/>
      <c r="F760" s="345"/>
      <c r="G760" s="345"/>
      <c r="H760" s="33"/>
    </row>
    <row r="761" spans="1:8">
      <c r="A761" s="10"/>
      <c r="B761" s="11"/>
      <c r="C761" s="34"/>
      <c r="D761" s="13"/>
      <c r="E761" s="13"/>
      <c r="F761" s="13"/>
      <c r="G761" s="13"/>
      <c r="H761" s="35"/>
    </row>
    <row r="762" spans="1:8">
      <c r="A762" s="15"/>
      <c r="B762" s="36" t="s">
        <v>16</v>
      </c>
      <c r="C762" s="37" t="s">
        <v>7</v>
      </c>
      <c r="D762" s="38" t="s">
        <v>18</v>
      </c>
      <c r="E762" s="38"/>
      <c r="F762" s="38"/>
      <c r="G762" s="38"/>
      <c r="H762" s="39">
        <f>H388</f>
        <v>0</v>
      </c>
    </row>
    <row r="763" spans="1:8">
      <c r="A763" s="15"/>
      <c r="B763" s="16"/>
      <c r="C763" s="17"/>
      <c r="D763" s="18"/>
      <c r="E763" s="18"/>
      <c r="F763" s="18"/>
      <c r="G763" s="18"/>
      <c r="H763" s="35"/>
    </row>
    <row r="764" spans="1:8">
      <c r="A764" s="15"/>
      <c r="B764" s="36" t="s">
        <v>16</v>
      </c>
      <c r="C764" s="37" t="s">
        <v>8</v>
      </c>
      <c r="D764" s="38" t="s">
        <v>19</v>
      </c>
      <c r="E764" s="41"/>
      <c r="F764" s="38"/>
      <c r="G764" s="38"/>
      <c r="H764" s="39">
        <f>H475</f>
        <v>0</v>
      </c>
    </row>
    <row r="765" spans="1:8">
      <c r="A765" s="15"/>
      <c r="B765" s="55"/>
      <c r="C765" s="56"/>
      <c r="D765" s="18"/>
      <c r="E765" s="57"/>
      <c r="F765" s="18"/>
      <c r="G765" s="18"/>
      <c r="H765" s="35"/>
    </row>
    <row r="766" spans="1:8">
      <c r="A766" s="15"/>
      <c r="B766" s="36" t="s">
        <v>16</v>
      </c>
      <c r="C766" s="37" t="s">
        <v>10</v>
      </c>
      <c r="D766" s="38" t="s">
        <v>20</v>
      </c>
      <c r="E766" s="57"/>
      <c r="F766" s="18"/>
      <c r="G766" s="18"/>
      <c r="H766" s="35">
        <f>H489</f>
        <v>0</v>
      </c>
    </row>
    <row r="767" spans="1:8">
      <c r="A767" s="15"/>
      <c r="B767" s="58"/>
      <c r="C767" s="17"/>
      <c r="D767" s="59"/>
      <c r="E767" s="60"/>
      <c r="F767" s="61"/>
      <c r="G767" s="61"/>
      <c r="H767" s="62"/>
    </row>
    <row r="768" spans="1:8">
      <c r="A768" s="15"/>
      <c r="B768" s="36" t="s">
        <v>16</v>
      </c>
      <c r="C768" s="37" t="s">
        <v>12</v>
      </c>
      <c r="D768" s="38" t="s">
        <v>21</v>
      </c>
      <c r="E768" s="38"/>
      <c r="F768" s="38"/>
      <c r="G768" s="38"/>
      <c r="H768" s="39">
        <f>H528</f>
        <v>0</v>
      </c>
    </row>
    <row r="769" spans="1:9">
      <c r="A769" s="15"/>
      <c r="B769" s="58"/>
      <c r="C769" s="17"/>
      <c r="D769" s="59"/>
      <c r="E769" s="60"/>
      <c r="F769" s="61"/>
      <c r="G769" s="61"/>
      <c r="H769" s="62"/>
    </row>
    <row r="770" spans="1:9">
      <c r="A770" s="15"/>
      <c r="B770" s="36" t="s">
        <v>16</v>
      </c>
      <c r="C770" s="37" t="s">
        <v>14</v>
      </c>
      <c r="D770" s="38" t="s">
        <v>22</v>
      </c>
      <c r="E770" s="38"/>
      <c r="F770" s="38"/>
      <c r="G770" s="38"/>
      <c r="H770" s="39">
        <f>H581</f>
        <v>0</v>
      </c>
    </row>
    <row r="771" spans="1:9">
      <c r="A771" s="15"/>
      <c r="B771" s="16"/>
      <c r="C771" s="17"/>
      <c r="D771" s="18"/>
      <c r="E771" s="18"/>
      <c r="F771" s="18"/>
      <c r="G771" s="18"/>
      <c r="H771" s="35"/>
    </row>
    <row r="772" spans="1:9">
      <c r="A772" s="15"/>
      <c r="B772" s="36" t="s">
        <v>16</v>
      </c>
      <c r="C772" s="37" t="s">
        <v>23</v>
      </c>
      <c r="D772" s="38" t="s">
        <v>24</v>
      </c>
      <c r="E772" s="38"/>
      <c r="F772" s="38"/>
      <c r="G772" s="38"/>
      <c r="H772" s="39">
        <f>H623</f>
        <v>0</v>
      </c>
    </row>
    <row r="773" spans="1:9">
      <c r="A773" s="15"/>
      <c r="B773" s="55"/>
      <c r="C773" s="17"/>
      <c r="D773" s="18"/>
      <c r="E773" s="18"/>
      <c r="F773" s="18"/>
      <c r="G773" s="18"/>
      <c r="H773" s="35"/>
    </row>
    <row r="774" spans="1:9">
      <c r="A774" s="15"/>
      <c r="B774" s="36" t="s">
        <v>16</v>
      </c>
      <c r="C774" s="37" t="s">
        <v>25</v>
      </c>
      <c r="D774" s="38" t="s">
        <v>26</v>
      </c>
      <c r="E774" s="38"/>
      <c r="F774" s="38"/>
      <c r="G774" s="38"/>
      <c r="H774" s="39">
        <f>H652</f>
        <v>0</v>
      </c>
    </row>
    <row r="775" spans="1:9">
      <c r="A775" s="15"/>
      <c r="B775" s="58"/>
      <c r="C775" s="56"/>
      <c r="D775" s="61"/>
      <c r="E775" s="61"/>
      <c r="F775" s="61"/>
      <c r="G775" s="61"/>
      <c r="H775" s="62"/>
    </row>
    <row r="776" spans="1:9">
      <c r="A776" s="15"/>
      <c r="B776" s="36" t="s">
        <v>16</v>
      </c>
      <c r="C776" s="37" t="s">
        <v>27</v>
      </c>
      <c r="D776" s="38" t="s">
        <v>28</v>
      </c>
      <c r="E776" s="38"/>
      <c r="F776" s="38"/>
      <c r="G776" s="38"/>
      <c r="H776" s="39">
        <f>H708</f>
        <v>0</v>
      </c>
    </row>
    <row r="777" spans="1:9">
      <c r="A777" s="15"/>
      <c r="B777" s="55"/>
      <c r="C777" s="56"/>
      <c r="D777" s="18"/>
      <c r="E777" s="18"/>
      <c r="F777" s="18"/>
      <c r="G777" s="18"/>
      <c r="H777" s="35"/>
    </row>
    <row r="778" spans="1:9">
      <c r="A778" s="15"/>
      <c r="B778" s="36" t="s">
        <v>16</v>
      </c>
      <c r="C778" s="37" t="s">
        <v>29</v>
      </c>
      <c r="D778" s="38" t="s">
        <v>30</v>
      </c>
      <c r="E778" s="38"/>
      <c r="F778" s="38"/>
      <c r="G778" s="38"/>
      <c r="H778" s="39">
        <f>H739</f>
        <v>0</v>
      </c>
    </row>
    <row r="779" spans="1:9">
      <c r="A779" s="10"/>
      <c r="B779" s="63"/>
      <c r="C779" s="64"/>
      <c r="D779" s="65"/>
      <c r="E779" s="66"/>
      <c r="F779" s="13"/>
      <c r="G779" s="13"/>
      <c r="H779" s="35"/>
    </row>
    <row r="780" spans="1:9">
      <c r="A780" s="10"/>
      <c r="B780" s="63"/>
      <c r="C780" s="64"/>
      <c r="D780" s="65"/>
      <c r="E780" s="66"/>
      <c r="F780" s="13"/>
      <c r="G780" s="13"/>
      <c r="H780" s="35"/>
    </row>
    <row r="781" spans="1:9" ht="16.5" thickBot="1">
      <c r="A781" s="450"/>
      <c r="B781" s="451"/>
      <c r="C781" s="452"/>
      <c r="D781" s="453" t="s">
        <v>768</v>
      </c>
      <c r="E781" s="344"/>
      <c r="F781" s="345"/>
      <c r="G781" s="345"/>
      <c r="H781" s="457">
        <f>SUM(H746:H779)</f>
        <v>0</v>
      </c>
    </row>
    <row r="782" spans="1:9">
      <c r="A782" s="382"/>
      <c r="B782" s="383"/>
      <c r="C782" s="382"/>
      <c r="D782" s="383"/>
      <c r="E782" s="382"/>
      <c r="F782" s="382"/>
      <c r="G782" s="382"/>
      <c r="H782" s="87"/>
      <c r="I782" s="335"/>
    </row>
    <row r="783" spans="1:9">
      <c r="A783" s="382"/>
      <c r="B783" s="383"/>
      <c r="C783" s="382"/>
      <c r="D783" s="383"/>
      <c r="E783" s="382"/>
      <c r="F783" s="382"/>
      <c r="G783" s="382"/>
      <c r="H783" s="87"/>
      <c r="I783" s="335"/>
    </row>
    <row r="784" spans="1:9">
      <c r="A784" s="382"/>
      <c r="B784" s="383"/>
      <c r="C784" s="382"/>
      <c r="D784" s="383"/>
      <c r="E784" s="382"/>
      <c r="F784" s="382"/>
      <c r="G784" s="382"/>
      <c r="H784" s="87"/>
      <c r="I784" s="335"/>
    </row>
    <row r="785" spans="1:9">
      <c r="A785" s="382"/>
      <c r="B785" s="383"/>
      <c r="C785" s="382"/>
      <c r="D785" s="383"/>
      <c r="E785" s="382"/>
      <c r="F785" s="382"/>
      <c r="G785" s="382"/>
      <c r="H785" s="87"/>
      <c r="I785" s="335"/>
    </row>
    <row r="786" spans="1:9">
      <c r="A786" s="382"/>
      <c r="B786" s="383"/>
      <c r="C786" s="382"/>
      <c r="D786" s="383"/>
      <c r="E786" s="382"/>
      <c r="F786" s="382"/>
      <c r="G786" s="382"/>
      <c r="H786" s="87"/>
      <c r="I786" s="335"/>
    </row>
  </sheetData>
  <sheetProtection algorithmName="SHA-512" hashValue="XdnP9d3PcYDsEigzlL4A0phb8GOHuKvhUp61/Rks03tp+RtzBCQNzNvNUZOf9DdleHyhBejbKNbw7vsaQgWOxg==" saltValue="tIXZ02eYfQ3yKnggWHSIQA==" spinCount="100000" sheet="1" objects="1" scenarios="1"/>
  <mergeCells count="3">
    <mergeCell ref="D586:H586"/>
    <mergeCell ref="D176:F176"/>
    <mergeCell ref="D177:F177"/>
  </mergeCells>
  <printOptions horizontalCentered="1"/>
  <pageMargins left="0.78749999999999998" right="0.39374999999999999" top="0.85" bottom="0.46" header="0.39374999999999999" footer="0.2"/>
  <pageSetup paperSize="9" scale="82" firstPageNumber="5" orientation="portrait" useFirstPageNumber="1" horizontalDpi="300" verticalDpi="300" r:id="rId1"/>
  <headerFooter alignWithMargins="0">
    <oddHeader xml:space="preserve">&amp;L&amp;"Arial,Regular"&amp;9BOMARK-PAK d.o.o.
Ivana Severa 15,  Varaždin 
&amp;C&amp;"Arial,Regular"&amp;9 DOGRADNJA PROIZVODNE HALE
Frankopanska 64,   697/1  ko LUDBREG
&amp;R&amp;"Arial,Regular"&amp;9str.&amp;P
</oddHeader>
    <oddFooter xml:space="preserve">&amp;C&amp;"Arial,Obično"&amp;9                                                                </oddFooter>
  </headerFooter>
  <rowBreaks count="16" manualBreakCount="16">
    <brk id="15" max="16383" man="1"/>
    <brk id="51" max="7" man="1"/>
    <brk id="172" max="16383" man="1"/>
    <brk id="224" max="7" man="1"/>
    <brk id="234" max="16383" man="1"/>
    <brk id="297" max="16383" man="1"/>
    <brk id="355" max="16383" man="1"/>
    <brk id="390" max="16383" man="1"/>
    <brk id="477" max="16383" man="1"/>
    <brk id="491" max="16383" man="1"/>
    <brk id="530" max="16383" man="1"/>
    <brk id="583" max="16383" man="1"/>
    <brk id="625" max="16383" man="1"/>
    <brk id="654" max="16383" man="1"/>
    <brk id="710" max="16383" man="1"/>
    <brk id="740"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57"/>
  <sheetViews>
    <sheetView view="pageBreakPreview" topLeftCell="A54" zoomScaleNormal="85" zoomScaleSheetLayoutView="100" zoomScalePageLayoutView="70" workbookViewId="0">
      <selection activeCell="D74" sqref="D74"/>
    </sheetView>
  </sheetViews>
  <sheetFormatPr defaultRowHeight="15"/>
  <cols>
    <col min="1" max="1" width="7.7109375" style="397" customWidth="1"/>
    <col min="2" max="2" width="50" style="388" customWidth="1"/>
    <col min="3" max="3" width="6" style="437" customWidth="1"/>
    <col min="4" max="4" width="9.7109375" style="438" customWidth="1"/>
    <col min="5" max="5" width="11.28515625" style="438" customWidth="1"/>
    <col min="6" max="6" width="12.5703125" style="438" customWidth="1"/>
    <col min="7" max="256" width="9.140625" style="387"/>
    <col min="257" max="257" width="7.7109375" style="387" customWidth="1"/>
    <col min="258" max="258" width="50" style="387" customWidth="1"/>
    <col min="259" max="259" width="6" style="387" customWidth="1"/>
    <col min="260" max="260" width="9.7109375" style="387" customWidth="1"/>
    <col min="261" max="261" width="7.5703125" style="387" customWidth="1"/>
    <col min="262" max="262" width="11.5703125" style="387" customWidth="1"/>
    <col min="263" max="512" width="9.140625" style="387"/>
    <col min="513" max="513" width="7.7109375" style="387" customWidth="1"/>
    <col min="514" max="514" width="50" style="387" customWidth="1"/>
    <col min="515" max="515" width="6" style="387" customWidth="1"/>
    <col min="516" max="516" width="9.7109375" style="387" customWidth="1"/>
    <col min="517" max="517" width="7.5703125" style="387" customWidth="1"/>
    <col min="518" max="518" width="11.5703125" style="387" customWidth="1"/>
    <col min="519" max="768" width="9.140625" style="387"/>
    <col min="769" max="769" width="7.7109375" style="387" customWidth="1"/>
    <col min="770" max="770" width="50" style="387" customWidth="1"/>
    <col min="771" max="771" width="6" style="387" customWidth="1"/>
    <col min="772" max="772" width="9.7109375" style="387" customWidth="1"/>
    <col min="773" max="773" width="7.5703125" style="387" customWidth="1"/>
    <col min="774" max="774" width="11.5703125" style="387" customWidth="1"/>
    <col min="775" max="1024" width="9.140625" style="387"/>
    <col min="1025" max="1025" width="7.7109375" style="387" customWidth="1"/>
    <col min="1026" max="1026" width="50" style="387" customWidth="1"/>
    <col min="1027" max="1027" width="6" style="387" customWidth="1"/>
    <col min="1028" max="1028" width="9.7109375" style="387" customWidth="1"/>
    <col min="1029" max="1029" width="7.5703125" style="387" customWidth="1"/>
    <col min="1030" max="1030" width="11.5703125" style="387" customWidth="1"/>
    <col min="1031" max="1280" width="9.140625" style="387"/>
    <col min="1281" max="1281" width="7.7109375" style="387" customWidth="1"/>
    <col min="1282" max="1282" width="50" style="387" customWidth="1"/>
    <col min="1283" max="1283" width="6" style="387" customWidth="1"/>
    <col min="1284" max="1284" width="9.7109375" style="387" customWidth="1"/>
    <col min="1285" max="1285" width="7.5703125" style="387" customWidth="1"/>
    <col min="1286" max="1286" width="11.5703125" style="387" customWidth="1"/>
    <col min="1287" max="1536" width="9.140625" style="387"/>
    <col min="1537" max="1537" width="7.7109375" style="387" customWidth="1"/>
    <col min="1538" max="1538" width="50" style="387" customWidth="1"/>
    <col min="1539" max="1539" width="6" style="387" customWidth="1"/>
    <col min="1540" max="1540" width="9.7109375" style="387" customWidth="1"/>
    <col min="1541" max="1541" width="7.5703125" style="387" customWidth="1"/>
    <col min="1542" max="1542" width="11.5703125" style="387" customWidth="1"/>
    <col min="1543" max="1792" width="9.140625" style="387"/>
    <col min="1793" max="1793" width="7.7109375" style="387" customWidth="1"/>
    <col min="1794" max="1794" width="50" style="387" customWidth="1"/>
    <col min="1795" max="1795" width="6" style="387" customWidth="1"/>
    <col min="1796" max="1796" width="9.7109375" style="387" customWidth="1"/>
    <col min="1797" max="1797" width="7.5703125" style="387" customWidth="1"/>
    <col min="1798" max="1798" width="11.5703125" style="387" customWidth="1"/>
    <col min="1799" max="2048" width="9.140625" style="387"/>
    <col min="2049" max="2049" width="7.7109375" style="387" customWidth="1"/>
    <col min="2050" max="2050" width="50" style="387" customWidth="1"/>
    <col min="2051" max="2051" width="6" style="387" customWidth="1"/>
    <col min="2052" max="2052" width="9.7109375" style="387" customWidth="1"/>
    <col min="2053" max="2053" width="7.5703125" style="387" customWidth="1"/>
    <col min="2054" max="2054" width="11.5703125" style="387" customWidth="1"/>
    <col min="2055" max="2304" width="9.140625" style="387"/>
    <col min="2305" max="2305" width="7.7109375" style="387" customWidth="1"/>
    <col min="2306" max="2306" width="50" style="387" customWidth="1"/>
    <col min="2307" max="2307" width="6" style="387" customWidth="1"/>
    <col min="2308" max="2308" width="9.7109375" style="387" customWidth="1"/>
    <col min="2309" max="2309" width="7.5703125" style="387" customWidth="1"/>
    <col min="2310" max="2310" width="11.5703125" style="387" customWidth="1"/>
    <col min="2311" max="2560" width="9.140625" style="387"/>
    <col min="2561" max="2561" width="7.7109375" style="387" customWidth="1"/>
    <col min="2562" max="2562" width="50" style="387" customWidth="1"/>
    <col min="2563" max="2563" width="6" style="387" customWidth="1"/>
    <col min="2564" max="2564" width="9.7109375" style="387" customWidth="1"/>
    <col min="2565" max="2565" width="7.5703125" style="387" customWidth="1"/>
    <col min="2566" max="2566" width="11.5703125" style="387" customWidth="1"/>
    <col min="2567" max="2816" width="9.140625" style="387"/>
    <col min="2817" max="2817" width="7.7109375" style="387" customWidth="1"/>
    <col min="2818" max="2818" width="50" style="387" customWidth="1"/>
    <col min="2819" max="2819" width="6" style="387" customWidth="1"/>
    <col min="2820" max="2820" width="9.7109375" style="387" customWidth="1"/>
    <col min="2821" max="2821" width="7.5703125" style="387" customWidth="1"/>
    <col min="2822" max="2822" width="11.5703125" style="387" customWidth="1"/>
    <col min="2823" max="3072" width="9.140625" style="387"/>
    <col min="3073" max="3073" width="7.7109375" style="387" customWidth="1"/>
    <col min="3074" max="3074" width="50" style="387" customWidth="1"/>
    <col min="3075" max="3075" width="6" style="387" customWidth="1"/>
    <col min="3076" max="3076" width="9.7109375" style="387" customWidth="1"/>
    <col min="3077" max="3077" width="7.5703125" style="387" customWidth="1"/>
    <col min="3078" max="3078" width="11.5703125" style="387" customWidth="1"/>
    <col min="3079" max="3328" width="9.140625" style="387"/>
    <col min="3329" max="3329" width="7.7109375" style="387" customWidth="1"/>
    <col min="3330" max="3330" width="50" style="387" customWidth="1"/>
    <col min="3331" max="3331" width="6" style="387" customWidth="1"/>
    <col min="3332" max="3332" width="9.7109375" style="387" customWidth="1"/>
    <col min="3333" max="3333" width="7.5703125" style="387" customWidth="1"/>
    <col min="3334" max="3334" width="11.5703125" style="387" customWidth="1"/>
    <col min="3335" max="3584" width="9.140625" style="387"/>
    <col min="3585" max="3585" width="7.7109375" style="387" customWidth="1"/>
    <col min="3586" max="3586" width="50" style="387" customWidth="1"/>
    <col min="3587" max="3587" width="6" style="387" customWidth="1"/>
    <col min="3588" max="3588" width="9.7109375" style="387" customWidth="1"/>
    <col min="3589" max="3589" width="7.5703125" style="387" customWidth="1"/>
    <col min="3590" max="3590" width="11.5703125" style="387" customWidth="1"/>
    <col min="3591" max="3840" width="9.140625" style="387"/>
    <col min="3841" max="3841" width="7.7109375" style="387" customWidth="1"/>
    <col min="3842" max="3842" width="50" style="387" customWidth="1"/>
    <col min="3843" max="3843" width="6" style="387" customWidth="1"/>
    <col min="3844" max="3844" width="9.7109375" style="387" customWidth="1"/>
    <col min="3845" max="3845" width="7.5703125" style="387" customWidth="1"/>
    <col min="3846" max="3846" width="11.5703125" style="387" customWidth="1"/>
    <col min="3847" max="4096" width="9.140625" style="387"/>
    <col min="4097" max="4097" width="7.7109375" style="387" customWidth="1"/>
    <col min="4098" max="4098" width="50" style="387" customWidth="1"/>
    <col min="4099" max="4099" width="6" style="387" customWidth="1"/>
    <col min="4100" max="4100" width="9.7109375" style="387" customWidth="1"/>
    <col min="4101" max="4101" width="7.5703125" style="387" customWidth="1"/>
    <col min="4102" max="4102" width="11.5703125" style="387" customWidth="1"/>
    <col min="4103" max="4352" width="9.140625" style="387"/>
    <col min="4353" max="4353" width="7.7109375" style="387" customWidth="1"/>
    <col min="4354" max="4354" width="50" style="387" customWidth="1"/>
    <col min="4355" max="4355" width="6" style="387" customWidth="1"/>
    <col min="4356" max="4356" width="9.7109375" style="387" customWidth="1"/>
    <col min="4357" max="4357" width="7.5703125" style="387" customWidth="1"/>
    <col min="4358" max="4358" width="11.5703125" style="387" customWidth="1"/>
    <col min="4359" max="4608" width="9.140625" style="387"/>
    <col min="4609" max="4609" width="7.7109375" style="387" customWidth="1"/>
    <col min="4610" max="4610" width="50" style="387" customWidth="1"/>
    <col min="4611" max="4611" width="6" style="387" customWidth="1"/>
    <col min="4612" max="4612" width="9.7109375" style="387" customWidth="1"/>
    <col min="4613" max="4613" width="7.5703125" style="387" customWidth="1"/>
    <col min="4614" max="4614" width="11.5703125" style="387" customWidth="1"/>
    <col min="4615" max="4864" width="9.140625" style="387"/>
    <col min="4865" max="4865" width="7.7109375" style="387" customWidth="1"/>
    <col min="4866" max="4866" width="50" style="387" customWidth="1"/>
    <col min="4867" max="4867" width="6" style="387" customWidth="1"/>
    <col min="4868" max="4868" width="9.7109375" style="387" customWidth="1"/>
    <col min="4869" max="4869" width="7.5703125" style="387" customWidth="1"/>
    <col min="4870" max="4870" width="11.5703125" style="387" customWidth="1"/>
    <col min="4871" max="5120" width="9.140625" style="387"/>
    <col min="5121" max="5121" width="7.7109375" style="387" customWidth="1"/>
    <col min="5122" max="5122" width="50" style="387" customWidth="1"/>
    <col min="5123" max="5123" width="6" style="387" customWidth="1"/>
    <col min="5124" max="5124" width="9.7109375" style="387" customWidth="1"/>
    <col min="5125" max="5125" width="7.5703125" style="387" customWidth="1"/>
    <col min="5126" max="5126" width="11.5703125" style="387" customWidth="1"/>
    <col min="5127" max="5376" width="9.140625" style="387"/>
    <col min="5377" max="5377" width="7.7109375" style="387" customWidth="1"/>
    <col min="5378" max="5378" width="50" style="387" customWidth="1"/>
    <col min="5379" max="5379" width="6" style="387" customWidth="1"/>
    <col min="5380" max="5380" width="9.7109375" style="387" customWidth="1"/>
    <col min="5381" max="5381" width="7.5703125" style="387" customWidth="1"/>
    <col min="5382" max="5382" width="11.5703125" style="387" customWidth="1"/>
    <col min="5383" max="5632" width="9.140625" style="387"/>
    <col min="5633" max="5633" width="7.7109375" style="387" customWidth="1"/>
    <col min="5634" max="5634" width="50" style="387" customWidth="1"/>
    <col min="5635" max="5635" width="6" style="387" customWidth="1"/>
    <col min="5636" max="5636" width="9.7109375" style="387" customWidth="1"/>
    <col min="5637" max="5637" width="7.5703125" style="387" customWidth="1"/>
    <col min="5638" max="5638" width="11.5703125" style="387" customWidth="1"/>
    <col min="5639" max="5888" width="9.140625" style="387"/>
    <col min="5889" max="5889" width="7.7109375" style="387" customWidth="1"/>
    <col min="5890" max="5890" width="50" style="387" customWidth="1"/>
    <col min="5891" max="5891" width="6" style="387" customWidth="1"/>
    <col min="5892" max="5892" width="9.7109375" style="387" customWidth="1"/>
    <col min="5893" max="5893" width="7.5703125" style="387" customWidth="1"/>
    <col min="5894" max="5894" width="11.5703125" style="387" customWidth="1"/>
    <col min="5895" max="6144" width="9.140625" style="387"/>
    <col min="6145" max="6145" width="7.7109375" style="387" customWidth="1"/>
    <col min="6146" max="6146" width="50" style="387" customWidth="1"/>
    <col min="6147" max="6147" width="6" style="387" customWidth="1"/>
    <col min="6148" max="6148" width="9.7109375" style="387" customWidth="1"/>
    <col min="6149" max="6149" width="7.5703125" style="387" customWidth="1"/>
    <col min="6150" max="6150" width="11.5703125" style="387" customWidth="1"/>
    <col min="6151" max="6400" width="9.140625" style="387"/>
    <col min="6401" max="6401" width="7.7109375" style="387" customWidth="1"/>
    <col min="6402" max="6402" width="50" style="387" customWidth="1"/>
    <col min="6403" max="6403" width="6" style="387" customWidth="1"/>
    <col min="6404" max="6404" width="9.7109375" style="387" customWidth="1"/>
    <col min="6405" max="6405" width="7.5703125" style="387" customWidth="1"/>
    <col min="6406" max="6406" width="11.5703125" style="387" customWidth="1"/>
    <col min="6407" max="6656" width="9.140625" style="387"/>
    <col min="6657" max="6657" width="7.7109375" style="387" customWidth="1"/>
    <col min="6658" max="6658" width="50" style="387" customWidth="1"/>
    <col min="6659" max="6659" width="6" style="387" customWidth="1"/>
    <col min="6660" max="6660" width="9.7109375" style="387" customWidth="1"/>
    <col min="6661" max="6661" width="7.5703125" style="387" customWidth="1"/>
    <col min="6662" max="6662" width="11.5703125" style="387" customWidth="1"/>
    <col min="6663" max="6912" width="9.140625" style="387"/>
    <col min="6913" max="6913" width="7.7109375" style="387" customWidth="1"/>
    <col min="6914" max="6914" width="50" style="387" customWidth="1"/>
    <col min="6915" max="6915" width="6" style="387" customWidth="1"/>
    <col min="6916" max="6916" width="9.7109375" style="387" customWidth="1"/>
    <col min="6917" max="6917" width="7.5703125" style="387" customWidth="1"/>
    <col min="6918" max="6918" width="11.5703125" style="387" customWidth="1"/>
    <col min="6919" max="7168" width="9.140625" style="387"/>
    <col min="7169" max="7169" width="7.7109375" style="387" customWidth="1"/>
    <col min="7170" max="7170" width="50" style="387" customWidth="1"/>
    <col min="7171" max="7171" width="6" style="387" customWidth="1"/>
    <col min="7172" max="7172" width="9.7109375" style="387" customWidth="1"/>
    <col min="7173" max="7173" width="7.5703125" style="387" customWidth="1"/>
    <col min="7174" max="7174" width="11.5703125" style="387" customWidth="1"/>
    <col min="7175" max="7424" width="9.140625" style="387"/>
    <col min="7425" max="7425" width="7.7109375" style="387" customWidth="1"/>
    <col min="7426" max="7426" width="50" style="387" customWidth="1"/>
    <col min="7427" max="7427" width="6" style="387" customWidth="1"/>
    <col min="7428" max="7428" width="9.7109375" style="387" customWidth="1"/>
    <col min="7429" max="7429" width="7.5703125" style="387" customWidth="1"/>
    <col min="7430" max="7430" width="11.5703125" style="387" customWidth="1"/>
    <col min="7431" max="7680" width="9.140625" style="387"/>
    <col min="7681" max="7681" width="7.7109375" style="387" customWidth="1"/>
    <col min="7682" max="7682" width="50" style="387" customWidth="1"/>
    <col min="7683" max="7683" width="6" style="387" customWidth="1"/>
    <col min="7684" max="7684" width="9.7109375" style="387" customWidth="1"/>
    <col min="7685" max="7685" width="7.5703125" style="387" customWidth="1"/>
    <col min="7686" max="7686" width="11.5703125" style="387" customWidth="1"/>
    <col min="7687" max="7936" width="9.140625" style="387"/>
    <col min="7937" max="7937" width="7.7109375" style="387" customWidth="1"/>
    <col min="7938" max="7938" width="50" style="387" customWidth="1"/>
    <col min="7939" max="7939" width="6" style="387" customWidth="1"/>
    <col min="7940" max="7940" width="9.7109375" style="387" customWidth="1"/>
    <col min="7941" max="7941" width="7.5703125" style="387" customWidth="1"/>
    <col min="7942" max="7942" width="11.5703125" style="387" customWidth="1"/>
    <col min="7943" max="8192" width="9.140625" style="387"/>
    <col min="8193" max="8193" width="7.7109375" style="387" customWidth="1"/>
    <col min="8194" max="8194" width="50" style="387" customWidth="1"/>
    <col min="8195" max="8195" width="6" style="387" customWidth="1"/>
    <col min="8196" max="8196" width="9.7109375" style="387" customWidth="1"/>
    <col min="8197" max="8197" width="7.5703125" style="387" customWidth="1"/>
    <col min="8198" max="8198" width="11.5703125" style="387" customWidth="1"/>
    <col min="8199" max="8448" width="9.140625" style="387"/>
    <col min="8449" max="8449" width="7.7109375" style="387" customWidth="1"/>
    <col min="8450" max="8450" width="50" style="387" customWidth="1"/>
    <col min="8451" max="8451" width="6" style="387" customWidth="1"/>
    <col min="8452" max="8452" width="9.7109375" style="387" customWidth="1"/>
    <col min="8453" max="8453" width="7.5703125" style="387" customWidth="1"/>
    <col min="8454" max="8454" width="11.5703125" style="387" customWidth="1"/>
    <col min="8455" max="8704" width="9.140625" style="387"/>
    <col min="8705" max="8705" width="7.7109375" style="387" customWidth="1"/>
    <col min="8706" max="8706" width="50" style="387" customWidth="1"/>
    <col min="8707" max="8707" width="6" style="387" customWidth="1"/>
    <col min="8708" max="8708" width="9.7109375" style="387" customWidth="1"/>
    <col min="8709" max="8709" width="7.5703125" style="387" customWidth="1"/>
    <col min="8710" max="8710" width="11.5703125" style="387" customWidth="1"/>
    <col min="8711" max="8960" width="9.140625" style="387"/>
    <col min="8961" max="8961" width="7.7109375" style="387" customWidth="1"/>
    <col min="8962" max="8962" width="50" style="387" customWidth="1"/>
    <col min="8963" max="8963" width="6" style="387" customWidth="1"/>
    <col min="8964" max="8964" width="9.7109375" style="387" customWidth="1"/>
    <col min="8965" max="8965" width="7.5703125" style="387" customWidth="1"/>
    <col min="8966" max="8966" width="11.5703125" style="387" customWidth="1"/>
    <col min="8967" max="9216" width="9.140625" style="387"/>
    <col min="9217" max="9217" width="7.7109375" style="387" customWidth="1"/>
    <col min="9218" max="9218" width="50" style="387" customWidth="1"/>
    <col min="9219" max="9219" width="6" style="387" customWidth="1"/>
    <col min="9220" max="9220" width="9.7109375" style="387" customWidth="1"/>
    <col min="9221" max="9221" width="7.5703125" style="387" customWidth="1"/>
    <col min="9222" max="9222" width="11.5703125" style="387" customWidth="1"/>
    <col min="9223" max="9472" width="9.140625" style="387"/>
    <col min="9473" max="9473" width="7.7109375" style="387" customWidth="1"/>
    <col min="9474" max="9474" width="50" style="387" customWidth="1"/>
    <col min="9475" max="9475" width="6" style="387" customWidth="1"/>
    <col min="9476" max="9476" width="9.7109375" style="387" customWidth="1"/>
    <col min="9477" max="9477" width="7.5703125" style="387" customWidth="1"/>
    <col min="9478" max="9478" width="11.5703125" style="387" customWidth="1"/>
    <col min="9479" max="9728" width="9.140625" style="387"/>
    <col min="9729" max="9729" width="7.7109375" style="387" customWidth="1"/>
    <col min="9730" max="9730" width="50" style="387" customWidth="1"/>
    <col min="9731" max="9731" width="6" style="387" customWidth="1"/>
    <col min="9732" max="9732" width="9.7109375" style="387" customWidth="1"/>
    <col min="9733" max="9733" width="7.5703125" style="387" customWidth="1"/>
    <col min="9734" max="9734" width="11.5703125" style="387" customWidth="1"/>
    <col min="9735" max="9984" width="9.140625" style="387"/>
    <col min="9985" max="9985" width="7.7109375" style="387" customWidth="1"/>
    <col min="9986" max="9986" width="50" style="387" customWidth="1"/>
    <col min="9987" max="9987" width="6" style="387" customWidth="1"/>
    <col min="9988" max="9988" width="9.7109375" style="387" customWidth="1"/>
    <col min="9989" max="9989" width="7.5703125" style="387" customWidth="1"/>
    <col min="9990" max="9990" width="11.5703125" style="387" customWidth="1"/>
    <col min="9991" max="10240" width="9.140625" style="387"/>
    <col min="10241" max="10241" width="7.7109375" style="387" customWidth="1"/>
    <col min="10242" max="10242" width="50" style="387" customWidth="1"/>
    <col min="10243" max="10243" width="6" style="387" customWidth="1"/>
    <col min="10244" max="10244" width="9.7109375" style="387" customWidth="1"/>
    <col min="10245" max="10245" width="7.5703125" style="387" customWidth="1"/>
    <col min="10246" max="10246" width="11.5703125" style="387" customWidth="1"/>
    <col min="10247" max="10496" width="9.140625" style="387"/>
    <col min="10497" max="10497" width="7.7109375" style="387" customWidth="1"/>
    <col min="10498" max="10498" width="50" style="387" customWidth="1"/>
    <col min="10499" max="10499" width="6" style="387" customWidth="1"/>
    <col min="10500" max="10500" width="9.7109375" style="387" customWidth="1"/>
    <col min="10501" max="10501" width="7.5703125" style="387" customWidth="1"/>
    <col min="10502" max="10502" width="11.5703125" style="387" customWidth="1"/>
    <col min="10503" max="10752" width="9.140625" style="387"/>
    <col min="10753" max="10753" width="7.7109375" style="387" customWidth="1"/>
    <col min="10754" max="10754" width="50" style="387" customWidth="1"/>
    <col min="10755" max="10755" width="6" style="387" customWidth="1"/>
    <col min="10756" max="10756" width="9.7109375" style="387" customWidth="1"/>
    <col min="10757" max="10757" width="7.5703125" style="387" customWidth="1"/>
    <col min="10758" max="10758" width="11.5703125" style="387" customWidth="1"/>
    <col min="10759" max="11008" width="9.140625" style="387"/>
    <col min="11009" max="11009" width="7.7109375" style="387" customWidth="1"/>
    <col min="11010" max="11010" width="50" style="387" customWidth="1"/>
    <col min="11011" max="11011" width="6" style="387" customWidth="1"/>
    <col min="11012" max="11012" width="9.7109375" style="387" customWidth="1"/>
    <col min="11013" max="11013" width="7.5703125" style="387" customWidth="1"/>
    <col min="11014" max="11014" width="11.5703125" style="387" customWidth="1"/>
    <col min="11015" max="11264" width="9.140625" style="387"/>
    <col min="11265" max="11265" width="7.7109375" style="387" customWidth="1"/>
    <col min="11266" max="11266" width="50" style="387" customWidth="1"/>
    <col min="11267" max="11267" width="6" style="387" customWidth="1"/>
    <col min="11268" max="11268" width="9.7109375" style="387" customWidth="1"/>
    <col min="11269" max="11269" width="7.5703125" style="387" customWidth="1"/>
    <col min="11270" max="11270" width="11.5703125" style="387" customWidth="1"/>
    <col min="11271" max="11520" width="9.140625" style="387"/>
    <col min="11521" max="11521" width="7.7109375" style="387" customWidth="1"/>
    <col min="11522" max="11522" width="50" style="387" customWidth="1"/>
    <col min="11523" max="11523" width="6" style="387" customWidth="1"/>
    <col min="11524" max="11524" width="9.7109375" style="387" customWidth="1"/>
    <col min="11525" max="11525" width="7.5703125" style="387" customWidth="1"/>
    <col min="11526" max="11526" width="11.5703125" style="387" customWidth="1"/>
    <col min="11527" max="11776" width="9.140625" style="387"/>
    <col min="11777" max="11777" width="7.7109375" style="387" customWidth="1"/>
    <col min="11778" max="11778" width="50" style="387" customWidth="1"/>
    <col min="11779" max="11779" width="6" style="387" customWidth="1"/>
    <col min="11780" max="11780" width="9.7109375" style="387" customWidth="1"/>
    <col min="11781" max="11781" width="7.5703125" style="387" customWidth="1"/>
    <col min="11782" max="11782" width="11.5703125" style="387" customWidth="1"/>
    <col min="11783" max="12032" width="9.140625" style="387"/>
    <col min="12033" max="12033" width="7.7109375" style="387" customWidth="1"/>
    <col min="12034" max="12034" width="50" style="387" customWidth="1"/>
    <col min="12035" max="12035" width="6" style="387" customWidth="1"/>
    <col min="12036" max="12036" width="9.7109375" style="387" customWidth="1"/>
    <col min="12037" max="12037" width="7.5703125" style="387" customWidth="1"/>
    <col min="12038" max="12038" width="11.5703125" style="387" customWidth="1"/>
    <col min="12039" max="12288" width="9.140625" style="387"/>
    <col min="12289" max="12289" width="7.7109375" style="387" customWidth="1"/>
    <col min="12290" max="12290" width="50" style="387" customWidth="1"/>
    <col min="12291" max="12291" width="6" style="387" customWidth="1"/>
    <col min="12292" max="12292" width="9.7109375" style="387" customWidth="1"/>
    <col min="12293" max="12293" width="7.5703125" style="387" customWidth="1"/>
    <col min="12294" max="12294" width="11.5703125" style="387" customWidth="1"/>
    <col min="12295" max="12544" width="9.140625" style="387"/>
    <col min="12545" max="12545" width="7.7109375" style="387" customWidth="1"/>
    <col min="12546" max="12546" width="50" style="387" customWidth="1"/>
    <col min="12547" max="12547" width="6" style="387" customWidth="1"/>
    <col min="12548" max="12548" width="9.7109375" style="387" customWidth="1"/>
    <col min="12549" max="12549" width="7.5703125" style="387" customWidth="1"/>
    <col min="12550" max="12550" width="11.5703125" style="387" customWidth="1"/>
    <col min="12551" max="12800" width="9.140625" style="387"/>
    <col min="12801" max="12801" width="7.7109375" style="387" customWidth="1"/>
    <col min="12802" max="12802" width="50" style="387" customWidth="1"/>
    <col min="12803" max="12803" width="6" style="387" customWidth="1"/>
    <col min="12804" max="12804" width="9.7109375" style="387" customWidth="1"/>
    <col min="12805" max="12805" width="7.5703125" style="387" customWidth="1"/>
    <col min="12806" max="12806" width="11.5703125" style="387" customWidth="1"/>
    <col min="12807" max="13056" width="9.140625" style="387"/>
    <col min="13057" max="13057" width="7.7109375" style="387" customWidth="1"/>
    <col min="13058" max="13058" width="50" style="387" customWidth="1"/>
    <col min="13059" max="13059" width="6" style="387" customWidth="1"/>
    <col min="13060" max="13060" width="9.7109375" style="387" customWidth="1"/>
    <col min="13061" max="13061" width="7.5703125" style="387" customWidth="1"/>
    <col min="13062" max="13062" width="11.5703125" style="387" customWidth="1"/>
    <col min="13063" max="13312" width="9.140625" style="387"/>
    <col min="13313" max="13313" width="7.7109375" style="387" customWidth="1"/>
    <col min="13314" max="13314" width="50" style="387" customWidth="1"/>
    <col min="13315" max="13315" width="6" style="387" customWidth="1"/>
    <col min="13316" max="13316" width="9.7109375" style="387" customWidth="1"/>
    <col min="13317" max="13317" width="7.5703125" style="387" customWidth="1"/>
    <col min="13318" max="13318" width="11.5703125" style="387" customWidth="1"/>
    <col min="13319" max="13568" width="9.140625" style="387"/>
    <col min="13569" max="13569" width="7.7109375" style="387" customWidth="1"/>
    <col min="13570" max="13570" width="50" style="387" customWidth="1"/>
    <col min="13571" max="13571" width="6" style="387" customWidth="1"/>
    <col min="13572" max="13572" width="9.7109375" style="387" customWidth="1"/>
    <col min="13573" max="13573" width="7.5703125" style="387" customWidth="1"/>
    <col min="13574" max="13574" width="11.5703125" style="387" customWidth="1"/>
    <col min="13575" max="13824" width="9.140625" style="387"/>
    <col min="13825" max="13825" width="7.7109375" style="387" customWidth="1"/>
    <col min="13826" max="13826" width="50" style="387" customWidth="1"/>
    <col min="13827" max="13827" width="6" style="387" customWidth="1"/>
    <col min="13828" max="13828" width="9.7109375" style="387" customWidth="1"/>
    <col min="13829" max="13829" width="7.5703125" style="387" customWidth="1"/>
    <col min="13830" max="13830" width="11.5703125" style="387" customWidth="1"/>
    <col min="13831" max="14080" width="9.140625" style="387"/>
    <col min="14081" max="14081" width="7.7109375" style="387" customWidth="1"/>
    <col min="14082" max="14082" width="50" style="387" customWidth="1"/>
    <col min="14083" max="14083" width="6" style="387" customWidth="1"/>
    <col min="14084" max="14084" width="9.7109375" style="387" customWidth="1"/>
    <col min="14085" max="14085" width="7.5703125" style="387" customWidth="1"/>
    <col min="14086" max="14086" width="11.5703125" style="387" customWidth="1"/>
    <col min="14087" max="14336" width="9.140625" style="387"/>
    <col min="14337" max="14337" width="7.7109375" style="387" customWidth="1"/>
    <col min="14338" max="14338" width="50" style="387" customWidth="1"/>
    <col min="14339" max="14339" width="6" style="387" customWidth="1"/>
    <col min="14340" max="14340" width="9.7109375" style="387" customWidth="1"/>
    <col min="14341" max="14341" width="7.5703125" style="387" customWidth="1"/>
    <col min="14342" max="14342" width="11.5703125" style="387" customWidth="1"/>
    <col min="14343" max="14592" width="9.140625" style="387"/>
    <col min="14593" max="14593" width="7.7109375" style="387" customWidth="1"/>
    <col min="14594" max="14594" width="50" style="387" customWidth="1"/>
    <col min="14595" max="14595" width="6" style="387" customWidth="1"/>
    <col min="14596" max="14596" width="9.7109375" style="387" customWidth="1"/>
    <col min="14597" max="14597" width="7.5703125" style="387" customWidth="1"/>
    <col min="14598" max="14598" width="11.5703125" style="387" customWidth="1"/>
    <col min="14599" max="14848" width="9.140625" style="387"/>
    <col min="14849" max="14849" width="7.7109375" style="387" customWidth="1"/>
    <col min="14850" max="14850" width="50" style="387" customWidth="1"/>
    <col min="14851" max="14851" width="6" style="387" customWidth="1"/>
    <col min="14852" max="14852" width="9.7109375" style="387" customWidth="1"/>
    <col min="14853" max="14853" width="7.5703125" style="387" customWidth="1"/>
    <col min="14854" max="14854" width="11.5703125" style="387" customWidth="1"/>
    <col min="14855" max="15104" width="9.140625" style="387"/>
    <col min="15105" max="15105" width="7.7109375" style="387" customWidth="1"/>
    <col min="15106" max="15106" width="50" style="387" customWidth="1"/>
    <col min="15107" max="15107" width="6" style="387" customWidth="1"/>
    <col min="15108" max="15108" width="9.7109375" style="387" customWidth="1"/>
    <col min="15109" max="15109" width="7.5703125" style="387" customWidth="1"/>
    <col min="15110" max="15110" width="11.5703125" style="387" customWidth="1"/>
    <col min="15111" max="15360" width="9.140625" style="387"/>
    <col min="15361" max="15361" width="7.7109375" style="387" customWidth="1"/>
    <col min="15362" max="15362" width="50" style="387" customWidth="1"/>
    <col min="15363" max="15363" width="6" style="387" customWidth="1"/>
    <col min="15364" max="15364" width="9.7109375" style="387" customWidth="1"/>
    <col min="15365" max="15365" width="7.5703125" style="387" customWidth="1"/>
    <col min="15366" max="15366" width="11.5703125" style="387" customWidth="1"/>
    <col min="15367" max="15616" width="9.140625" style="387"/>
    <col min="15617" max="15617" width="7.7109375" style="387" customWidth="1"/>
    <col min="15618" max="15618" width="50" style="387" customWidth="1"/>
    <col min="15619" max="15619" width="6" style="387" customWidth="1"/>
    <col min="15620" max="15620" width="9.7109375" style="387" customWidth="1"/>
    <col min="15621" max="15621" width="7.5703125" style="387" customWidth="1"/>
    <col min="15622" max="15622" width="11.5703125" style="387" customWidth="1"/>
    <col min="15623" max="15872" width="9.140625" style="387"/>
    <col min="15873" max="15873" width="7.7109375" style="387" customWidth="1"/>
    <col min="15874" max="15874" width="50" style="387" customWidth="1"/>
    <col min="15875" max="15875" width="6" style="387" customWidth="1"/>
    <col min="15876" max="15876" width="9.7109375" style="387" customWidth="1"/>
    <col min="15877" max="15877" width="7.5703125" style="387" customWidth="1"/>
    <col min="15878" max="15878" width="11.5703125" style="387" customWidth="1"/>
    <col min="15879" max="16128" width="9.140625" style="387"/>
    <col min="16129" max="16129" width="7.7109375" style="387" customWidth="1"/>
    <col min="16130" max="16130" width="50" style="387" customWidth="1"/>
    <col min="16131" max="16131" width="6" style="387" customWidth="1"/>
    <col min="16132" max="16132" width="9.7109375" style="387" customWidth="1"/>
    <col min="16133" max="16133" width="7.5703125" style="387" customWidth="1"/>
    <col min="16134" max="16134" width="11.5703125" style="387" customWidth="1"/>
    <col min="16135" max="16384" width="9.140625" style="387"/>
  </cols>
  <sheetData>
    <row r="2" spans="1:4">
      <c r="A2" s="387"/>
    </row>
    <row r="5" spans="1:4">
      <c r="A5" s="391"/>
      <c r="B5" s="392" t="s">
        <v>423</v>
      </c>
      <c r="C5" s="491"/>
      <c r="D5" s="481"/>
    </row>
    <row r="6" spans="1:4">
      <c r="A6" s="392"/>
      <c r="B6" s="392"/>
      <c r="C6" s="491"/>
      <c r="D6" s="481"/>
    </row>
    <row r="7" spans="1:4">
      <c r="A7" s="392"/>
      <c r="B7" s="392"/>
      <c r="C7" s="491"/>
      <c r="D7" s="481"/>
    </row>
    <row r="8" spans="1:4">
      <c r="A8" s="392"/>
      <c r="B8" s="392" t="s">
        <v>424</v>
      </c>
      <c r="C8" s="491"/>
      <c r="D8" s="481"/>
    </row>
    <row r="9" spans="1:4">
      <c r="A9" s="393"/>
      <c r="B9" s="392"/>
      <c r="C9" s="491"/>
      <c r="D9" s="481"/>
    </row>
    <row r="10" spans="1:4">
      <c r="A10" s="394"/>
      <c r="B10" s="392" t="s">
        <v>425</v>
      </c>
      <c r="C10" s="491"/>
      <c r="D10" s="481"/>
    </row>
    <row r="11" spans="1:4">
      <c r="A11" s="394"/>
      <c r="B11" s="394"/>
      <c r="C11" s="491"/>
      <c r="D11" s="481"/>
    </row>
    <row r="12" spans="1:4">
      <c r="A12" s="394"/>
      <c r="B12" s="392" t="s">
        <v>426</v>
      </c>
      <c r="C12" s="491"/>
      <c r="D12" s="481"/>
    </row>
    <row r="13" spans="1:4">
      <c r="A13" s="394"/>
      <c r="B13" s="394"/>
      <c r="C13" s="491"/>
      <c r="D13" s="481"/>
    </row>
    <row r="14" spans="1:4">
      <c r="A14" s="395"/>
      <c r="B14" s="394" t="s">
        <v>427</v>
      </c>
      <c r="C14" s="491"/>
      <c r="D14" s="481"/>
    </row>
    <row r="15" spans="1:4">
      <c r="A15" s="395"/>
      <c r="B15" s="392" t="s">
        <v>428</v>
      </c>
      <c r="C15" s="491"/>
      <c r="D15" s="481"/>
    </row>
    <row r="16" spans="1:4">
      <c r="A16" s="395"/>
      <c r="B16" s="395"/>
      <c r="C16" s="491"/>
      <c r="D16" s="481"/>
    </row>
    <row r="17" spans="1:6">
      <c r="A17" s="395"/>
      <c r="B17" s="395"/>
      <c r="C17" s="491"/>
      <c r="D17" s="481"/>
    </row>
    <row r="18" spans="1:6" ht="23.25">
      <c r="A18" s="738" t="s">
        <v>2</v>
      </c>
      <c r="B18" s="738"/>
      <c r="C18" s="738"/>
      <c r="D18" s="738"/>
      <c r="E18" s="738"/>
      <c r="F18" s="738"/>
    </row>
    <row r="19" spans="1:6">
      <c r="A19" s="395"/>
      <c r="B19" s="395"/>
      <c r="C19" s="489"/>
      <c r="D19" s="481"/>
    </row>
    <row r="20" spans="1:6">
      <c r="A20" s="395"/>
      <c r="B20" s="395"/>
      <c r="C20" s="489"/>
      <c r="D20" s="481"/>
    </row>
    <row r="21" spans="1:6">
      <c r="A21" s="395"/>
      <c r="B21" s="395"/>
      <c r="C21" s="493"/>
      <c r="D21" s="481"/>
    </row>
    <row r="22" spans="1:6">
      <c r="A22" s="395"/>
      <c r="B22" s="392" t="s">
        <v>429</v>
      </c>
      <c r="C22" s="493"/>
      <c r="D22" s="481"/>
    </row>
    <row r="23" spans="1:6">
      <c r="A23" s="395"/>
      <c r="B23" s="395"/>
      <c r="C23" s="491"/>
      <c r="D23" s="481"/>
    </row>
    <row r="24" spans="1:6">
      <c r="A24" s="395"/>
      <c r="B24" s="394" t="s">
        <v>430</v>
      </c>
      <c r="C24" s="491"/>
      <c r="D24" s="481"/>
    </row>
    <row r="25" spans="1:6">
      <c r="A25" s="395"/>
      <c r="B25" s="394" t="s">
        <v>431</v>
      </c>
      <c r="C25" s="491"/>
      <c r="D25" s="481"/>
    </row>
    <row r="26" spans="1:6">
      <c r="A26" s="395"/>
      <c r="B26" s="394" t="s">
        <v>432</v>
      </c>
      <c r="C26" s="491"/>
      <c r="D26" s="481"/>
    </row>
    <row r="27" spans="1:6">
      <c r="A27" s="395"/>
      <c r="B27" s="392"/>
      <c r="C27" s="491"/>
      <c r="D27" s="481"/>
    </row>
    <row r="28" spans="1:6">
      <c r="A28" s="395"/>
      <c r="B28" s="392"/>
      <c r="C28" s="491"/>
      <c r="D28" s="481"/>
    </row>
    <row r="29" spans="1:6">
      <c r="A29" s="395"/>
      <c r="B29" s="396" t="s">
        <v>433</v>
      </c>
      <c r="C29" s="491"/>
      <c r="D29" s="481"/>
    </row>
    <row r="30" spans="1:6">
      <c r="A30" s="395"/>
      <c r="B30" s="396"/>
      <c r="C30" s="491"/>
      <c r="D30" s="489"/>
    </row>
    <row r="31" spans="1:6">
      <c r="A31" s="395"/>
      <c r="B31" s="396"/>
      <c r="C31" s="493"/>
      <c r="D31" s="481"/>
    </row>
    <row r="33" spans="2:2">
      <c r="B33" s="388" t="s">
        <v>434</v>
      </c>
    </row>
    <row r="40" spans="2:2">
      <c r="B40" s="388" t="s">
        <v>435</v>
      </c>
    </row>
    <row r="63" spans="1:6" ht="23.25">
      <c r="A63" s="738" t="s">
        <v>436</v>
      </c>
      <c r="B63" s="738"/>
      <c r="C63" s="738"/>
      <c r="D63" s="738"/>
      <c r="E63" s="738"/>
      <c r="F63" s="738"/>
    </row>
    <row r="66" spans="1:6">
      <c r="B66" s="398"/>
    </row>
    <row r="69" spans="1:6">
      <c r="A69" s="739" t="s">
        <v>437</v>
      </c>
      <c r="B69" s="739"/>
      <c r="C69" s="739"/>
      <c r="D69" s="739"/>
      <c r="E69" s="739"/>
      <c r="F69" s="739"/>
    </row>
    <row r="70" spans="1:6" ht="14.25">
      <c r="C70" s="724" t="s">
        <v>1204</v>
      </c>
      <c r="D70" s="724" t="s">
        <v>1205</v>
      </c>
      <c r="E70" s="725" t="s">
        <v>795</v>
      </c>
      <c r="F70" s="726" t="s">
        <v>796</v>
      </c>
    </row>
    <row r="71" spans="1:6">
      <c r="A71" s="399" t="s">
        <v>438</v>
      </c>
      <c r="B71" s="400" t="s">
        <v>33</v>
      </c>
    </row>
    <row r="72" spans="1:6">
      <c r="A72" s="402"/>
      <c r="B72" s="401"/>
    </row>
    <row r="73" spans="1:6" ht="57">
      <c r="A73" s="397" t="s">
        <v>439</v>
      </c>
      <c r="B73" s="403" t="s">
        <v>440</v>
      </c>
    </row>
    <row r="74" spans="1:6">
      <c r="B74" s="404"/>
      <c r="C74" s="437" t="s">
        <v>337</v>
      </c>
      <c r="D74" s="438">
        <v>475</v>
      </c>
      <c r="E74" s="760"/>
      <c r="F74" s="438">
        <f t="shared" ref="F74" si="0">IF(D74,D74*E74," ")</f>
        <v>0</v>
      </c>
    </row>
    <row r="75" spans="1:6" ht="15.75" thickBot="1">
      <c r="B75" s="404"/>
    </row>
    <row r="76" spans="1:6" ht="16.5" thickTop="1" thickBot="1">
      <c r="A76" s="470" t="s">
        <v>442</v>
      </c>
      <c r="B76" s="471"/>
      <c r="C76" s="474"/>
      <c r="D76" s="474"/>
      <c r="E76" s="474"/>
      <c r="F76" s="475">
        <f>F74</f>
        <v>0</v>
      </c>
    </row>
    <row r="77" spans="1:6" thickTop="1">
      <c r="A77" s="740"/>
      <c r="B77" s="740"/>
      <c r="C77" s="740"/>
      <c r="D77" s="740"/>
      <c r="E77" s="740"/>
      <c r="F77" s="740"/>
    </row>
    <row r="78" spans="1:6">
      <c r="A78" s="399" t="s">
        <v>443</v>
      </c>
      <c r="B78" s="400" t="s">
        <v>444</v>
      </c>
      <c r="E78" s="760"/>
    </row>
    <row r="79" spans="1:6">
      <c r="A79" s="402"/>
      <c r="B79" s="401"/>
      <c r="E79" s="760"/>
    </row>
    <row r="80" spans="1:6">
      <c r="A80" s="405" t="s">
        <v>445</v>
      </c>
      <c r="B80" s="406" t="s">
        <v>446</v>
      </c>
      <c r="E80" s="760"/>
    </row>
    <row r="81" spans="1:7">
      <c r="E81" s="760"/>
    </row>
    <row r="82" spans="1:7">
      <c r="A82" s="397" t="s">
        <v>447</v>
      </c>
      <c r="B82" s="388" t="s">
        <v>448</v>
      </c>
      <c r="E82" s="760"/>
    </row>
    <row r="83" spans="1:7">
      <c r="B83" s="388" t="s">
        <v>449</v>
      </c>
      <c r="E83" s="760"/>
    </row>
    <row r="84" spans="1:7">
      <c r="B84" s="388" t="s">
        <v>450</v>
      </c>
      <c r="E84" s="760"/>
    </row>
    <row r="85" spans="1:7">
      <c r="B85" s="388" t="s">
        <v>451</v>
      </c>
      <c r="E85" s="760"/>
    </row>
    <row r="86" spans="1:7">
      <c r="B86" s="388" t="s">
        <v>452</v>
      </c>
      <c r="E86" s="760"/>
    </row>
    <row r="87" spans="1:7">
      <c r="B87" s="403" t="s">
        <v>453</v>
      </c>
      <c r="E87" s="760"/>
    </row>
    <row r="88" spans="1:7" ht="15.75" customHeight="1">
      <c r="B88" s="403" t="s">
        <v>454</v>
      </c>
      <c r="E88" s="760"/>
    </row>
    <row r="89" spans="1:7" ht="15.75" customHeight="1">
      <c r="B89" s="403" t="s">
        <v>455</v>
      </c>
      <c r="E89" s="760"/>
    </row>
    <row r="90" spans="1:7">
      <c r="C90" s="437" t="s">
        <v>47</v>
      </c>
      <c r="D90" s="438">
        <v>105</v>
      </c>
      <c r="E90" s="760"/>
      <c r="F90" s="438">
        <f t="shared" ref="F90:F112" si="1">IF(D90,D90*E90," ")</f>
        <v>0</v>
      </c>
    </row>
    <row r="91" spans="1:7">
      <c r="E91" s="760"/>
      <c r="F91" s="438" t="str">
        <f t="shared" si="1"/>
        <v xml:space="preserve"> </v>
      </c>
    </row>
    <row r="92" spans="1:7">
      <c r="A92" s="397" t="s">
        <v>456</v>
      </c>
      <c r="B92" s="388" t="s">
        <v>457</v>
      </c>
      <c r="C92" s="437" t="s">
        <v>82</v>
      </c>
      <c r="D92" s="438">
        <v>105</v>
      </c>
      <c r="E92" s="760"/>
      <c r="F92" s="438">
        <f t="shared" si="1"/>
        <v>0</v>
      </c>
    </row>
    <row r="93" spans="1:7">
      <c r="E93" s="760"/>
      <c r="F93" s="438" t="str">
        <f t="shared" si="1"/>
        <v xml:space="preserve"> </v>
      </c>
    </row>
    <row r="94" spans="1:7" s="390" customFormat="1" ht="42.75">
      <c r="A94" s="397" t="s">
        <v>458</v>
      </c>
      <c r="B94" s="403" t="s">
        <v>459</v>
      </c>
      <c r="C94" s="437"/>
      <c r="D94" s="438"/>
      <c r="E94" s="760"/>
      <c r="F94" s="438" t="str">
        <f t="shared" si="1"/>
        <v xml:space="preserve"> </v>
      </c>
      <c r="G94" s="387"/>
    </row>
    <row r="95" spans="1:7" s="390" customFormat="1">
      <c r="A95" s="397"/>
      <c r="B95" s="388"/>
      <c r="C95" s="437" t="s">
        <v>47</v>
      </c>
      <c r="D95" s="438">
        <v>10.5</v>
      </c>
      <c r="E95" s="760"/>
      <c r="F95" s="438">
        <f t="shared" si="1"/>
        <v>0</v>
      </c>
      <c r="G95" s="387"/>
    </row>
    <row r="96" spans="1:7">
      <c r="E96" s="760"/>
      <c r="F96" s="438" t="str">
        <f t="shared" si="1"/>
        <v xml:space="preserve"> </v>
      </c>
    </row>
    <row r="97" spans="1:7" s="390" customFormat="1" ht="42.75">
      <c r="A97" s="397" t="s">
        <v>460</v>
      </c>
      <c r="B97" s="403" t="s">
        <v>461</v>
      </c>
      <c r="C97" s="437"/>
      <c r="D97" s="438"/>
      <c r="E97" s="760"/>
      <c r="F97" s="438" t="str">
        <f t="shared" si="1"/>
        <v xml:space="preserve"> </v>
      </c>
      <c r="G97" s="387"/>
    </row>
    <row r="98" spans="1:7" s="390" customFormat="1">
      <c r="A98" s="397"/>
      <c r="B98" s="388"/>
      <c r="C98" s="437" t="s">
        <v>47</v>
      </c>
      <c r="D98" s="438">
        <v>16</v>
      </c>
      <c r="E98" s="760"/>
      <c r="F98" s="438">
        <f t="shared" si="1"/>
        <v>0</v>
      </c>
      <c r="G98" s="387"/>
    </row>
    <row r="99" spans="1:7" s="390" customFormat="1" ht="14.1" customHeight="1">
      <c r="A99" s="397"/>
      <c r="B99" s="388"/>
      <c r="C99" s="437"/>
      <c r="D99" s="438"/>
      <c r="E99" s="760"/>
      <c r="F99" s="438" t="str">
        <f t="shared" si="1"/>
        <v xml:space="preserve"> </v>
      </c>
      <c r="G99" s="387"/>
    </row>
    <row r="100" spans="1:7" s="390" customFormat="1" ht="71.25">
      <c r="A100" s="397" t="s">
        <v>462</v>
      </c>
      <c r="B100" s="403" t="s">
        <v>463</v>
      </c>
      <c r="C100" s="437"/>
      <c r="D100" s="438"/>
      <c r="E100" s="760"/>
      <c r="F100" s="438" t="str">
        <f t="shared" si="1"/>
        <v xml:space="preserve"> </v>
      </c>
      <c r="G100" s="387"/>
    </row>
    <row r="101" spans="1:7" s="390" customFormat="1">
      <c r="A101" s="397"/>
      <c r="B101" s="388"/>
      <c r="C101" s="437" t="s">
        <v>47</v>
      </c>
      <c r="D101" s="438">
        <v>79</v>
      </c>
      <c r="E101" s="760"/>
      <c r="F101" s="438">
        <f t="shared" si="1"/>
        <v>0</v>
      </c>
      <c r="G101" s="387"/>
    </row>
    <row r="102" spans="1:7">
      <c r="F102" s="438" t="str">
        <f t="shared" si="1"/>
        <v xml:space="preserve"> </v>
      </c>
    </row>
    <row r="103" spans="1:7" s="390" customFormat="1" ht="42.75">
      <c r="A103" s="397" t="s">
        <v>464</v>
      </c>
      <c r="B103" s="403" t="s">
        <v>465</v>
      </c>
      <c r="C103" s="437"/>
      <c r="D103" s="438"/>
      <c r="E103" s="760"/>
      <c r="F103" s="438" t="str">
        <f t="shared" si="1"/>
        <v xml:space="preserve"> </v>
      </c>
      <c r="G103" s="387"/>
    </row>
    <row r="104" spans="1:7" s="390" customFormat="1">
      <c r="A104" s="397"/>
      <c r="B104" s="403"/>
      <c r="C104" s="437" t="s">
        <v>47</v>
      </c>
      <c r="D104" s="438">
        <v>0.2</v>
      </c>
      <c r="E104" s="760"/>
      <c r="F104" s="438">
        <f t="shared" si="1"/>
        <v>0</v>
      </c>
      <c r="G104" s="387"/>
    </row>
    <row r="105" spans="1:7">
      <c r="E105" s="760"/>
      <c r="F105" s="438" t="str">
        <f t="shared" si="1"/>
        <v xml:space="preserve"> </v>
      </c>
    </row>
    <row r="106" spans="1:7" s="390" customFormat="1">
      <c r="A106" s="397" t="s">
        <v>466</v>
      </c>
      <c r="B106" s="388" t="s">
        <v>467</v>
      </c>
      <c r="C106" s="437"/>
      <c r="D106" s="438"/>
      <c r="E106" s="760"/>
      <c r="F106" s="438" t="str">
        <f t="shared" si="1"/>
        <v xml:space="preserve"> </v>
      </c>
      <c r="G106" s="387"/>
    </row>
    <row r="107" spans="1:7" s="390" customFormat="1">
      <c r="A107" s="397"/>
      <c r="B107" s="388" t="s">
        <v>468</v>
      </c>
      <c r="C107" s="437"/>
      <c r="D107" s="438"/>
      <c r="E107" s="760"/>
      <c r="F107" s="438" t="str">
        <f t="shared" si="1"/>
        <v xml:space="preserve"> </v>
      </c>
      <c r="G107" s="387"/>
    </row>
    <row r="108" spans="1:7" s="390" customFormat="1">
      <c r="A108" s="397"/>
      <c r="B108" s="388" t="s">
        <v>469</v>
      </c>
      <c r="C108" s="437"/>
      <c r="D108" s="438"/>
      <c r="E108" s="760"/>
      <c r="F108" s="438" t="str">
        <f t="shared" si="1"/>
        <v xml:space="preserve"> </v>
      </c>
      <c r="G108" s="387"/>
    </row>
    <row r="109" spans="1:7">
      <c r="C109" s="437" t="s">
        <v>337</v>
      </c>
      <c r="D109" s="438">
        <v>312</v>
      </c>
      <c r="E109" s="760"/>
      <c r="F109" s="438">
        <f t="shared" si="1"/>
        <v>0</v>
      </c>
    </row>
    <row r="110" spans="1:7">
      <c r="E110" s="760"/>
      <c r="F110" s="438" t="str">
        <f t="shared" si="1"/>
        <v xml:space="preserve"> </v>
      </c>
    </row>
    <row r="111" spans="1:7">
      <c r="A111" s="397" t="s">
        <v>470</v>
      </c>
      <c r="B111" s="388" t="s">
        <v>471</v>
      </c>
      <c r="E111" s="760"/>
      <c r="F111" s="438" t="str">
        <f t="shared" si="1"/>
        <v xml:space="preserve"> </v>
      </c>
    </row>
    <row r="112" spans="1:7">
      <c r="B112" s="388" t="s">
        <v>472</v>
      </c>
      <c r="C112" s="437" t="s">
        <v>337</v>
      </c>
      <c r="D112" s="438">
        <v>260</v>
      </c>
      <c r="E112" s="760"/>
      <c r="F112" s="438">
        <f t="shared" si="1"/>
        <v>0</v>
      </c>
    </row>
    <row r="113" spans="1:6" ht="15.75" thickBot="1">
      <c r="E113" s="760"/>
    </row>
    <row r="114" spans="1:6" ht="16.5" thickTop="1" thickBot="1">
      <c r="A114" s="470" t="s">
        <v>473</v>
      </c>
      <c r="B114" s="471"/>
      <c r="C114" s="474"/>
      <c r="D114" s="474"/>
      <c r="E114" s="761"/>
      <c r="F114" s="475">
        <f>SUM(F87:F112)</f>
        <v>0</v>
      </c>
    </row>
    <row r="115" spans="1:6" ht="15.75" thickTop="1">
      <c r="A115" s="407"/>
      <c r="B115" s="407"/>
      <c r="C115" s="477"/>
      <c r="D115" s="477"/>
      <c r="E115" s="762"/>
      <c r="F115" s="476"/>
    </row>
    <row r="116" spans="1:6">
      <c r="A116" s="407"/>
      <c r="B116" s="407"/>
      <c r="C116" s="477"/>
      <c r="D116" s="477"/>
      <c r="E116" s="762"/>
      <c r="F116" s="476"/>
    </row>
    <row r="117" spans="1:6">
      <c r="A117" s="405" t="s">
        <v>474</v>
      </c>
      <c r="B117" s="409" t="s">
        <v>475</v>
      </c>
      <c r="E117" s="760"/>
    </row>
    <row r="118" spans="1:6">
      <c r="E118" s="760"/>
    </row>
    <row r="119" spans="1:6" ht="28.5">
      <c r="A119" s="397" t="s">
        <v>476</v>
      </c>
      <c r="B119" s="410" t="s">
        <v>477</v>
      </c>
      <c r="C119" s="437" t="s">
        <v>47</v>
      </c>
      <c r="D119" s="438">
        <v>0.25</v>
      </c>
      <c r="E119" s="760"/>
      <c r="F119" s="438">
        <f t="shared" ref="F119:F121" si="2">IF(D119,D119*E119," ")</f>
        <v>0</v>
      </c>
    </row>
    <row r="120" spans="1:6">
      <c r="B120" s="411"/>
      <c r="E120" s="760"/>
      <c r="F120" s="438" t="str">
        <f t="shared" si="2"/>
        <v xml:space="preserve"> </v>
      </c>
    </row>
    <row r="121" spans="1:6" ht="42.75">
      <c r="A121" s="397" t="s">
        <v>478</v>
      </c>
      <c r="B121" s="412" t="s">
        <v>479</v>
      </c>
      <c r="C121" s="494" t="s">
        <v>47</v>
      </c>
      <c r="D121" s="487">
        <v>0.5</v>
      </c>
      <c r="E121" s="760"/>
      <c r="F121" s="438">
        <f t="shared" si="2"/>
        <v>0</v>
      </c>
    </row>
    <row r="122" spans="1:6" ht="15.75" thickBot="1">
      <c r="B122" s="411"/>
      <c r="E122" s="760"/>
    </row>
    <row r="123" spans="1:6" ht="16.5" thickTop="1" thickBot="1">
      <c r="A123" s="470" t="s">
        <v>480</v>
      </c>
      <c r="B123" s="471"/>
      <c r="C123" s="474"/>
      <c r="D123" s="474"/>
      <c r="E123" s="761"/>
      <c r="F123" s="475">
        <f>SUM(F119:F122)</f>
        <v>0</v>
      </c>
    </row>
    <row r="124" spans="1:6" ht="15.75" thickTop="1">
      <c r="A124" s="407"/>
      <c r="B124" s="407"/>
      <c r="C124" s="477"/>
      <c r="D124" s="477"/>
      <c r="E124" s="762"/>
      <c r="F124" s="476"/>
    </row>
    <row r="125" spans="1:6">
      <c r="A125" s="407"/>
      <c r="B125" s="407"/>
      <c r="C125" s="477"/>
      <c r="D125" s="477"/>
      <c r="E125" s="762"/>
      <c r="F125" s="476"/>
    </row>
    <row r="126" spans="1:6">
      <c r="A126" s="405" t="s">
        <v>481</v>
      </c>
      <c r="B126" s="409" t="s">
        <v>482</v>
      </c>
      <c r="E126" s="760"/>
    </row>
    <row r="127" spans="1:6">
      <c r="E127" s="760"/>
    </row>
    <row r="128" spans="1:6" ht="116.45" customHeight="1">
      <c r="A128" s="397" t="s">
        <v>483</v>
      </c>
      <c r="B128" s="410" t="s">
        <v>484</v>
      </c>
      <c r="E128" s="760"/>
    </row>
    <row r="129" spans="1:7">
      <c r="B129" s="412" t="s">
        <v>485</v>
      </c>
      <c r="C129" s="437" t="s">
        <v>337</v>
      </c>
      <c r="D129" s="438">
        <v>60</v>
      </c>
      <c r="E129" s="760"/>
      <c r="F129" s="438">
        <f t="shared" ref="F129:F162" si="3">IF(D129,D129*E129," ")</f>
        <v>0</v>
      </c>
    </row>
    <row r="130" spans="1:7">
      <c r="B130" s="412" t="s">
        <v>486</v>
      </c>
      <c r="C130" s="437" t="s">
        <v>337</v>
      </c>
      <c r="D130" s="438">
        <v>50</v>
      </c>
      <c r="E130" s="760"/>
      <c r="F130" s="438">
        <f t="shared" si="3"/>
        <v>0</v>
      </c>
    </row>
    <row r="131" spans="1:7">
      <c r="B131" s="412" t="s">
        <v>487</v>
      </c>
      <c r="C131" s="437" t="s">
        <v>337</v>
      </c>
      <c r="D131" s="438">
        <v>202</v>
      </c>
      <c r="E131" s="760"/>
      <c r="F131" s="438">
        <f t="shared" si="3"/>
        <v>0</v>
      </c>
    </row>
    <row r="132" spans="1:7">
      <c r="B132" s="412"/>
      <c r="E132" s="760"/>
      <c r="F132" s="438" t="str">
        <f t="shared" si="3"/>
        <v xml:space="preserve"> </v>
      </c>
    </row>
    <row r="133" spans="1:7" ht="171">
      <c r="A133" s="397" t="s">
        <v>488</v>
      </c>
      <c r="B133" s="412" t="s">
        <v>489</v>
      </c>
      <c r="E133" s="760"/>
      <c r="F133" s="438" t="str">
        <f t="shared" si="3"/>
        <v xml:space="preserve"> </v>
      </c>
    </row>
    <row r="134" spans="1:7">
      <c r="B134" s="412" t="s">
        <v>490</v>
      </c>
      <c r="C134" s="437" t="s">
        <v>337</v>
      </c>
      <c r="D134" s="438">
        <v>2.5</v>
      </c>
      <c r="E134" s="760">
        <v>0</v>
      </c>
      <c r="F134" s="438">
        <f t="shared" si="3"/>
        <v>0</v>
      </c>
    </row>
    <row r="135" spans="1:7">
      <c r="B135" s="412" t="s">
        <v>491</v>
      </c>
      <c r="C135" s="437" t="s">
        <v>337</v>
      </c>
      <c r="D135" s="438">
        <v>77</v>
      </c>
      <c r="E135" s="760"/>
      <c r="F135" s="438">
        <f t="shared" si="3"/>
        <v>0</v>
      </c>
    </row>
    <row r="136" spans="1:7">
      <c r="B136" s="412" t="s">
        <v>492</v>
      </c>
      <c r="C136" s="437" t="s">
        <v>337</v>
      </c>
      <c r="D136" s="438">
        <v>97</v>
      </c>
      <c r="E136" s="760"/>
      <c r="F136" s="438">
        <f t="shared" si="3"/>
        <v>0</v>
      </c>
    </row>
    <row r="137" spans="1:7">
      <c r="B137" s="412"/>
      <c r="E137" s="760"/>
      <c r="F137" s="438" t="str">
        <f t="shared" si="3"/>
        <v xml:space="preserve"> </v>
      </c>
    </row>
    <row r="138" spans="1:7" ht="85.5">
      <c r="A138" s="397" t="s">
        <v>493</v>
      </c>
      <c r="B138" s="403" t="s">
        <v>1279</v>
      </c>
      <c r="E138" s="760"/>
      <c r="F138" s="438" t="str">
        <f t="shared" si="3"/>
        <v xml:space="preserve"> </v>
      </c>
    </row>
    <row r="139" spans="1:7">
      <c r="B139" s="413" t="s">
        <v>494</v>
      </c>
      <c r="C139" s="437" t="s">
        <v>337</v>
      </c>
      <c r="D139" s="438">
        <v>2.5</v>
      </c>
      <c r="E139" s="760"/>
      <c r="F139" s="438">
        <f t="shared" si="3"/>
        <v>0</v>
      </c>
    </row>
    <row r="140" spans="1:7">
      <c r="B140" s="413" t="s">
        <v>495</v>
      </c>
      <c r="C140" s="437" t="s">
        <v>337</v>
      </c>
      <c r="D140" s="438">
        <v>77</v>
      </c>
      <c r="E140" s="760"/>
      <c r="F140" s="438">
        <f t="shared" si="3"/>
        <v>0</v>
      </c>
    </row>
    <row r="141" spans="1:7" s="390" customFormat="1">
      <c r="A141" s="397"/>
      <c r="B141" s="413" t="s">
        <v>496</v>
      </c>
      <c r="C141" s="437" t="s">
        <v>337</v>
      </c>
      <c r="D141" s="438">
        <v>97</v>
      </c>
      <c r="E141" s="760"/>
      <c r="F141" s="438">
        <f t="shared" si="3"/>
        <v>0</v>
      </c>
      <c r="G141" s="387"/>
    </row>
    <row r="142" spans="1:7" s="390" customFormat="1">
      <c r="A142" s="397"/>
      <c r="B142" s="412"/>
      <c r="C142" s="437"/>
      <c r="D142" s="438"/>
      <c r="E142" s="760"/>
      <c r="F142" s="438" t="str">
        <f t="shared" si="3"/>
        <v xml:space="preserve"> </v>
      </c>
      <c r="G142" s="387"/>
    </row>
    <row r="143" spans="1:7" s="390" customFormat="1" ht="57">
      <c r="A143" s="397" t="s">
        <v>497</v>
      </c>
      <c r="B143" s="410" t="s">
        <v>498</v>
      </c>
      <c r="C143" s="437"/>
      <c r="D143" s="438"/>
      <c r="E143" s="760"/>
      <c r="F143" s="438" t="str">
        <f t="shared" si="3"/>
        <v xml:space="preserve"> </v>
      </c>
      <c r="G143" s="387"/>
    </row>
    <row r="144" spans="1:7" s="390" customFormat="1">
      <c r="A144" s="397"/>
      <c r="B144" s="412" t="s">
        <v>499</v>
      </c>
      <c r="C144" s="437" t="s">
        <v>35</v>
      </c>
      <c r="D144" s="438">
        <v>1</v>
      </c>
      <c r="E144" s="760"/>
      <c r="F144" s="438">
        <f t="shared" si="3"/>
        <v>0</v>
      </c>
      <c r="G144" s="387"/>
    </row>
    <row r="145" spans="1:7" s="390" customFormat="1">
      <c r="A145" s="397"/>
      <c r="B145" s="412"/>
      <c r="C145" s="437"/>
      <c r="D145" s="438"/>
      <c r="E145" s="760"/>
      <c r="F145" s="438" t="str">
        <f t="shared" si="3"/>
        <v xml:space="preserve"> </v>
      </c>
      <c r="G145" s="387"/>
    </row>
    <row r="146" spans="1:7" s="390" customFormat="1" ht="28.5">
      <c r="A146" s="397" t="s">
        <v>500</v>
      </c>
      <c r="B146" s="410" t="s">
        <v>501</v>
      </c>
      <c r="C146" s="437"/>
      <c r="D146" s="438"/>
      <c r="E146" s="760"/>
      <c r="F146" s="438" t="str">
        <f t="shared" si="3"/>
        <v xml:space="preserve"> </v>
      </c>
      <c r="G146" s="387"/>
    </row>
    <row r="147" spans="1:7" s="390" customFormat="1">
      <c r="A147" s="397"/>
      <c r="B147" s="412" t="s">
        <v>502</v>
      </c>
      <c r="C147" s="494" t="s">
        <v>35</v>
      </c>
      <c r="D147" s="438">
        <v>1</v>
      </c>
      <c r="E147" s="760"/>
      <c r="F147" s="438">
        <f t="shared" si="3"/>
        <v>0</v>
      </c>
      <c r="G147" s="387"/>
    </row>
    <row r="148" spans="1:7" s="390" customFormat="1">
      <c r="A148" s="397"/>
      <c r="B148" s="412"/>
      <c r="C148" s="494"/>
      <c r="D148" s="438"/>
      <c r="E148" s="760"/>
      <c r="F148" s="438" t="str">
        <f t="shared" si="3"/>
        <v xml:space="preserve"> </v>
      </c>
      <c r="G148" s="387"/>
    </row>
    <row r="149" spans="1:7" s="390" customFormat="1" ht="42.75">
      <c r="A149" s="397" t="s">
        <v>503</v>
      </c>
      <c r="B149" s="410" t="s">
        <v>504</v>
      </c>
      <c r="C149" s="437"/>
      <c r="D149" s="438"/>
      <c r="E149" s="760"/>
      <c r="F149" s="438" t="str">
        <f t="shared" si="3"/>
        <v xml:space="preserve"> </v>
      </c>
      <c r="G149" s="387"/>
    </row>
    <row r="150" spans="1:7" s="390" customFormat="1">
      <c r="A150" s="397"/>
      <c r="B150" s="388"/>
      <c r="C150" s="494" t="s">
        <v>35</v>
      </c>
      <c r="D150" s="438">
        <v>1</v>
      </c>
      <c r="E150" s="760"/>
      <c r="F150" s="438">
        <f t="shared" si="3"/>
        <v>0</v>
      </c>
      <c r="G150" s="387"/>
    </row>
    <row r="151" spans="1:7" s="390" customFormat="1">
      <c r="A151" s="397"/>
      <c r="B151" s="388"/>
      <c r="C151" s="494"/>
      <c r="D151" s="438"/>
      <c r="E151" s="760"/>
      <c r="F151" s="438" t="str">
        <f t="shared" si="3"/>
        <v xml:space="preserve"> </v>
      </c>
      <c r="G151" s="387"/>
    </row>
    <row r="152" spans="1:7" s="390" customFormat="1" ht="42.75">
      <c r="A152" s="397" t="s">
        <v>505</v>
      </c>
      <c r="B152" s="412" t="s">
        <v>506</v>
      </c>
      <c r="C152" s="437"/>
      <c r="D152" s="438"/>
      <c r="E152" s="760"/>
      <c r="F152" s="438" t="str">
        <f t="shared" si="3"/>
        <v xml:space="preserve"> </v>
      </c>
      <c r="G152" s="387"/>
    </row>
    <row r="153" spans="1:7" s="390" customFormat="1">
      <c r="A153" s="397"/>
      <c r="B153" s="388"/>
      <c r="C153" s="494" t="s">
        <v>35</v>
      </c>
      <c r="D153" s="438">
        <v>1</v>
      </c>
      <c r="E153" s="760"/>
      <c r="F153" s="438">
        <f t="shared" si="3"/>
        <v>0</v>
      </c>
      <c r="G153" s="387"/>
    </row>
    <row r="154" spans="1:7" s="390" customFormat="1">
      <c r="A154" s="397"/>
      <c r="B154" s="388"/>
      <c r="C154" s="494"/>
      <c r="D154" s="438"/>
      <c r="E154" s="760"/>
      <c r="F154" s="438" t="str">
        <f t="shared" si="3"/>
        <v xml:space="preserve"> </v>
      </c>
      <c r="G154" s="387"/>
    </row>
    <row r="155" spans="1:7" s="390" customFormat="1" ht="28.5">
      <c r="A155" s="397" t="s">
        <v>507</v>
      </c>
      <c r="B155" s="412" t="s">
        <v>508</v>
      </c>
      <c r="C155" s="494"/>
      <c r="D155" s="438"/>
      <c r="E155" s="760"/>
      <c r="F155" s="438" t="str">
        <f t="shared" si="3"/>
        <v xml:space="preserve"> </v>
      </c>
      <c r="G155" s="387"/>
    </row>
    <row r="156" spans="1:7" s="390" customFormat="1">
      <c r="A156" s="397"/>
      <c r="B156" s="388"/>
      <c r="C156" s="494" t="s">
        <v>35</v>
      </c>
      <c r="D156" s="438">
        <v>1</v>
      </c>
      <c r="E156" s="760"/>
      <c r="F156" s="438">
        <f t="shared" si="3"/>
        <v>0</v>
      </c>
      <c r="G156" s="387"/>
    </row>
    <row r="157" spans="1:7">
      <c r="C157" s="494"/>
      <c r="E157" s="760"/>
      <c r="F157" s="438" t="str">
        <f t="shared" si="3"/>
        <v xml:space="preserve"> </v>
      </c>
    </row>
    <row r="158" spans="1:7">
      <c r="A158" s="397" t="s">
        <v>509</v>
      </c>
      <c r="B158" s="388" t="s">
        <v>510</v>
      </c>
      <c r="C158" s="494"/>
      <c r="E158" s="760"/>
      <c r="F158" s="438" t="str">
        <f t="shared" si="3"/>
        <v xml:space="preserve"> </v>
      </c>
    </row>
    <row r="159" spans="1:7">
      <c r="C159" s="494" t="s">
        <v>35</v>
      </c>
      <c r="D159" s="438">
        <v>1</v>
      </c>
      <c r="E159" s="760"/>
      <c r="F159" s="438">
        <f t="shared" si="3"/>
        <v>0</v>
      </c>
    </row>
    <row r="160" spans="1:7">
      <c r="C160" s="494"/>
      <c r="E160" s="760"/>
      <c r="F160" s="438" t="str">
        <f t="shared" si="3"/>
        <v xml:space="preserve"> </v>
      </c>
    </row>
    <row r="161" spans="1:6" ht="28.5">
      <c r="A161" s="397" t="s">
        <v>511</v>
      </c>
      <c r="B161" s="412" t="s">
        <v>512</v>
      </c>
      <c r="C161" s="494"/>
      <c r="E161" s="760"/>
      <c r="F161" s="438" t="str">
        <f t="shared" si="3"/>
        <v xml:space="preserve"> </v>
      </c>
    </row>
    <row r="162" spans="1:6">
      <c r="C162" s="481" t="s">
        <v>701</v>
      </c>
      <c r="D162" s="438">
        <v>1</v>
      </c>
      <c r="E162" s="760"/>
      <c r="F162" s="438">
        <f t="shared" si="3"/>
        <v>0</v>
      </c>
    </row>
    <row r="163" spans="1:6" ht="15.75" thickBot="1">
      <c r="E163" s="760"/>
    </row>
    <row r="164" spans="1:6" ht="16.5" thickTop="1" thickBot="1">
      <c r="A164" s="470" t="s">
        <v>513</v>
      </c>
      <c r="B164" s="471"/>
      <c r="C164" s="474"/>
      <c r="D164" s="474"/>
      <c r="E164" s="761"/>
      <c r="F164" s="475">
        <f>SUM(F128:F163)</f>
        <v>0</v>
      </c>
    </row>
    <row r="165" spans="1:6" ht="15.75" thickTop="1">
      <c r="E165" s="760"/>
    </row>
    <row r="166" spans="1:6">
      <c r="E166" s="760"/>
    </row>
    <row r="167" spans="1:6">
      <c r="A167" s="414"/>
      <c r="B167" s="415" t="s">
        <v>32</v>
      </c>
      <c r="E167" s="760"/>
    </row>
    <row r="168" spans="1:6">
      <c r="A168" s="414" t="s">
        <v>443</v>
      </c>
      <c r="B168" s="414" t="s">
        <v>514</v>
      </c>
      <c r="E168" s="760"/>
    </row>
    <row r="169" spans="1:6">
      <c r="A169" s="412"/>
      <c r="B169" s="412"/>
      <c r="E169" s="760"/>
    </row>
    <row r="170" spans="1:6">
      <c r="A170" s="405" t="s">
        <v>445</v>
      </c>
      <c r="B170" s="414" t="s">
        <v>446</v>
      </c>
      <c r="C170" s="736" t="s">
        <v>515</v>
      </c>
      <c r="D170" s="736"/>
      <c r="E170" s="760"/>
      <c r="F170" s="438">
        <f>F114</f>
        <v>0</v>
      </c>
    </row>
    <row r="171" spans="1:6">
      <c r="A171" s="405" t="s">
        <v>474</v>
      </c>
      <c r="B171" s="414" t="s">
        <v>516</v>
      </c>
      <c r="C171" s="736" t="s">
        <v>515</v>
      </c>
      <c r="D171" s="736"/>
      <c r="E171" s="760"/>
      <c r="F171" s="438">
        <f>F123</f>
        <v>0</v>
      </c>
    </row>
    <row r="172" spans="1:6" ht="15.75" thickBot="1">
      <c r="A172" s="405" t="s">
        <v>481</v>
      </c>
      <c r="B172" s="414" t="s">
        <v>517</v>
      </c>
      <c r="C172" s="737" t="s">
        <v>515</v>
      </c>
      <c r="D172" s="737"/>
      <c r="E172" s="760"/>
      <c r="F172" s="438">
        <f>F164</f>
        <v>0</v>
      </c>
    </row>
    <row r="173" spans="1:6" ht="16.5" thickTop="1" thickBot="1">
      <c r="A173" s="470" t="s">
        <v>518</v>
      </c>
      <c r="B173" s="471"/>
      <c r="C173" s="474"/>
      <c r="D173" s="474"/>
      <c r="E173" s="761"/>
      <c r="F173" s="475">
        <f>SUM(F170:F172)</f>
        <v>0</v>
      </c>
    </row>
    <row r="174" spans="1:6" ht="15.75" thickTop="1">
      <c r="A174" s="407"/>
      <c r="B174" s="407"/>
      <c r="C174" s="477"/>
      <c r="D174" s="477"/>
      <c r="E174" s="762"/>
      <c r="F174" s="476"/>
    </row>
    <row r="175" spans="1:6">
      <c r="A175" s="407"/>
      <c r="B175" s="407"/>
      <c r="C175" s="477"/>
      <c r="D175" s="477"/>
      <c r="E175" s="762"/>
      <c r="F175" s="476"/>
    </row>
    <row r="176" spans="1:6">
      <c r="A176" s="399" t="s">
        <v>519</v>
      </c>
      <c r="B176" s="400" t="s">
        <v>520</v>
      </c>
      <c r="C176" s="477"/>
      <c r="D176" s="476"/>
      <c r="E176" s="762"/>
      <c r="F176" s="476"/>
    </row>
    <row r="177" spans="1:6">
      <c r="A177" s="407"/>
      <c r="B177" s="407"/>
      <c r="C177" s="477"/>
      <c r="D177" s="476"/>
      <c r="E177" s="762"/>
      <c r="F177" s="476"/>
    </row>
    <row r="178" spans="1:6">
      <c r="A178" s="405" t="s">
        <v>521</v>
      </c>
      <c r="B178" s="406" t="s">
        <v>446</v>
      </c>
      <c r="C178" s="477"/>
      <c r="D178" s="476"/>
      <c r="E178" s="762"/>
      <c r="F178" s="476"/>
    </row>
    <row r="179" spans="1:6">
      <c r="C179" s="477"/>
      <c r="D179" s="476"/>
      <c r="E179" s="762"/>
      <c r="F179" s="476"/>
    </row>
    <row r="180" spans="1:6" ht="142.5">
      <c r="A180" s="397" t="s">
        <v>522</v>
      </c>
      <c r="B180" s="403" t="s">
        <v>523</v>
      </c>
      <c r="C180" s="477"/>
      <c r="D180" s="476"/>
      <c r="E180" s="762"/>
      <c r="F180" s="476"/>
    </row>
    <row r="181" spans="1:6">
      <c r="C181" s="495" t="s">
        <v>47</v>
      </c>
      <c r="D181" s="476">
        <v>120</v>
      </c>
      <c r="E181" s="760"/>
      <c r="F181" s="438">
        <f t="shared" ref="F181:F206" si="4">IF(D181,D181*E181," ")</f>
        <v>0</v>
      </c>
    </row>
    <row r="182" spans="1:6">
      <c r="C182" s="477"/>
      <c r="D182" s="476"/>
      <c r="E182" s="762"/>
      <c r="F182" s="438" t="str">
        <f t="shared" si="4"/>
        <v xml:space="preserve"> </v>
      </c>
    </row>
    <row r="183" spans="1:6">
      <c r="A183" s="397" t="s">
        <v>524</v>
      </c>
      <c r="B183" s="388" t="s">
        <v>525</v>
      </c>
      <c r="C183" s="477"/>
      <c r="D183" s="476"/>
      <c r="E183" s="762"/>
      <c r="F183" s="438" t="str">
        <f t="shared" si="4"/>
        <v xml:space="preserve"> </v>
      </c>
    </row>
    <row r="184" spans="1:6">
      <c r="C184" s="495" t="s">
        <v>82</v>
      </c>
      <c r="D184" s="476">
        <v>78</v>
      </c>
      <c r="E184" s="760"/>
      <c r="F184" s="438">
        <f t="shared" si="4"/>
        <v>0</v>
      </c>
    </row>
    <row r="185" spans="1:6">
      <c r="C185" s="477"/>
      <c r="D185" s="476"/>
      <c r="E185" s="762"/>
      <c r="F185" s="438" t="str">
        <f t="shared" si="4"/>
        <v xml:space="preserve"> </v>
      </c>
    </row>
    <row r="186" spans="1:6" ht="42.75">
      <c r="A186" s="397" t="s">
        <v>526</v>
      </c>
      <c r="B186" s="403" t="s">
        <v>459</v>
      </c>
      <c r="E186" s="762"/>
      <c r="F186" s="438" t="str">
        <f t="shared" si="4"/>
        <v xml:space="preserve"> </v>
      </c>
    </row>
    <row r="187" spans="1:6">
      <c r="C187" s="437" t="s">
        <v>47</v>
      </c>
      <c r="D187" s="438">
        <v>8</v>
      </c>
      <c r="E187" s="760"/>
      <c r="F187" s="438">
        <f t="shared" si="4"/>
        <v>0</v>
      </c>
    </row>
    <row r="188" spans="1:6">
      <c r="C188" s="477"/>
      <c r="D188" s="476"/>
      <c r="E188" s="762"/>
      <c r="F188" s="438" t="str">
        <f t="shared" si="4"/>
        <v xml:space="preserve"> </v>
      </c>
    </row>
    <row r="189" spans="1:6" ht="42.75">
      <c r="A189" s="397" t="s">
        <v>527</v>
      </c>
      <c r="B189" s="403" t="s">
        <v>528</v>
      </c>
      <c r="C189" s="477"/>
      <c r="D189" s="476"/>
      <c r="E189" s="762"/>
      <c r="F189" s="438" t="str">
        <f t="shared" si="4"/>
        <v xml:space="preserve"> </v>
      </c>
    </row>
    <row r="190" spans="1:6">
      <c r="A190" s="407"/>
      <c r="B190" s="407"/>
      <c r="C190" s="437" t="s">
        <v>47</v>
      </c>
      <c r="D190" s="476">
        <v>24</v>
      </c>
      <c r="E190" s="760"/>
      <c r="F190" s="438">
        <f t="shared" si="4"/>
        <v>0</v>
      </c>
    </row>
    <row r="191" spans="1:6">
      <c r="A191" s="407"/>
      <c r="B191" s="407"/>
      <c r="D191" s="476"/>
      <c r="E191" s="762"/>
      <c r="F191" s="438" t="str">
        <f t="shared" si="4"/>
        <v xml:space="preserve"> </v>
      </c>
    </row>
    <row r="192" spans="1:6" ht="85.5">
      <c r="A192" s="397" t="s">
        <v>529</v>
      </c>
      <c r="B192" s="403" t="s">
        <v>530</v>
      </c>
      <c r="D192" s="476"/>
      <c r="E192" s="762"/>
      <c r="F192" s="438" t="str">
        <f t="shared" si="4"/>
        <v xml:space="preserve"> </v>
      </c>
    </row>
    <row r="193" spans="1:6">
      <c r="A193" s="407"/>
      <c r="B193" s="407"/>
      <c r="C193" s="437" t="s">
        <v>47</v>
      </c>
      <c r="D193" s="476">
        <v>48</v>
      </c>
      <c r="E193" s="760"/>
      <c r="F193" s="438">
        <f t="shared" si="4"/>
        <v>0</v>
      </c>
    </row>
    <row r="194" spans="1:6">
      <c r="A194" s="407"/>
      <c r="B194" s="407"/>
      <c r="D194" s="476"/>
      <c r="E194" s="762"/>
      <c r="F194" s="438" t="str">
        <f t="shared" si="4"/>
        <v xml:space="preserve"> </v>
      </c>
    </row>
    <row r="195" spans="1:6" ht="85.5">
      <c r="A195" s="397" t="s">
        <v>531</v>
      </c>
      <c r="B195" s="403" t="s">
        <v>532</v>
      </c>
      <c r="D195" s="476"/>
      <c r="E195" s="762"/>
      <c r="F195" s="438" t="str">
        <f t="shared" si="4"/>
        <v xml:space="preserve"> </v>
      </c>
    </row>
    <row r="196" spans="1:6">
      <c r="A196" s="407"/>
      <c r="B196" s="407"/>
      <c r="C196" s="437" t="s">
        <v>47</v>
      </c>
      <c r="D196" s="476">
        <v>110</v>
      </c>
      <c r="E196" s="760"/>
      <c r="F196" s="438">
        <f t="shared" si="4"/>
        <v>0</v>
      </c>
    </row>
    <row r="197" spans="1:6">
      <c r="A197" s="407"/>
      <c r="B197" s="407"/>
      <c r="D197" s="476"/>
      <c r="E197" s="762"/>
      <c r="F197" s="438" t="str">
        <f t="shared" si="4"/>
        <v xml:space="preserve"> </v>
      </c>
    </row>
    <row r="198" spans="1:6" ht="71.25">
      <c r="A198" s="397" t="s">
        <v>533</v>
      </c>
      <c r="B198" s="403" t="s">
        <v>534</v>
      </c>
      <c r="D198" s="476"/>
      <c r="E198" s="762"/>
      <c r="F198" s="438" t="str">
        <f t="shared" si="4"/>
        <v xml:space="preserve"> </v>
      </c>
    </row>
    <row r="199" spans="1:6">
      <c r="A199" s="407"/>
      <c r="B199" s="486" t="s">
        <v>777</v>
      </c>
      <c r="C199" s="437" t="s">
        <v>47</v>
      </c>
      <c r="D199" s="476">
        <v>40</v>
      </c>
      <c r="E199" s="760"/>
      <c r="F199" s="438">
        <f t="shared" si="4"/>
        <v>0</v>
      </c>
    </row>
    <row r="200" spans="1:6">
      <c r="A200" s="407"/>
      <c r="B200" s="486" t="s">
        <v>778</v>
      </c>
      <c r="C200" s="437" t="s">
        <v>47</v>
      </c>
      <c r="D200" s="476">
        <v>18</v>
      </c>
      <c r="E200" s="760"/>
      <c r="F200" s="438">
        <f t="shared" ref="F200" si="5">IF(D200,D200*E200," ")</f>
        <v>0</v>
      </c>
    </row>
    <row r="201" spans="1:6">
      <c r="A201" s="407"/>
      <c r="B201" s="485"/>
      <c r="D201" s="476"/>
      <c r="E201" s="762"/>
    </row>
    <row r="202" spans="1:6" ht="42.75">
      <c r="A202" s="397" t="s">
        <v>535</v>
      </c>
      <c r="B202" s="416" t="s">
        <v>536</v>
      </c>
      <c r="D202" s="476"/>
      <c r="E202" s="762"/>
      <c r="F202" s="438" t="str">
        <f t="shared" si="4"/>
        <v xml:space="preserve"> </v>
      </c>
    </row>
    <row r="203" spans="1:6">
      <c r="A203" s="407"/>
      <c r="B203" s="407"/>
      <c r="C203" s="437" t="s">
        <v>337</v>
      </c>
      <c r="D203" s="476">
        <v>195</v>
      </c>
      <c r="E203" s="762"/>
      <c r="F203" s="438">
        <f t="shared" si="4"/>
        <v>0</v>
      </c>
    </row>
    <row r="204" spans="1:6">
      <c r="A204" s="407"/>
      <c r="B204" s="407"/>
      <c r="D204" s="476"/>
      <c r="E204" s="762"/>
      <c r="F204" s="438" t="str">
        <f t="shared" si="4"/>
        <v xml:space="preserve"> </v>
      </c>
    </row>
    <row r="205" spans="1:6" ht="28.5">
      <c r="A205" s="397" t="s">
        <v>537</v>
      </c>
      <c r="B205" s="391" t="s">
        <v>538</v>
      </c>
      <c r="D205" s="476"/>
      <c r="E205" s="762"/>
      <c r="F205" s="438" t="str">
        <f t="shared" si="4"/>
        <v xml:space="preserve"> </v>
      </c>
    </row>
    <row r="206" spans="1:6">
      <c r="A206" s="407"/>
      <c r="B206" s="407"/>
      <c r="C206" s="437" t="s">
        <v>337</v>
      </c>
      <c r="D206" s="476">
        <v>195</v>
      </c>
      <c r="E206" s="760"/>
      <c r="F206" s="438">
        <f t="shared" si="4"/>
        <v>0</v>
      </c>
    </row>
    <row r="207" spans="1:6" ht="15.75" thickBot="1">
      <c r="A207" s="407"/>
      <c r="B207" s="407"/>
      <c r="D207" s="476"/>
      <c r="E207" s="762"/>
      <c r="F207" s="476"/>
    </row>
    <row r="208" spans="1:6" ht="16.5" thickTop="1" thickBot="1">
      <c r="A208" s="470" t="s">
        <v>473</v>
      </c>
      <c r="B208" s="471"/>
      <c r="C208" s="474"/>
      <c r="D208" s="474"/>
      <c r="E208" s="761"/>
      <c r="F208" s="475">
        <f>SUM(F180:F207)</f>
        <v>0</v>
      </c>
    </row>
    <row r="209" spans="1:6" ht="15.75" thickTop="1">
      <c r="A209" s="407"/>
      <c r="B209" s="407"/>
      <c r="C209" s="477"/>
      <c r="D209" s="477"/>
      <c r="E209" s="762"/>
      <c r="F209" s="476"/>
    </row>
    <row r="210" spans="1:6">
      <c r="A210" s="407"/>
      <c r="B210" s="407"/>
      <c r="C210" s="477"/>
      <c r="D210" s="477"/>
      <c r="E210" s="762"/>
      <c r="F210" s="476"/>
    </row>
    <row r="211" spans="1:6">
      <c r="A211" s="405" t="s">
        <v>539</v>
      </c>
      <c r="B211" s="409" t="s">
        <v>475</v>
      </c>
      <c r="D211" s="476"/>
      <c r="E211" s="762"/>
      <c r="F211" s="476"/>
    </row>
    <row r="212" spans="1:6">
      <c r="A212" s="407"/>
      <c r="B212" s="407"/>
      <c r="D212" s="476"/>
      <c r="E212" s="762"/>
      <c r="F212" s="476"/>
    </row>
    <row r="213" spans="1:6" ht="242.25">
      <c r="A213" s="397" t="s">
        <v>540</v>
      </c>
      <c r="B213" s="391" t="s">
        <v>541</v>
      </c>
      <c r="D213" s="476"/>
      <c r="E213" s="762"/>
      <c r="F213" s="476"/>
    </row>
    <row r="214" spans="1:6">
      <c r="A214" s="407"/>
      <c r="B214" s="417" t="s">
        <v>542</v>
      </c>
      <c r="C214" s="437" t="s">
        <v>35</v>
      </c>
      <c r="D214" s="476">
        <v>7</v>
      </c>
      <c r="E214" s="762"/>
      <c r="F214" s="438">
        <f t="shared" ref="F214:F246" si="6">IF(D214,D214*E214," ")</f>
        <v>0</v>
      </c>
    </row>
    <row r="215" spans="1:6">
      <c r="A215" s="407"/>
      <c r="B215" s="417"/>
      <c r="D215" s="476"/>
      <c r="E215" s="762"/>
      <c r="F215" s="438" t="str">
        <f t="shared" si="6"/>
        <v xml:space="preserve"> </v>
      </c>
    </row>
    <row r="216" spans="1:6" ht="71.25">
      <c r="A216" s="397" t="s">
        <v>543</v>
      </c>
      <c r="B216" s="416" t="s">
        <v>544</v>
      </c>
      <c r="D216" s="476"/>
      <c r="E216" s="762"/>
      <c r="F216" s="438" t="str">
        <f t="shared" si="6"/>
        <v xml:space="preserve"> </v>
      </c>
    </row>
    <row r="217" spans="1:6">
      <c r="A217" s="407"/>
      <c r="B217" s="417"/>
      <c r="C217" s="437" t="s">
        <v>35</v>
      </c>
      <c r="D217" s="476">
        <v>14</v>
      </c>
      <c r="E217" s="762"/>
      <c r="F217" s="438">
        <f t="shared" si="6"/>
        <v>0</v>
      </c>
    </row>
    <row r="218" spans="1:6">
      <c r="A218" s="407"/>
      <c r="B218" s="417"/>
      <c r="D218" s="476"/>
      <c r="E218" s="762"/>
      <c r="F218" s="438" t="str">
        <f t="shared" si="6"/>
        <v xml:space="preserve"> </v>
      </c>
    </row>
    <row r="219" spans="1:6" ht="42.75">
      <c r="A219" s="397" t="s">
        <v>545</v>
      </c>
      <c r="B219" s="391" t="s">
        <v>546</v>
      </c>
      <c r="D219" s="476"/>
      <c r="E219" s="762"/>
      <c r="F219" s="438" t="str">
        <f t="shared" si="6"/>
        <v xml:space="preserve"> </v>
      </c>
    </row>
    <row r="220" spans="1:6">
      <c r="A220" s="407"/>
      <c r="B220" s="417"/>
      <c r="C220" s="437" t="s">
        <v>35</v>
      </c>
      <c r="D220" s="476">
        <v>7</v>
      </c>
      <c r="E220" s="762"/>
      <c r="F220" s="438">
        <f t="shared" si="6"/>
        <v>0</v>
      </c>
    </row>
    <row r="221" spans="1:6">
      <c r="A221" s="407"/>
      <c r="B221" s="417"/>
      <c r="D221" s="476"/>
      <c r="E221" s="762"/>
      <c r="F221" s="438" t="str">
        <f t="shared" si="6"/>
        <v xml:space="preserve"> </v>
      </c>
    </row>
    <row r="222" spans="1:6">
      <c r="A222" s="407"/>
      <c r="B222" s="417" t="s">
        <v>547</v>
      </c>
      <c r="D222" s="476"/>
      <c r="E222" s="762"/>
      <c r="F222" s="438" t="str">
        <f t="shared" si="6"/>
        <v xml:space="preserve"> </v>
      </c>
    </row>
    <row r="223" spans="1:6">
      <c r="A223" s="397" t="s">
        <v>548</v>
      </c>
      <c r="B223" s="392" t="s">
        <v>549</v>
      </c>
      <c r="D223" s="476"/>
      <c r="E223" s="762"/>
      <c r="F223" s="438" t="str">
        <f t="shared" si="6"/>
        <v xml:space="preserve"> </v>
      </c>
    </row>
    <row r="224" spans="1:6">
      <c r="A224" s="407"/>
      <c r="B224" s="417"/>
      <c r="C224" s="437" t="s">
        <v>47</v>
      </c>
      <c r="D224" s="476">
        <v>0.9</v>
      </c>
      <c r="E224" s="762"/>
      <c r="F224" s="438">
        <f t="shared" si="6"/>
        <v>0</v>
      </c>
    </row>
    <row r="225" spans="1:6">
      <c r="A225" s="407"/>
      <c r="B225" s="417"/>
      <c r="D225" s="476"/>
      <c r="E225" s="762"/>
      <c r="F225" s="438" t="str">
        <f t="shared" si="6"/>
        <v xml:space="preserve"> </v>
      </c>
    </row>
    <row r="226" spans="1:6" ht="28.5">
      <c r="A226" s="397" t="s">
        <v>550</v>
      </c>
      <c r="B226" s="391" t="s">
        <v>551</v>
      </c>
      <c r="D226" s="476"/>
      <c r="E226" s="762"/>
      <c r="F226" s="438" t="str">
        <f t="shared" si="6"/>
        <v xml:space="preserve"> </v>
      </c>
    </row>
    <row r="227" spans="1:6">
      <c r="B227" s="418" t="s">
        <v>552</v>
      </c>
      <c r="C227" s="437" t="s">
        <v>47</v>
      </c>
      <c r="D227" s="476">
        <v>1.7</v>
      </c>
      <c r="E227" s="762"/>
      <c r="F227" s="438">
        <f t="shared" si="6"/>
        <v>0</v>
      </c>
    </row>
    <row r="228" spans="1:6">
      <c r="B228" s="418" t="s">
        <v>81</v>
      </c>
      <c r="C228" s="437" t="s">
        <v>82</v>
      </c>
      <c r="D228" s="476">
        <v>2.4</v>
      </c>
      <c r="E228" s="762"/>
      <c r="F228" s="438">
        <f t="shared" si="6"/>
        <v>0</v>
      </c>
    </row>
    <row r="229" spans="1:6">
      <c r="B229" s="418"/>
      <c r="D229" s="476"/>
      <c r="E229" s="762"/>
      <c r="F229" s="438" t="str">
        <f t="shared" si="6"/>
        <v xml:space="preserve"> </v>
      </c>
    </row>
    <row r="230" spans="1:6" ht="42.75">
      <c r="A230" s="397" t="s">
        <v>553</v>
      </c>
      <c r="B230" s="391" t="s">
        <v>554</v>
      </c>
      <c r="D230" s="476"/>
      <c r="E230" s="762"/>
      <c r="F230" s="438" t="str">
        <f t="shared" si="6"/>
        <v xml:space="preserve"> </v>
      </c>
    </row>
    <row r="231" spans="1:6">
      <c r="B231" s="418" t="s">
        <v>552</v>
      </c>
      <c r="C231" s="437" t="s">
        <v>47</v>
      </c>
      <c r="D231" s="476">
        <v>5.6</v>
      </c>
      <c r="E231" s="762"/>
      <c r="F231" s="438">
        <f t="shared" si="6"/>
        <v>0</v>
      </c>
    </row>
    <row r="232" spans="1:6">
      <c r="B232" s="418" t="s">
        <v>81</v>
      </c>
      <c r="C232" s="437" t="s">
        <v>82</v>
      </c>
      <c r="D232" s="476">
        <v>63</v>
      </c>
      <c r="E232" s="762"/>
      <c r="F232" s="438">
        <f t="shared" si="6"/>
        <v>0</v>
      </c>
    </row>
    <row r="233" spans="1:6">
      <c r="B233" s="418"/>
      <c r="D233" s="476"/>
      <c r="E233" s="762"/>
      <c r="F233" s="438" t="str">
        <f t="shared" si="6"/>
        <v xml:space="preserve"> </v>
      </c>
    </row>
    <row r="234" spans="1:6" ht="42.75">
      <c r="A234" s="397" t="s">
        <v>555</v>
      </c>
      <c r="B234" s="391" t="s">
        <v>556</v>
      </c>
      <c r="D234" s="476"/>
      <c r="E234" s="762"/>
      <c r="F234" s="438" t="str">
        <f t="shared" si="6"/>
        <v xml:space="preserve"> </v>
      </c>
    </row>
    <row r="235" spans="1:6">
      <c r="B235" s="418" t="s">
        <v>552</v>
      </c>
      <c r="C235" s="437" t="s">
        <v>47</v>
      </c>
      <c r="D235" s="476">
        <v>1.2</v>
      </c>
      <c r="E235" s="762"/>
      <c r="F235" s="438">
        <f t="shared" si="6"/>
        <v>0</v>
      </c>
    </row>
    <row r="236" spans="1:6">
      <c r="B236" s="418" t="s">
        <v>81</v>
      </c>
      <c r="C236" s="437" t="s">
        <v>82</v>
      </c>
      <c r="D236" s="476">
        <v>4.5</v>
      </c>
      <c r="E236" s="762"/>
      <c r="F236" s="438">
        <f t="shared" si="6"/>
        <v>0</v>
      </c>
    </row>
    <row r="237" spans="1:6">
      <c r="A237" s="407"/>
      <c r="B237" s="417"/>
      <c r="D237" s="476"/>
      <c r="E237" s="762"/>
      <c r="F237" s="438" t="str">
        <f t="shared" si="6"/>
        <v xml:space="preserve"> </v>
      </c>
    </row>
    <row r="238" spans="1:6">
      <c r="A238" s="397" t="s">
        <v>557</v>
      </c>
      <c r="B238" s="391" t="s">
        <v>558</v>
      </c>
      <c r="D238" s="476"/>
      <c r="E238" s="762"/>
      <c r="F238" s="438" t="str">
        <f t="shared" si="6"/>
        <v xml:space="preserve"> </v>
      </c>
    </row>
    <row r="239" spans="1:6">
      <c r="A239" s="407"/>
      <c r="B239" s="417" t="s">
        <v>559</v>
      </c>
      <c r="C239" s="437" t="s">
        <v>35</v>
      </c>
      <c r="D239" s="476">
        <v>3</v>
      </c>
      <c r="E239" s="762"/>
      <c r="F239" s="438">
        <f t="shared" si="6"/>
        <v>0</v>
      </c>
    </row>
    <row r="240" spans="1:6">
      <c r="A240" s="407"/>
      <c r="B240" s="417"/>
      <c r="D240" s="476"/>
      <c r="E240" s="762"/>
      <c r="F240" s="438" t="str">
        <f t="shared" si="6"/>
        <v xml:space="preserve"> </v>
      </c>
    </row>
    <row r="241" spans="1:6" ht="71.25">
      <c r="A241" s="397" t="s">
        <v>560</v>
      </c>
      <c r="B241" s="416" t="s">
        <v>561</v>
      </c>
      <c r="D241" s="476"/>
      <c r="E241" s="762"/>
      <c r="F241" s="438" t="str">
        <f t="shared" si="6"/>
        <v xml:space="preserve"> </v>
      </c>
    </row>
    <row r="242" spans="1:6">
      <c r="A242" s="407"/>
      <c r="B242" s="417"/>
      <c r="C242" s="437" t="s">
        <v>35</v>
      </c>
      <c r="D242" s="476">
        <v>18</v>
      </c>
      <c r="E242" s="762"/>
      <c r="F242" s="438">
        <f t="shared" si="6"/>
        <v>0</v>
      </c>
    </row>
    <row r="243" spans="1:6">
      <c r="A243" s="407"/>
      <c r="B243" s="417"/>
      <c r="D243" s="476"/>
      <c r="E243" s="762"/>
      <c r="F243" s="438" t="str">
        <f t="shared" si="6"/>
        <v xml:space="preserve"> </v>
      </c>
    </row>
    <row r="244" spans="1:6" ht="28.5">
      <c r="A244" s="397" t="s">
        <v>562</v>
      </c>
      <c r="B244" s="416" t="s">
        <v>563</v>
      </c>
      <c r="C244" s="437" t="s">
        <v>35</v>
      </c>
      <c r="D244" s="476">
        <v>3</v>
      </c>
      <c r="E244" s="762"/>
      <c r="F244" s="438">
        <f t="shared" si="6"/>
        <v>0</v>
      </c>
    </row>
    <row r="245" spans="1:6">
      <c r="B245" s="416"/>
      <c r="D245" s="476"/>
      <c r="E245" s="762"/>
      <c r="F245" s="438" t="str">
        <f t="shared" si="6"/>
        <v xml:space="preserve"> </v>
      </c>
    </row>
    <row r="246" spans="1:6" ht="42.75">
      <c r="A246" s="397" t="s">
        <v>564</v>
      </c>
      <c r="B246" s="416" t="s">
        <v>565</v>
      </c>
      <c r="C246" s="437" t="s">
        <v>35</v>
      </c>
      <c r="D246" s="476">
        <v>1</v>
      </c>
      <c r="E246" s="762"/>
      <c r="F246" s="438">
        <f t="shared" si="6"/>
        <v>0</v>
      </c>
    </row>
    <row r="247" spans="1:6">
      <c r="A247" s="407"/>
      <c r="B247" s="417"/>
      <c r="D247" s="476"/>
      <c r="E247" s="762"/>
      <c r="F247" s="476"/>
    </row>
    <row r="248" spans="1:6" ht="15.75" thickBot="1">
      <c r="A248" s="407"/>
      <c r="B248" s="401"/>
      <c r="E248" s="762"/>
      <c r="F248" s="476"/>
    </row>
    <row r="249" spans="1:6" ht="16.5" thickTop="1" thickBot="1">
      <c r="A249" s="470" t="s">
        <v>480</v>
      </c>
      <c r="B249" s="471"/>
      <c r="C249" s="471"/>
      <c r="D249" s="471"/>
      <c r="E249" s="763"/>
      <c r="F249" s="472">
        <f>SUM(F213:F248)</f>
        <v>0</v>
      </c>
    </row>
    <row r="250" spans="1:6" ht="15.75" thickTop="1">
      <c r="A250" s="407"/>
      <c r="B250" s="407"/>
      <c r="C250" s="477"/>
      <c r="D250" s="477"/>
      <c r="E250" s="762"/>
      <c r="F250" s="476"/>
    </row>
    <row r="251" spans="1:6">
      <c r="A251" s="405" t="s">
        <v>566</v>
      </c>
      <c r="B251" s="409" t="s">
        <v>567</v>
      </c>
      <c r="D251" s="476"/>
      <c r="E251" s="762"/>
      <c r="F251" s="476"/>
    </row>
    <row r="252" spans="1:6">
      <c r="A252" s="407"/>
      <c r="B252" s="417"/>
      <c r="D252" s="476"/>
      <c r="E252" s="762"/>
      <c r="F252" s="476"/>
    </row>
    <row r="253" spans="1:6" ht="99.75">
      <c r="A253" s="397" t="s">
        <v>568</v>
      </c>
      <c r="B253" s="416" t="s">
        <v>569</v>
      </c>
      <c r="D253" s="476"/>
      <c r="E253" s="762"/>
      <c r="F253" s="476"/>
    </row>
    <row r="254" spans="1:6">
      <c r="B254" s="412" t="s">
        <v>570</v>
      </c>
      <c r="C254" s="437" t="s">
        <v>337</v>
      </c>
      <c r="D254" s="476">
        <v>72</v>
      </c>
      <c r="E254" s="762"/>
      <c r="F254" s="438">
        <f t="shared" ref="F254:F259" si="7">IF(D254,D254*E254," ")</f>
        <v>0</v>
      </c>
    </row>
    <row r="255" spans="1:6">
      <c r="B255" s="412" t="s">
        <v>571</v>
      </c>
      <c r="C255" s="437" t="s">
        <v>337</v>
      </c>
      <c r="D255" s="476">
        <v>86</v>
      </c>
      <c r="E255" s="762"/>
      <c r="F255" s="438">
        <f t="shared" si="7"/>
        <v>0</v>
      </c>
    </row>
    <row r="256" spans="1:6">
      <c r="B256" s="412" t="s">
        <v>572</v>
      </c>
      <c r="C256" s="437" t="s">
        <v>337</v>
      </c>
      <c r="D256" s="476">
        <v>34</v>
      </c>
      <c r="E256" s="762"/>
      <c r="F256" s="438">
        <f t="shared" si="7"/>
        <v>0</v>
      </c>
    </row>
    <row r="257" spans="1:6">
      <c r="B257" s="419"/>
      <c r="C257" s="496"/>
      <c r="D257" s="476"/>
      <c r="E257" s="762"/>
      <c r="F257" s="438" t="str">
        <f t="shared" si="7"/>
        <v xml:space="preserve"> </v>
      </c>
    </row>
    <row r="258" spans="1:6" ht="42.75">
      <c r="A258" s="397" t="s">
        <v>573</v>
      </c>
      <c r="B258" s="391" t="s">
        <v>574</v>
      </c>
      <c r="D258" s="476"/>
      <c r="E258" s="762"/>
      <c r="F258" s="438" t="str">
        <f t="shared" si="7"/>
        <v xml:space="preserve"> </v>
      </c>
    </row>
    <row r="259" spans="1:6">
      <c r="B259" s="416"/>
      <c r="C259" s="437" t="s">
        <v>337</v>
      </c>
      <c r="D259" s="476">
        <v>204</v>
      </c>
      <c r="E259" s="762"/>
      <c r="F259" s="438">
        <f t="shared" si="7"/>
        <v>0</v>
      </c>
    </row>
    <row r="260" spans="1:6" ht="15.75" thickBot="1">
      <c r="B260" s="416"/>
      <c r="D260" s="476"/>
      <c r="E260" s="762"/>
      <c r="F260" s="476"/>
    </row>
    <row r="261" spans="1:6" ht="16.5" thickTop="1" thickBot="1">
      <c r="A261" s="470" t="s">
        <v>575</v>
      </c>
      <c r="B261" s="471"/>
      <c r="C261" s="471"/>
      <c r="D261" s="471"/>
      <c r="E261" s="763"/>
      <c r="F261" s="472">
        <f>SUM(F254:F260)</f>
        <v>0</v>
      </c>
    </row>
    <row r="262" spans="1:6" ht="15.75" thickTop="1">
      <c r="A262" s="407"/>
      <c r="B262" s="407"/>
      <c r="C262" s="477"/>
      <c r="D262" s="476"/>
      <c r="E262" s="762"/>
      <c r="F262" s="476"/>
    </row>
    <row r="263" spans="1:6">
      <c r="A263" s="407"/>
      <c r="B263" s="407"/>
      <c r="C263" s="477"/>
      <c r="D263" s="476"/>
      <c r="E263" s="762"/>
      <c r="F263" s="476"/>
    </row>
    <row r="264" spans="1:6">
      <c r="A264" s="414"/>
      <c r="B264" s="415" t="s">
        <v>32</v>
      </c>
      <c r="D264" s="476"/>
      <c r="E264" s="762"/>
      <c r="F264" s="476"/>
    </row>
    <row r="265" spans="1:6">
      <c r="A265" s="414" t="s">
        <v>519</v>
      </c>
      <c r="B265" s="414" t="s">
        <v>576</v>
      </c>
      <c r="D265" s="476"/>
      <c r="E265" s="762"/>
      <c r="F265" s="476"/>
    </row>
    <row r="266" spans="1:6">
      <c r="A266" s="414"/>
      <c r="B266" s="414"/>
      <c r="D266" s="476"/>
      <c r="E266" s="762"/>
      <c r="F266" s="476"/>
    </row>
    <row r="267" spans="1:6">
      <c r="A267" s="405" t="s">
        <v>521</v>
      </c>
      <c r="B267" s="406" t="s">
        <v>446</v>
      </c>
      <c r="D267" s="476"/>
      <c r="E267" s="762"/>
      <c r="F267" s="476">
        <f>F208</f>
        <v>0</v>
      </c>
    </row>
    <row r="268" spans="1:6">
      <c r="A268" s="405" t="s">
        <v>539</v>
      </c>
      <c r="B268" s="409" t="s">
        <v>475</v>
      </c>
      <c r="D268" s="476"/>
      <c r="E268" s="762"/>
      <c r="F268" s="476">
        <f>F249</f>
        <v>0</v>
      </c>
    </row>
    <row r="269" spans="1:6" ht="15.75" thickBot="1">
      <c r="A269" s="405" t="s">
        <v>566</v>
      </c>
      <c r="B269" s="409" t="s">
        <v>567</v>
      </c>
      <c r="D269" s="476"/>
      <c r="E269" s="762"/>
      <c r="F269" s="476">
        <f>F261</f>
        <v>0</v>
      </c>
    </row>
    <row r="270" spans="1:6" ht="16.5" thickTop="1" thickBot="1">
      <c r="A270" s="470" t="s">
        <v>577</v>
      </c>
      <c r="B270" s="471"/>
      <c r="C270" s="471"/>
      <c r="D270" s="471"/>
      <c r="E270" s="763"/>
      <c r="F270" s="472">
        <f>SUM(F267:F269)</f>
        <v>0</v>
      </c>
    </row>
    <row r="271" spans="1:6" ht="15.75" thickTop="1">
      <c r="A271" s="407"/>
      <c r="B271" s="407"/>
      <c r="C271" s="477"/>
      <c r="D271" s="477"/>
      <c r="E271" s="762"/>
      <c r="F271" s="476"/>
    </row>
    <row r="272" spans="1:6">
      <c r="A272" s="407"/>
      <c r="B272" s="407"/>
      <c r="C272" s="477"/>
      <c r="D272" s="477"/>
      <c r="E272" s="762"/>
      <c r="F272" s="476"/>
    </row>
    <row r="273" spans="1:6">
      <c r="A273" s="407"/>
      <c r="B273" s="407"/>
      <c r="C273" s="477"/>
      <c r="D273" s="477"/>
      <c r="E273" s="762"/>
      <c r="F273" s="476"/>
    </row>
    <row r="274" spans="1:6">
      <c r="A274" s="399" t="s">
        <v>578</v>
      </c>
      <c r="B274" s="400" t="s">
        <v>579</v>
      </c>
      <c r="E274" s="760"/>
    </row>
    <row r="275" spans="1:6">
      <c r="A275" s="399"/>
      <c r="B275" s="400"/>
      <c r="E275" s="760"/>
    </row>
    <row r="276" spans="1:6">
      <c r="A276" s="399"/>
      <c r="B276" s="406" t="s">
        <v>4</v>
      </c>
      <c r="E276" s="760"/>
    </row>
    <row r="277" spans="1:6">
      <c r="E277" s="760"/>
    </row>
    <row r="278" spans="1:6">
      <c r="A278" s="405" t="s">
        <v>580</v>
      </c>
      <c r="B278" s="406" t="s">
        <v>446</v>
      </c>
      <c r="C278" s="477"/>
      <c r="D278" s="476"/>
      <c r="E278" s="762"/>
      <c r="F278" s="476"/>
    </row>
    <row r="279" spans="1:6">
      <c r="C279" s="477"/>
      <c r="D279" s="476"/>
      <c r="E279" s="762"/>
      <c r="F279" s="476"/>
    </row>
    <row r="280" spans="1:6" ht="85.5">
      <c r="A280" s="397" t="s">
        <v>581</v>
      </c>
      <c r="B280" s="403" t="s">
        <v>582</v>
      </c>
      <c r="C280" s="477"/>
      <c r="D280" s="476"/>
      <c r="E280" s="762"/>
      <c r="F280" s="476"/>
    </row>
    <row r="281" spans="1:6">
      <c r="C281" s="437" t="s">
        <v>47</v>
      </c>
      <c r="D281" s="438">
        <v>8</v>
      </c>
      <c r="E281" s="760"/>
      <c r="F281" s="438">
        <f t="shared" ref="F281:F292" si="8">IF(D281,D281*E281," ")</f>
        <v>0</v>
      </c>
    </row>
    <row r="282" spans="1:6">
      <c r="E282" s="760"/>
      <c r="F282" s="438" t="str">
        <f t="shared" si="8"/>
        <v xml:space="preserve"> </v>
      </c>
    </row>
    <row r="283" spans="1:6">
      <c r="A283" s="397" t="s">
        <v>583</v>
      </c>
      <c r="B283" s="388" t="s">
        <v>525</v>
      </c>
      <c r="C283" s="495" t="s">
        <v>82</v>
      </c>
      <c r="D283" s="476">
        <v>8</v>
      </c>
      <c r="E283" s="760"/>
      <c r="F283" s="438">
        <f t="shared" si="8"/>
        <v>0</v>
      </c>
    </row>
    <row r="284" spans="1:6">
      <c r="C284" s="495"/>
      <c r="D284" s="476"/>
      <c r="E284" s="762"/>
      <c r="F284" s="438" t="str">
        <f t="shared" si="8"/>
        <v xml:space="preserve"> </v>
      </c>
    </row>
    <row r="285" spans="1:6" ht="42.75">
      <c r="A285" s="397" t="s">
        <v>584</v>
      </c>
      <c r="B285" s="403" t="s">
        <v>459</v>
      </c>
      <c r="E285" s="762"/>
      <c r="F285" s="438" t="str">
        <f t="shared" si="8"/>
        <v xml:space="preserve"> </v>
      </c>
    </row>
    <row r="286" spans="1:6">
      <c r="C286" s="437" t="s">
        <v>47</v>
      </c>
      <c r="D286" s="438">
        <v>0.8</v>
      </c>
      <c r="E286" s="760"/>
      <c r="F286" s="438">
        <f t="shared" si="8"/>
        <v>0</v>
      </c>
    </row>
    <row r="287" spans="1:6">
      <c r="C287" s="477"/>
      <c r="D287" s="476"/>
      <c r="E287" s="762"/>
      <c r="F287" s="438" t="str">
        <f t="shared" si="8"/>
        <v xml:space="preserve"> </v>
      </c>
    </row>
    <row r="288" spans="1:6" ht="42.75">
      <c r="A288" s="397" t="s">
        <v>585</v>
      </c>
      <c r="B288" s="403" t="s">
        <v>461</v>
      </c>
      <c r="C288" s="477"/>
      <c r="D288" s="476"/>
      <c r="E288" s="762"/>
      <c r="F288" s="438" t="str">
        <f t="shared" si="8"/>
        <v xml:space="preserve"> </v>
      </c>
    </row>
    <row r="289" spans="1:6">
      <c r="A289" s="407"/>
      <c r="B289" s="407"/>
      <c r="C289" s="437" t="s">
        <v>47</v>
      </c>
      <c r="D289" s="476">
        <v>1.2</v>
      </c>
      <c r="E289" s="760"/>
      <c r="F289" s="438">
        <f t="shared" si="8"/>
        <v>0</v>
      </c>
    </row>
    <row r="290" spans="1:6">
      <c r="A290" s="407"/>
      <c r="B290" s="407"/>
      <c r="D290" s="476"/>
      <c r="E290" s="762"/>
      <c r="F290" s="438" t="str">
        <f t="shared" si="8"/>
        <v xml:space="preserve"> </v>
      </c>
    </row>
    <row r="291" spans="1:6" ht="71.25">
      <c r="A291" s="397" t="s">
        <v>586</v>
      </c>
      <c r="B291" s="403" t="s">
        <v>587</v>
      </c>
      <c r="D291" s="476"/>
      <c r="E291" s="762"/>
      <c r="F291" s="438" t="str">
        <f t="shared" si="8"/>
        <v xml:space="preserve"> </v>
      </c>
    </row>
    <row r="292" spans="1:6">
      <c r="A292" s="407"/>
      <c r="B292" s="407"/>
      <c r="C292" s="437" t="s">
        <v>47</v>
      </c>
      <c r="D292" s="476">
        <v>6</v>
      </c>
      <c r="E292" s="760"/>
      <c r="F292" s="438">
        <f t="shared" si="8"/>
        <v>0</v>
      </c>
    </row>
    <row r="293" spans="1:6" ht="15.75" thickBot="1">
      <c r="A293" s="407"/>
      <c r="B293" s="407"/>
      <c r="D293" s="476"/>
      <c r="E293" s="760"/>
    </row>
    <row r="294" spans="1:6" ht="16.5" thickTop="1" thickBot="1">
      <c r="A294" s="470" t="s">
        <v>473</v>
      </c>
      <c r="B294" s="471"/>
      <c r="C294" s="471"/>
      <c r="D294" s="471"/>
      <c r="E294" s="763"/>
      <c r="F294" s="472">
        <f>SUM(F281:F293)</f>
        <v>0</v>
      </c>
    </row>
    <row r="295" spans="1:6" ht="15.75" thickTop="1">
      <c r="A295" s="407"/>
      <c r="B295" s="407"/>
      <c r="D295" s="476"/>
      <c r="E295" s="762"/>
      <c r="F295" s="476"/>
    </row>
    <row r="296" spans="1:6">
      <c r="A296" s="407"/>
      <c r="B296" s="407"/>
      <c r="D296" s="476"/>
      <c r="E296" s="762"/>
      <c r="F296" s="476"/>
    </row>
    <row r="297" spans="1:6">
      <c r="A297" s="405" t="s">
        <v>588</v>
      </c>
      <c r="B297" s="409" t="s">
        <v>475</v>
      </c>
      <c r="D297" s="476"/>
      <c r="E297" s="762"/>
      <c r="F297" s="476"/>
    </row>
    <row r="298" spans="1:6">
      <c r="A298" s="407"/>
      <c r="B298" s="407"/>
      <c r="D298" s="476"/>
      <c r="E298" s="762"/>
      <c r="F298" s="476"/>
    </row>
    <row r="299" spans="1:6" ht="42.75">
      <c r="A299" s="397" t="s">
        <v>589</v>
      </c>
      <c r="B299" s="416" t="s">
        <v>590</v>
      </c>
      <c r="D299" s="476"/>
      <c r="E299" s="762"/>
      <c r="F299" s="476"/>
    </row>
    <row r="300" spans="1:6">
      <c r="A300" s="407"/>
      <c r="B300" s="408" t="s">
        <v>591</v>
      </c>
      <c r="C300" s="437" t="s">
        <v>35</v>
      </c>
      <c r="D300" s="476">
        <v>3</v>
      </c>
      <c r="E300" s="762"/>
      <c r="F300" s="438">
        <f t="shared" ref="F300:F301" si="9">IF(D300,D300*E300," ")</f>
        <v>0</v>
      </c>
    </row>
    <row r="301" spans="1:6">
      <c r="A301" s="407"/>
      <c r="B301" s="408" t="s">
        <v>592</v>
      </c>
      <c r="C301" s="437" t="s">
        <v>35</v>
      </c>
      <c r="D301" s="476">
        <v>5</v>
      </c>
      <c r="E301" s="762"/>
      <c r="F301" s="438">
        <f t="shared" si="9"/>
        <v>0</v>
      </c>
    </row>
    <row r="302" spans="1:6">
      <c r="A302" s="407"/>
      <c r="B302" s="407"/>
      <c r="D302" s="476"/>
      <c r="E302" s="762"/>
      <c r="F302" s="476"/>
    </row>
    <row r="303" spans="1:6" ht="28.5">
      <c r="A303" s="397" t="s">
        <v>593</v>
      </c>
      <c r="B303" s="416" t="s">
        <v>594</v>
      </c>
      <c r="C303" s="437" t="s">
        <v>35</v>
      </c>
      <c r="D303" s="476">
        <v>8</v>
      </c>
      <c r="E303" s="762"/>
      <c r="F303" s="438">
        <f t="shared" ref="F303" si="10">IF(D303,D303*E303," ")</f>
        <v>0</v>
      </c>
    </row>
    <row r="304" spans="1:6">
      <c r="A304" s="407"/>
      <c r="B304" s="407"/>
      <c r="D304" s="476"/>
      <c r="E304" s="762"/>
      <c r="F304" s="476"/>
    </row>
    <row r="305" spans="1:6" ht="57">
      <c r="A305" s="397" t="s">
        <v>595</v>
      </c>
      <c r="B305" s="416" t="s">
        <v>779</v>
      </c>
      <c r="D305" s="476"/>
      <c r="E305" s="762"/>
      <c r="F305" s="476"/>
    </row>
    <row r="306" spans="1:6">
      <c r="A306" s="407"/>
      <c r="B306" s="417"/>
      <c r="C306" s="499" t="s">
        <v>38</v>
      </c>
      <c r="D306" s="500">
        <v>250</v>
      </c>
      <c r="E306" s="501"/>
      <c r="F306" s="502">
        <f>D306*E306</f>
        <v>0</v>
      </c>
    </row>
    <row r="307" spans="1:6" ht="15.75" thickBot="1">
      <c r="A307" s="407"/>
      <c r="B307" s="417"/>
      <c r="D307" s="476"/>
      <c r="E307" s="762"/>
      <c r="F307" s="476"/>
    </row>
    <row r="308" spans="1:6" ht="16.5" thickTop="1" thickBot="1">
      <c r="A308" s="470" t="s">
        <v>480</v>
      </c>
      <c r="B308" s="471"/>
      <c r="C308" s="471"/>
      <c r="D308" s="471"/>
      <c r="E308" s="763"/>
      <c r="F308" s="472">
        <f>SUM(F300:F307)</f>
        <v>0</v>
      </c>
    </row>
    <row r="309" spans="1:6" ht="15.75" thickTop="1">
      <c r="A309" s="407"/>
      <c r="B309" s="407"/>
      <c r="C309" s="477"/>
      <c r="D309" s="476"/>
      <c r="E309" s="762"/>
      <c r="F309" s="476"/>
    </row>
    <row r="310" spans="1:6">
      <c r="E310" s="760"/>
    </row>
    <row r="311" spans="1:6">
      <c r="A311" s="405" t="s">
        <v>596</v>
      </c>
      <c r="B311" s="409" t="s">
        <v>517</v>
      </c>
      <c r="E311" s="760"/>
    </row>
    <row r="312" spans="1:6">
      <c r="E312" s="760"/>
    </row>
    <row r="313" spans="1:6" ht="71.25">
      <c r="A313" s="397" t="s">
        <v>597</v>
      </c>
      <c r="B313" s="403" t="s">
        <v>598</v>
      </c>
      <c r="E313" s="760"/>
    </row>
    <row r="314" spans="1:6">
      <c r="B314" s="412" t="s">
        <v>599</v>
      </c>
      <c r="C314" s="437" t="s">
        <v>337</v>
      </c>
      <c r="D314" s="438">
        <v>14</v>
      </c>
      <c r="E314" s="760"/>
      <c r="F314" s="502">
        <f t="shared" ref="F314:F315" si="11">D314*E314</f>
        <v>0</v>
      </c>
    </row>
    <row r="315" spans="1:6">
      <c r="B315" s="412" t="s">
        <v>600</v>
      </c>
      <c r="C315" s="437" t="s">
        <v>337</v>
      </c>
      <c r="D315" s="438">
        <v>9</v>
      </c>
      <c r="E315" s="760"/>
      <c r="F315" s="502">
        <f t="shared" si="11"/>
        <v>0</v>
      </c>
    </row>
    <row r="316" spans="1:6" ht="15.75" thickBot="1">
      <c r="E316" s="760"/>
    </row>
    <row r="317" spans="1:6" ht="16.5" thickTop="1" thickBot="1">
      <c r="A317" s="470" t="s">
        <v>513</v>
      </c>
      <c r="B317" s="471"/>
      <c r="C317" s="471"/>
      <c r="D317" s="471"/>
      <c r="E317" s="763"/>
      <c r="F317" s="472">
        <f>SUM(F314:F316)</f>
        <v>0</v>
      </c>
    </row>
    <row r="318" spans="1:6" ht="15.75" thickTop="1">
      <c r="A318" s="407"/>
      <c r="B318" s="407"/>
      <c r="C318" s="477"/>
      <c r="D318" s="477"/>
      <c r="E318" s="762"/>
      <c r="F318" s="476"/>
    </row>
    <row r="319" spans="1:6">
      <c r="A319" s="407"/>
      <c r="B319" s="407"/>
      <c r="C319" s="477"/>
      <c r="D319" s="477"/>
      <c r="E319" s="762"/>
      <c r="F319" s="476"/>
    </row>
    <row r="320" spans="1:6">
      <c r="A320" s="407"/>
      <c r="B320" s="407"/>
      <c r="C320" s="477"/>
      <c r="D320" s="477"/>
      <c r="E320" s="762"/>
      <c r="F320" s="476"/>
    </row>
    <row r="321" spans="1:6">
      <c r="A321" s="407"/>
      <c r="B321" s="407"/>
      <c r="C321" s="477"/>
      <c r="D321" s="477"/>
      <c r="E321" s="762"/>
      <c r="F321" s="476"/>
    </row>
    <row r="322" spans="1:6">
      <c r="B322" s="415" t="s">
        <v>32</v>
      </c>
      <c r="E322" s="760"/>
    </row>
    <row r="323" spans="1:6">
      <c r="B323" s="406" t="s">
        <v>601</v>
      </c>
      <c r="E323" s="760"/>
    </row>
    <row r="324" spans="1:6">
      <c r="A324" s="399"/>
      <c r="B324" s="400"/>
      <c r="E324" s="760"/>
    </row>
    <row r="325" spans="1:6">
      <c r="A325" s="405" t="s">
        <v>580</v>
      </c>
      <c r="B325" s="406" t="s">
        <v>446</v>
      </c>
      <c r="E325" s="760"/>
      <c r="F325" s="438">
        <f>F294</f>
        <v>0</v>
      </c>
    </row>
    <row r="326" spans="1:6">
      <c r="A326" s="405" t="s">
        <v>588</v>
      </c>
      <c r="B326" s="409" t="s">
        <v>475</v>
      </c>
      <c r="E326" s="760"/>
      <c r="F326" s="438">
        <f>F308</f>
        <v>0</v>
      </c>
    </row>
    <row r="327" spans="1:6" ht="15.75" thickBot="1">
      <c r="A327" s="405" t="s">
        <v>596</v>
      </c>
      <c r="B327" s="409" t="s">
        <v>517</v>
      </c>
      <c r="E327" s="760"/>
      <c r="F327" s="438">
        <f>F317</f>
        <v>0</v>
      </c>
    </row>
    <row r="328" spans="1:6" ht="16.5" thickTop="1" thickBot="1">
      <c r="A328" s="470" t="s">
        <v>602</v>
      </c>
      <c r="B328" s="471"/>
      <c r="C328" s="471"/>
      <c r="D328" s="471"/>
      <c r="E328" s="763"/>
      <c r="F328" s="472">
        <f>SUM(F325:F327)</f>
        <v>0</v>
      </c>
    </row>
    <row r="329" spans="1:6" ht="15.75" thickTop="1">
      <c r="A329" s="420"/>
      <c r="B329" s="420"/>
      <c r="C329" s="477"/>
      <c r="D329" s="477"/>
      <c r="E329" s="762"/>
      <c r="F329" s="476"/>
    </row>
    <row r="330" spans="1:6">
      <c r="A330" s="420"/>
      <c r="B330" s="420"/>
      <c r="C330" s="477"/>
      <c r="D330" s="477"/>
      <c r="E330" s="762"/>
      <c r="F330" s="476"/>
    </row>
    <row r="331" spans="1:6">
      <c r="A331" s="420"/>
      <c r="B331" s="420"/>
      <c r="C331" s="477"/>
      <c r="D331" s="477"/>
      <c r="E331" s="762"/>
      <c r="F331" s="476"/>
    </row>
    <row r="332" spans="1:6">
      <c r="A332" s="405" t="s">
        <v>603</v>
      </c>
      <c r="B332" s="409" t="s">
        <v>604</v>
      </c>
      <c r="E332" s="760"/>
    </row>
    <row r="333" spans="1:6">
      <c r="E333" s="760"/>
    </row>
    <row r="334" spans="1:6" ht="214.5">
      <c r="A334" s="397" t="s">
        <v>605</v>
      </c>
      <c r="B334" s="403" t="s">
        <v>1280</v>
      </c>
      <c r="E334" s="760"/>
    </row>
    <row r="335" spans="1:6" ht="29.25">
      <c r="A335" s="395" t="s">
        <v>606</v>
      </c>
      <c r="B335" s="403" t="s">
        <v>607</v>
      </c>
      <c r="C335" s="437" t="s">
        <v>337</v>
      </c>
      <c r="D335" s="438">
        <v>28</v>
      </c>
      <c r="E335" s="760"/>
      <c r="F335" s="438">
        <f t="shared" ref="F335:F366" si="12">IF(D335,D335*E335," ")</f>
        <v>0</v>
      </c>
    </row>
    <row r="336" spans="1:6" ht="29.25">
      <c r="A336" s="395" t="s">
        <v>608</v>
      </c>
      <c r="B336" s="403" t="s">
        <v>609</v>
      </c>
      <c r="C336" s="437" t="s">
        <v>337</v>
      </c>
      <c r="D336" s="438">
        <v>26</v>
      </c>
      <c r="E336" s="760"/>
      <c r="F336" s="438">
        <f t="shared" si="12"/>
        <v>0</v>
      </c>
    </row>
    <row r="337" spans="1:7">
      <c r="A337" s="395"/>
      <c r="B337" s="403"/>
      <c r="E337" s="760"/>
      <c r="F337" s="438" t="str">
        <f t="shared" si="12"/>
        <v xml:space="preserve"> </v>
      </c>
    </row>
    <row r="338" spans="1:7" s="390" customFormat="1" ht="99.75">
      <c r="A338" s="397" t="s">
        <v>610</v>
      </c>
      <c r="B338" s="403" t="s">
        <v>611</v>
      </c>
      <c r="C338" s="437"/>
      <c r="D338" s="438"/>
      <c r="E338" s="760"/>
      <c r="F338" s="438" t="str">
        <f t="shared" si="12"/>
        <v xml:space="preserve"> </v>
      </c>
      <c r="G338" s="387"/>
    </row>
    <row r="339" spans="1:7" s="390" customFormat="1">
      <c r="A339" s="395"/>
      <c r="B339" s="403"/>
      <c r="C339" s="437" t="s">
        <v>35</v>
      </c>
      <c r="D339" s="438">
        <v>12</v>
      </c>
      <c r="E339" s="760"/>
      <c r="F339" s="438">
        <f t="shared" si="12"/>
        <v>0</v>
      </c>
      <c r="G339" s="387"/>
    </row>
    <row r="340" spans="1:7" s="390" customFormat="1">
      <c r="A340" s="395"/>
      <c r="B340" s="403"/>
      <c r="C340" s="437"/>
      <c r="D340" s="438"/>
      <c r="E340" s="760"/>
      <c r="F340" s="438" t="str">
        <f t="shared" si="12"/>
        <v xml:space="preserve"> </v>
      </c>
      <c r="G340" s="387"/>
    </row>
    <row r="341" spans="1:7" s="390" customFormat="1" ht="28.5">
      <c r="A341" s="397" t="s">
        <v>612</v>
      </c>
      <c r="B341" s="403" t="s">
        <v>613</v>
      </c>
      <c r="C341" s="437"/>
      <c r="D341" s="438"/>
      <c r="E341" s="760"/>
      <c r="F341" s="438" t="str">
        <f t="shared" si="12"/>
        <v xml:space="preserve"> </v>
      </c>
      <c r="G341" s="387"/>
    </row>
    <row r="342" spans="1:7" s="390" customFormat="1" ht="28.5">
      <c r="A342" s="395"/>
      <c r="B342" s="403" t="s">
        <v>614</v>
      </c>
      <c r="C342" s="437" t="s">
        <v>35</v>
      </c>
      <c r="D342" s="438">
        <v>12</v>
      </c>
      <c r="E342" s="760"/>
      <c r="F342" s="438">
        <f t="shared" si="12"/>
        <v>0</v>
      </c>
      <c r="G342" s="387"/>
    </row>
    <row r="343" spans="1:7" s="390" customFormat="1" ht="28.5">
      <c r="A343" s="395"/>
      <c r="B343" s="403" t="s">
        <v>615</v>
      </c>
      <c r="C343" s="437" t="s">
        <v>35</v>
      </c>
      <c r="D343" s="438">
        <v>12</v>
      </c>
      <c r="E343" s="760"/>
      <c r="F343" s="438">
        <f t="shared" si="12"/>
        <v>0</v>
      </c>
      <c r="G343" s="387"/>
    </row>
    <row r="344" spans="1:7" s="390" customFormat="1">
      <c r="A344" s="395"/>
      <c r="B344" s="403"/>
      <c r="C344" s="437"/>
      <c r="D344" s="438"/>
      <c r="E344" s="760"/>
      <c r="F344" s="438" t="str">
        <f t="shared" si="12"/>
        <v xml:space="preserve"> </v>
      </c>
      <c r="G344" s="387"/>
    </row>
    <row r="345" spans="1:7" s="390" customFormat="1" ht="42.75">
      <c r="A345" s="397" t="s">
        <v>616</v>
      </c>
      <c r="B345" s="403" t="s">
        <v>617</v>
      </c>
      <c r="C345" s="437"/>
      <c r="D345" s="438"/>
      <c r="E345" s="760"/>
      <c r="F345" s="438" t="str">
        <f t="shared" si="12"/>
        <v xml:space="preserve"> </v>
      </c>
      <c r="G345" s="387"/>
    </row>
    <row r="346" spans="1:7" s="390" customFormat="1">
      <c r="A346" s="395"/>
      <c r="B346" s="413" t="s">
        <v>618</v>
      </c>
      <c r="C346" s="437" t="s">
        <v>35</v>
      </c>
      <c r="D346" s="438">
        <v>36</v>
      </c>
      <c r="E346" s="760"/>
      <c r="F346" s="438">
        <f t="shared" si="12"/>
        <v>0</v>
      </c>
      <c r="G346" s="387"/>
    </row>
    <row r="347" spans="1:7" s="390" customFormat="1">
      <c r="A347" s="395"/>
      <c r="B347" s="403"/>
      <c r="C347" s="437"/>
      <c r="D347" s="438"/>
      <c r="E347" s="760"/>
      <c r="F347" s="438" t="str">
        <f t="shared" si="12"/>
        <v xml:space="preserve"> </v>
      </c>
      <c r="G347" s="387"/>
    </row>
    <row r="348" spans="1:7" s="390" customFormat="1" ht="28.5">
      <c r="A348" s="397" t="s">
        <v>619</v>
      </c>
      <c r="B348" s="403" t="s">
        <v>620</v>
      </c>
      <c r="C348" s="437"/>
      <c r="D348" s="438"/>
      <c r="E348" s="760"/>
      <c r="F348" s="438" t="str">
        <f t="shared" si="12"/>
        <v xml:space="preserve"> </v>
      </c>
      <c r="G348" s="387"/>
    </row>
    <row r="349" spans="1:7" s="390" customFormat="1">
      <c r="A349" s="395"/>
      <c r="B349" s="421" t="s">
        <v>621</v>
      </c>
      <c r="C349" s="437" t="s">
        <v>35</v>
      </c>
      <c r="D349" s="438">
        <v>1</v>
      </c>
      <c r="E349" s="760"/>
      <c r="F349" s="438">
        <f t="shared" si="12"/>
        <v>0</v>
      </c>
      <c r="G349" s="387"/>
    </row>
    <row r="350" spans="1:7" s="390" customFormat="1">
      <c r="A350" s="395"/>
      <c r="B350" s="403"/>
      <c r="C350" s="437"/>
      <c r="D350" s="438"/>
      <c r="E350" s="760"/>
      <c r="F350" s="438" t="str">
        <f t="shared" si="12"/>
        <v xml:space="preserve"> </v>
      </c>
      <c r="G350" s="387"/>
    </row>
    <row r="351" spans="1:7" s="390" customFormat="1" ht="28.5">
      <c r="A351" s="397" t="s">
        <v>622</v>
      </c>
      <c r="B351" s="403" t="s">
        <v>623</v>
      </c>
      <c r="C351" s="437"/>
      <c r="D351" s="438"/>
      <c r="E351" s="760"/>
      <c r="F351" s="438" t="str">
        <f t="shared" si="12"/>
        <v xml:space="preserve"> </v>
      </c>
      <c r="G351" s="387"/>
    </row>
    <row r="352" spans="1:7" s="390" customFormat="1">
      <c r="A352" s="395"/>
      <c r="B352" s="422" t="s">
        <v>624</v>
      </c>
      <c r="C352" s="437" t="s">
        <v>35</v>
      </c>
      <c r="D352" s="438">
        <v>17</v>
      </c>
      <c r="E352" s="760"/>
      <c r="F352" s="438">
        <f t="shared" si="12"/>
        <v>0</v>
      </c>
      <c r="G352" s="387"/>
    </row>
    <row r="353" spans="1:7" s="390" customFormat="1">
      <c r="A353" s="395"/>
      <c r="B353" s="403"/>
      <c r="C353" s="437"/>
      <c r="D353" s="438"/>
      <c r="E353" s="760"/>
      <c r="F353" s="438" t="str">
        <f t="shared" si="12"/>
        <v xml:space="preserve"> </v>
      </c>
      <c r="G353" s="387"/>
    </row>
    <row r="354" spans="1:7" ht="28.5">
      <c r="A354" s="397" t="s">
        <v>625</v>
      </c>
      <c r="B354" s="403" t="s">
        <v>626</v>
      </c>
      <c r="D354" s="487"/>
      <c r="E354" s="760"/>
      <c r="F354" s="438" t="str">
        <f t="shared" si="12"/>
        <v xml:space="preserve"> </v>
      </c>
    </row>
    <row r="355" spans="1:7">
      <c r="B355" s="403" t="s">
        <v>627</v>
      </c>
      <c r="C355" s="437" t="s">
        <v>35</v>
      </c>
      <c r="D355" s="487">
        <v>2</v>
      </c>
      <c r="E355" s="760"/>
      <c r="F355" s="438">
        <f t="shared" si="12"/>
        <v>0</v>
      </c>
    </row>
    <row r="356" spans="1:7">
      <c r="A356" s="395"/>
      <c r="B356" s="413"/>
      <c r="D356" s="487"/>
      <c r="E356" s="760"/>
      <c r="F356" s="438" t="str">
        <f t="shared" si="12"/>
        <v xml:space="preserve"> </v>
      </c>
    </row>
    <row r="357" spans="1:7" ht="28.5">
      <c r="A357" s="397" t="s">
        <v>628</v>
      </c>
      <c r="B357" s="403" t="s">
        <v>629</v>
      </c>
      <c r="C357" s="437" t="s">
        <v>337</v>
      </c>
      <c r="D357" s="438">
        <v>114</v>
      </c>
      <c r="E357" s="760"/>
      <c r="F357" s="438">
        <f t="shared" si="12"/>
        <v>0</v>
      </c>
    </row>
    <row r="358" spans="1:7">
      <c r="A358" s="395"/>
      <c r="B358" s="403"/>
      <c r="E358" s="760"/>
      <c r="F358" s="438" t="str">
        <f t="shared" si="12"/>
        <v xml:space="preserve"> </v>
      </c>
    </row>
    <row r="359" spans="1:7" ht="28.5">
      <c r="A359" s="397" t="s">
        <v>630</v>
      </c>
      <c r="B359" s="403" t="s">
        <v>631</v>
      </c>
      <c r="C359" s="504" t="s">
        <v>441</v>
      </c>
      <c r="E359" s="760"/>
      <c r="F359" s="438">
        <v>0</v>
      </c>
    </row>
    <row r="360" spans="1:7">
      <c r="B360" s="403"/>
      <c r="E360" s="760"/>
      <c r="F360" s="438" t="str">
        <f t="shared" si="12"/>
        <v xml:space="preserve"> </v>
      </c>
    </row>
    <row r="361" spans="1:7" ht="42.75">
      <c r="A361" s="397" t="s">
        <v>632</v>
      </c>
      <c r="B361" s="403" t="s">
        <v>633</v>
      </c>
      <c r="C361" s="437" t="s">
        <v>337</v>
      </c>
      <c r="D361" s="438">
        <v>114</v>
      </c>
      <c r="E361" s="760"/>
      <c r="F361" s="438">
        <f>IF(D361,D361*E361," ")</f>
        <v>0</v>
      </c>
    </row>
    <row r="362" spans="1:7">
      <c r="B362" s="403"/>
      <c r="E362" s="760"/>
    </row>
    <row r="363" spans="1:7" ht="28.5">
      <c r="A363" s="397" t="s">
        <v>634</v>
      </c>
      <c r="B363" s="403" t="s">
        <v>635</v>
      </c>
      <c r="C363" s="504" t="s">
        <v>441</v>
      </c>
      <c r="E363" s="760"/>
      <c r="F363" s="438">
        <v>0</v>
      </c>
    </row>
    <row r="364" spans="1:7">
      <c r="B364" s="403"/>
      <c r="E364" s="760"/>
      <c r="F364" s="438" t="str">
        <f t="shared" si="12"/>
        <v xml:space="preserve"> </v>
      </c>
    </row>
    <row r="365" spans="1:7" ht="28.5">
      <c r="A365" s="397" t="s">
        <v>636</v>
      </c>
      <c r="B365" s="403" t="s">
        <v>637</v>
      </c>
      <c r="E365" s="760"/>
      <c r="F365" s="438" t="str">
        <f t="shared" si="12"/>
        <v xml:space="preserve"> </v>
      </c>
    </row>
    <row r="366" spans="1:7">
      <c r="B366" s="422" t="s">
        <v>638</v>
      </c>
      <c r="C366" s="437" t="s">
        <v>35</v>
      </c>
      <c r="D366" s="438">
        <v>2</v>
      </c>
      <c r="E366" s="760"/>
      <c r="F366" s="438">
        <f t="shared" si="12"/>
        <v>0</v>
      </c>
    </row>
    <row r="367" spans="1:7" ht="15.75" thickBot="1">
      <c r="B367" s="403"/>
      <c r="E367" s="760"/>
    </row>
    <row r="368" spans="1:7" ht="16.5" thickTop="1" thickBot="1">
      <c r="A368" s="470" t="s">
        <v>639</v>
      </c>
      <c r="B368" s="471"/>
      <c r="C368" s="471"/>
      <c r="D368" s="471"/>
      <c r="E368" s="763"/>
      <c r="F368" s="472">
        <f>SUM(F334:F367)</f>
        <v>0</v>
      </c>
    </row>
    <row r="369" spans="1:6" ht="15.75" thickTop="1">
      <c r="A369" s="407"/>
      <c r="B369" s="407"/>
      <c r="C369" s="477"/>
      <c r="D369" s="477"/>
      <c r="E369" s="764"/>
      <c r="F369" s="477"/>
    </row>
    <row r="370" spans="1:6">
      <c r="A370" s="407"/>
      <c r="B370" s="407"/>
      <c r="C370" s="477"/>
      <c r="D370" s="477"/>
      <c r="E370" s="764"/>
      <c r="F370" s="477"/>
    </row>
    <row r="371" spans="1:6">
      <c r="A371" s="405" t="s">
        <v>640</v>
      </c>
      <c r="B371" s="409" t="s">
        <v>641</v>
      </c>
      <c r="E371" s="760"/>
    </row>
    <row r="372" spans="1:6">
      <c r="B372" s="423"/>
      <c r="E372" s="760"/>
    </row>
    <row r="373" spans="1:6" ht="71.25">
      <c r="A373" s="397" t="s">
        <v>642</v>
      </c>
      <c r="B373" s="423" t="s">
        <v>643</v>
      </c>
      <c r="E373" s="760"/>
    </row>
    <row r="374" spans="1:6">
      <c r="B374" s="412" t="s">
        <v>644</v>
      </c>
      <c r="C374" s="437" t="s">
        <v>337</v>
      </c>
      <c r="D374" s="438">
        <v>6</v>
      </c>
      <c r="E374" s="760"/>
      <c r="F374" s="438">
        <f t="shared" ref="F374:F375" si="13">IF(D374,D374*E374," ")</f>
        <v>0</v>
      </c>
    </row>
    <row r="375" spans="1:6">
      <c r="B375" s="412" t="s">
        <v>645</v>
      </c>
      <c r="C375" s="437" t="s">
        <v>337</v>
      </c>
      <c r="D375" s="438">
        <v>6</v>
      </c>
      <c r="E375" s="760"/>
      <c r="F375" s="438">
        <f t="shared" si="13"/>
        <v>0</v>
      </c>
    </row>
    <row r="376" spans="1:6" ht="15.75" thickBot="1">
      <c r="B376" s="412"/>
      <c r="E376" s="760"/>
    </row>
    <row r="377" spans="1:6" ht="16.5" thickTop="1" thickBot="1">
      <c r="A377" s="470" t="s">
        <v>646</v>
      </c>
      <c r="B377" s="471"/>
      <c r="C377" s="471"/>
      <c r="D377" s="471"/>
      <c r="E377" s="763"/>
      <c r="F377" s="472">
        <f>SUM(F374:F376)</f>
        <v>0</v>
      </c>
    </row>
    <row r="378" spans="1:6" ht="15.75" thickTop="1">
      <c r="A378" s="407"/>
      <c r="B378" s="407"/>
      <c r="C378" s="477"/>
      <c r="D378" s="477"/>
      <c r="E378" s="764"/>
      <c r="F378" s="477"/>
    </row>
    <row r="379" spans="1:6">
      <c r="A379" s="407"/>
      <c r="B379" s="407"/>
      <c r="C379" s="477"/>
      <c r="D379" s="477"/>
      <c r="E379" s="762"/>
      <c r="F379" s="476"/>
    </row>
    <row r="380" spans="1:6">
      <c r="A380" s="405" t="s">
        <v>647</v>
      </c>
      <c r="B380" s="409" t="s">
        <v>648</v>
      </c>
      <c r="E380" s="760"/>
    </row>
    <row r="381" spans="1:6">
      <c r="B381" s="423"/>
      <c r="E381" s="760"/>
    </row>
    <row r="382" spans="1:6" ht="42.75">
      <c r="A382" s="397" t="s">
        <v>649</v>
      </c>
      <c r="B382" s="391" t="s">
        <v>1248</v>
      </c>
      <c r="E382" s="760"/>
    </row>
    <row r="383" spans="1:6" ht="57">
      <c r="B383" s="424" t="s">
        <v>1284</v>
      </c>
      <c r="E383" s="760"/>
    </row>
    <row r="384" spans="1:6" ht="42.75">
      <c r="B384" s="424" t="s">
        <v>1281</v>
      </c>
      <c r="E384" s="760"/>
    </row>
    <row r="385" spans="1:7">
      <c r="B385" s="412" t="s">
        <v>650</v>
      </c>
      <c r="E385" s="760"/>
    </row>
    <row r="386" spans="1:7" s="390" customFormat="1">
      <c r="A386" s="397"/>
      <c r="B386" s="412" t="s">
        <v>651</v>
      </c>
      <c r="C386" s="437"/>
      <c r="D386" s="438"/>
      <c r="E386" s="760"/>
      <c r="F386" s="438"/>
      <c r="G386" s="387"/>
    </row>
    <row r="387" spans="1:7" s="390" customFormat="1">
      <c r="A387" s="397"/>
      <c r="B387" s="412" t="s">
        <v>652</v>
      </c>
      <c r="C387" s="437"/>
      <c r="D387" s="438"/>
      <c r="E387" s="760"/>
      <c r="F387" s="438"/>
      <c r="G387" s="387"/>
    </row>
    <row r="388" spans="1:7" s="390" customFormat="1">
      <c r="A388" s="397"/>
      <c r="B388" s="412" t="s">
        <v>653</v>
      </c>
      <c r="C388" s="437" t="s">
        <v>35</v>
      </c>
      <c r="D388" s="438">
        <v>4</v>
      </c>
      <c r="E388" s="760"/>
      <c r="F388" s="438">
        <f t="shared" ref="F388:F422" si="14">IF(D388,D388*E388," ")</f>
        <v>0</v>
      </c>
      <c r="G388" s="387"/>
    </row>
    <row r="389" spans="1:7" s="390" customFormat="1">
      <c r="A389" s="397"/>
      <c r="B389" s="423"/>
      <c r="C389" s="437"/>
      <c r="D389" s="438"/>
      <c r="E389" s="760"/>
      <c r="F389" s="438" t="str">
        <f t="shared" si="14"/>
        <v xml:space="preserve"> </v>
      </c>
      <c r="G389" s="387"/>
    </row>
    <row r="390" spans="1:7" s="390" customFormat="1" ht="28.5">
      <c r="A390" s="397" t="s">
        <v>654</v>
      </c>
      <c r="B390" s="412" t="s">
        <v>655</v>
      </c>
      <c r="C390" s="437"/>
      <c r="D390" s="438"/>
      <c r="E390" s="760"/>
      <c r="F390" s="438" t="str">
        <f t="shared" si="14"/>
        <v xml:space="preserve"> </v>
      </c>
      <c r="G390" s="387"/>
    </row>
    <row r="391" spans="1:7" s="390" customFormat="1" ht="42.75">
      <c r="A391" s="397"/>
      <c r="B391" s="424" t="s">
        <v>1282</v>
      </c>
      <c r="C391" s="437"/>
      <c r="D391" s="438"/>
      <c r="E391" s="760"/>
      <c r="F391" s="438" t="str">
        <f t="shared" si="14"/>
        <v xml:space="preserve"> </v>
      </c>
      <c r="G391" s="387"/>
    </row>
    <row r="392" spans="1:7" s="390" customFormat="1">
      <c r="A392" s="397"/>
      <c r="B392" s="412" t="s">
        <v>656</v>
      </c>
      <c r="C392" s="437"/>
      <c r="D392" s="438"/>
      <c r="E392" s="760"/>
      <c r="F392" s="438" t="str">
        <f t="shared" si="14"/>
        <v xml:space="preserve"> </v>
      </c>
      <c r="G392" s="387"/>
    </row>
    <row r="393" spans="1:7" s="390" customFormat="1" ht="28.5">
      <c r="A393" s="397"/>
      <c r="B393" s="412" t="s">
        <v>657</v>
      </c>
      <c r="C393" s="437"/>
      <c r="D393" s="438"/>
      <c r="E393" s="760"/>
      <c r="F393" s="438" t="str">
        <f t="shared" si="14"/>
        <v xml:space="preserve"> </v>
      </c>
      <c r="G393" s="387"/>
    </row>
    <row r="394" spans="1:7" s="390" customFormat="1">
      <c r="A394" s="397"/>
      <c r="B394" s="412" t="s">
        <v>658</v>
      </c>
      <c r="C394" s="437"/>
      <c r="D394" s="438"/>
      <c r="E394" s="760"/>
      <c r="F394" s="438" t="str">
        <f t="shared" si="14"/>
        <v xml:space="preserve"> </v>
      </c>
      <c r="G394" s="387"/>
    </row>
    <row r="395" spans="1:7" s="390" customFormat="1">
      <c r="A395" s="397"/>
      <c r="B395" s="412" t="s">
        <v>659</v>
      </c>
      <c r="C395" s="437"/>
      <c r="D395" s="438"/>
      <c r="E395" s="760"/>
      <c r="F395" s="438" t="str">
        <f t="shared" si="14"/>
        <v xml:space="preserve"> </v>
      </c>
      <c r="G395" s="387"/>
    </row>
    <row r="396" spans="1:7" s="390" customFormat="1">
      <c r="A396" s="397"/>
      <c r="B396" s="412" t="s">
        <v>1249</v>
      </c>
      <c r="C396" s="437" t="s">
        <v>35</v>
      </c>
      <c r="D396" s="438">
        <v>3</v>
      </c>
      <c r="E396" s="760"/>
      <c r="F396" s="438">
        <f t="shared" si="14"/>
        <v>0</v>
      </c>
      <c r="G396" s="387"/>
    </row>
    <row r="397" spans="1:7" s="390" customFormat="1">
      <c r="A397" s="397"/>
      <c r="B397" s="423"/>
      <c r="C397" s="437"/>
      <c r="D397" s="438"/>
      <c r="E397" s="760"/>
      <c r="F397" s="438" t="str">
        <f t="shared" si="14"/>
        <v xml:space="preserve"> </v>
      </c>
      <c r="G397" s="387"/>
    </row>
    <row r="398" spans="1:7" s="390" customFormat="1" ht="114">
      <c r="A398" s="397" t="s">
        <v>660</v>
      </c>
      <c r="B398" s="391" t="s">
        <v>1283</v>
      </c>
      <c r="C398" s="437"/>
      <c r="D398" s="438"/>
      <c r="E398" s="760"/>
      <c r="F398" s="438" t="str">
        <f t="shared" si="14"/>
        <v xml:space="preserve"> </v>
      </c>
      <c r="G398" s="387"/>
    </row>
    <row r="399" spans="1:7" s="390" customFormat="1">
      <c r="A399" s="397"/>
      <c r="B399" s="391" t="s">
        <v>661</v>
      </c>
      <c r="C399" s="437"/>
      <c r="D399" s="438"/>
      <c r="E399" s="760"/>
      <c r="F399" s="438" t="str">
        <f t="shared" si="14"/>
        <v xml:space="preserve"> </v>
      </c>
      <c r="G399" s="387"/>
    </row>
    <row r="400" spans="1:7" s="390" customFormat="1">
      <c r="A400" s="397"/>
      <c r="B400" s="391" t="s">
        <v>662</v>
      </c>
      <c r="C400" s="437"/>
      <c r="D400" s="438"/>
      <c r="E400" s="760"/>
      <c r="F400" s="438" t="str">
        <f t="shared" si="14"/>
        <v xml:space="preserve"> </v>
      </c>
      <c r="G400" s="387"/>
    </row>
    <row r="401" spans="1:7" s="390" customFormat="1">
      <c r="A401" s="397"/>
      <c r="B401" s="391" t="s">
        <v>659</v>
      </c>
      <c r="C401" s="437"/>
      <c r="D401" s="438"/>
      <c r="E401" s="760"/>
      <c r="F401" s="438" t="str">
        <f t="shared" si="14"/>
        <v xml:space="preserve"> </v>
      </c>
      <c r="G401" s="387"/>
    </row>
    <row r="402" spans="1:7" s="390" customFormat="1">
      <c r="A402" s="397"/>
      <c r="B402" s="391" t="s">
        <v>663</v>
      </c>
      <c r="C402" s="437" t="s">
        <v>35</v>
      </c>
      <c r="D402" s="438">
        <v>2</v>
      </c>
      <c r="E402" s="760"/>
      <c r="F402" s="438">
        <f t="shared" si="14"/>
        <v>0</v>
      </c>
      <c r="G402" s="387"/>
    </row>
    <row r="403" spans="1:7" s="390" customFormat="1">
      <c r="A403" s="397"/>
      <c r="B403" s="425"/>
      <c r="C403" s="437"/>
      <c r="D403" s="438"/>
      <c r="E403" s="760"/>
      <c r="F403" s="438" t="str">
        <f t="shared" si="14"/>
        <v xml:space="preserve"> </v>
      </c>
      <c r="G403" s="387"/>
    </row>
    <row r="404" spans="1:7" s="390" customFormat="1" ht="28.5">
      <c r="A404" s="397" t="s">
        <v>664</v>
      </c>
      <c r="B404" s="391" t="s">
        <v>665</v>
      </c>
      <c r="C404" s="437"/>
      <c r="D404" s="438"/>
      <c r="E404" s="760"/>
      <c r="F404" s="438" t="str">
        <f t="shared" si="14"/>
        <v xml:space="preserve"> </v>
      </c>
      <c r="G404" s="387"/>
    </row>
    <row r="405" spans="1:7" s="390" customFormat="1" ht="28.5">
      <c r="A405" s="397"/>
      <c r="B405" s="424" t="s">
        <v>1285</v>
      </c>
      <c r="C405" s="437"/>
      <c r="D405" s="438"/>
      <c r="E405" s="760"/>
      <c r="F405" s="438" t="str">
        <f t="shared" si="14"/>
        <v xml:space="preserve"> </v>
      </c>
      <c r="G405" s="387"/>
    </row>
    <row r="406" spans="1:7" s="390" customFormat="1" ht="28.5">
      <c r="A406" s="397"/>
      <c r="B406" s="718" t="s">
        <v>1286</v>
      </c>
      <c r="C406" s="437"/>
      <c r="D406" s="438"/>
      <c r="E406" s="760"/>
      <c r="F406" s="438" t="str">
        <f t="shared" si="14"/>
        <v xml:space="preserve"> </v>
      </c>
      <c r="G406" s="387"/>
    </row>
    <row r="407" spans="1:7" s="390" customFormat="1">
      <c r="A407" s="397"/>
      <c r="B407" s="391" t="s">
        <v>666</v>
      </c>
      <c r="C407" s="437"/>
      <c r="D407" s="438"/>
      <c r="E407" s="760"/>
      <c r="F407" s="438" t="str">
        <f t="shared" si="14"/>
        <v xml:space="preserve"> </v>
      </c>
      <c r="G407" s="387"/>
    </row>
    <row r="408" spans="1:7" s="390" customFormat="1">
      <c r="A408" s="397"/>
      <c r="B408" s="391" t="s">
        <v>667</v>
      </c>
      <c r="C408" s="437"/>
      <c r="D408" s="438"/>
      <c r="E408" s="760"/>
      <c r="F408" s="438" t="str">
        <f t="shared" si="14"/>
        <v xml:space="preserve"> </v>
      </c>
      <c r="G408" s="387"/>
    </row>
    <row r="409" spans="1:7" s="390" customFormat="1">
      <c r="A409" s="397"/>
      <c r="B409" s="391" t="s">
        <v>668</v>
      </c>
      <c r="C409" s="437"/>
      <c r="D409" s="438"/>
      <c r="E409" s="760"/>
      <c r="F409" s="438" t="str">
        <f t="shared" si="14"/>
        <v xml:space="preserve"> </v>
      </c>
      <c r="G409" s="387"/>
    </row>
    <row r="410" spans="1:7" s="390" customFormat="1">
      <c r="A410" s="397"/>
      <c r="B410" s="391" t="s">
        <v>669</v>
      </c>
      <c r="C410" s="437" t="s">
        <v>35</v>
      </c>
      <c r="D410" s="438">
        <v>1</v>
      </c>
      <c r="E410" s="760"/>
      <c r="F410" s="438">
        <f t="shared" si="14"/>
        <v>0</v>
      </c>
      <c r="G410" s="387"/>
    </row>
    <row r="411" spans="1:7" s="390" customFormat="1">
      <c r="A411" s="523"/>
      <c r="B411" s="425"/>
      <c r="C411" s="437"/>
      <c r="D411" s="438"/>
      <c r="E411" s="760"/>
      <c r="F411" s="438" t="str">
        <f t="shared" ref="F411:F413" si="15">IF(D411,D411*E411," ")</f>
        <v xml:space="preserve"> </v>
      </c>
      <c r="G411" s="387"/>
    </row>
    <row r="412" spans="1:7" s="390" customFormat="1" ht="42.75">
      <c r="A412" s="523" t="s">
        <v>670</v>
      </c>
      <c r="B412" s="391" t="s">
        <v>790</v>
      </c>
      <c r="C412" s="437"/>
      <c r="D412" s="438"/>
      <c r="E412" s="760"/>
      <c r="F412" s="438" t="str">
        <f t="shared" si="15"/>
        <v xml:space="preserve"> </v>
      </c>
      <c r="G412" s="387"/>
    </row>
    <row r="413" spans="1:7" s="390" customFormat="1">
      <c r="A413" s="523"/>
      <c r="B413" s="391"/>
      <c r="C413" s="437" t="s">
        <v>35</v>
      </c>
      <c r="D413" s="438">
        <v>2</v>
      </c>
      <c r="E413" s="760"/>
      <c r="F413" s="438">
        <f t="shared" si="15"/>
        <v>0</v>
      </c>
      <c r="G413" s="387"/>
    </row>
    <row r="414" spans="1:7" s="390" customFormat="1">
      <c r="A414" s="523"/>
      <c r="B414" s="425"/>
      <c r="C414" s="437"/>
      <c r="D414" s="438"/>
      <c r="E414" s="760"/>
      <c r="F414" s="438" t="str">
        <f t="shared" si="14"/>
        <v xml:space="preserve"> </v>
      </c>
      <c r="G414" s="387"/>
    </row>
    <row r="415" spans="1:7" s="390" customFormat="1" ht="28.5">
      <c r="A415" s="523" t="s">
        <v>791</v>
      </c>
      <c r="B415" s="425" t="s">
        <v>1287</v>
      </c>
      <c r="C415" s="437"/>
      <c r="D415" s="438"/>
      <c r="E415" s="760"/>
      <c r="F415" s="438" t="str">
        <f t="shared" si="14"/>
        <v xml:space="preserve"> </v>
      </c>
      <c r="G415" s="387"/>
    </row>
    <row r="416" spans="1:7" s="390" customFormat="1">
      <c r="A416" s="523"/>
      <c r="B416" s="412" t="s">
        <v>780</v>
      </c>
      <c r="C416" s="437" t="s">
        <v>35</v>
      </c>
      <c r="D416" s="438">
        <v>2</v>
      </c>
      <c r="E416" s="760"/>
      <c r="F416" s="438">
        <f t="shared" si="14"/>
        <v>0</v>
      </c>
      <c r="G416" s="387"/>
    </row>
    <row r="417" spans="1:7" s="390" customFormat="1">
      <c r="A417" s="523"/>
      <c r="B417" s="412" t="s">
        <v>782</v>
      </c>
      <c r="C417" s="437" t="s">
        <v>35</v>
      </c>
      <c r="D417" s="438">
        <v>3</v>
      </c>
      <c r="E417" s="760"/>
      <c r="F417" s="438">
        <f t="shared" si="14"/>
        <v>0</v>
      </c>
      <c r="G417" s="387"/>
    </row>
    <row r="418" spans="1:7" s="390" customFormat="1">
      <c r="A418" s="397"/>
      <c r="B418" s="412" t="s">
        <v>783</v>
      </c>
      <c r="C418" s="437" t="s">
        <v>35</v>
      </c>
      <c r="D418" s="438">
        <v>4</v>
      </c>
      <c r="E418" s="760"/>
      <c r="F418" s="438">
        <f t="shared" si="14"/>
        <v>0</v>
      </c>
      <c r="G418" s="387"/>
    </row>
    <row r="419" spans="1:7" s="390" customFormat="1">
      <c r="A419" s="397"/>
      <c r="B419" s="412" t="s">
        <v>784</v>
      </c>
      <c r="C419" s="437" t="s">
        <v>35</v>
      </c>
      <c r="D419" s="438">
        <v>3</v>
      </c>
      <c r="E419" s="760"/>
      <c r="F419" s="438">
        <f t="shared" si="14"/>
        <v>0</v>
      </c>
      <c r="G419" s="387"/>
    </row>
    <row r="420" spans="1:7" s="390" customFormat="1">
      <c r="A420" s="397"/>
      <c r="B420" s="412" t="s">
        <v>781</v>
      </c>
      <c r="C420" s="437" t="s">
        <v>35</v>
      </c>
      <c r="D420" s="438">
        <v>2</v>
      </c>
      <c r="E420" s="760"/>
      <c r="F420" s="438">
        <f t="shared" si="14"/>
        <v>0</v>
      </c>
      <c r="G420" s="387"/>
    </row>
    <row r="421" spans="1:7">
      <c r="B421" s="412" t="s">
        <v>785</v>
      </c>
      <c r="C421" s="437" t="s">
        <v>35</v>
      </c>
      <c r="D421" s="438">
        <v>5</v>
      </c>
      <c r="E421" s="760"/>
      <c r="F421" s="438">
        <f t="shared" si="14"/>
        <v>0</v>
      </c>
    </row>
    <row r="422" spans="1:7">
      <c r="B422" s="412" t="s">
        <v>786</v>
      </c>
      <c r="C422" s="437" t="s">
        <v>35</v>
      </c>
      <c r="D422" s="438">
        <v>4</v>
      </c>
      <c r="E422" s="760"/>
      <c r="F422" s="438">
        <f t="shared" si="14"/>
        <v>0</v>
      </c>
    </row>
    <row r="423" spans="1:7" ht="15.75" thickBot="1">
      <c r="B423" s="425"/>
      <c r="E423" s="760"/>
    </row>
    <row r="424" spans="1:7" ht="16.5" thickTop="1" thickBot="1">
      <c r="A424" s="470" t="s">
        <v>671</v>
      </c>
      <c r="B424" s="471"/>
      <c r="C424" s="471"/>
      <c r="D424" s="471"/>
      <c r="E424" s="763"/>
      <c r="F424" s="472">
        <f>SUM(F382:F423)</f>
        <v>0</v>
      </c>
    </row>
    <row r="425" spans="1:7" ht="15.75" thickTop="1">
      <c r="A425" s="407"/>
      <c r="B425" s="407"/>
      <c r="C425" s="477"/>
      <c r="D425" s="476"/>
      <c r="E425" s="762"/>
      <c r="F425" s="476"/>
    </row>
    <row r="426" spans="1:7">
      <c r="A426" s="407"/>
      <c r="B426" s="407"/>
      <c r="C426" s="477"/>
      <c r="D426" s="476"/>
      <c r="E426" s="762"/>
      <c r="F426" s="476"/>
    </row>
    <row r="427" spans="1:7">
      <c r="A427" s="407"/>
      <c r="B427" s="407"/>
      <c r="C427" s="477"/>
      <c r="D427" s="476"/>
      <c r="E427" s="762"/>
      <c r="F427" s="476"/>
    </row>
    <row r="428" spans="1:7">
      <c r="A428" s="407"/>
      <c r="B428" s="407"/>
      <c r="C428" s="477"/>
      <c r="D428" s="476"/>
      <c r="E428" s="762"/>
      <c r="F428" s="476"/>
    </row>
    <row r="429" spans="1:7" ht="30">
      <c r="A429" s="407"/>
      <c r="B429" s="426" t="s">
        <v>672</v>
      </c>
      <c r="C429" s="477"/>
      <c r="D429" s="476"/>
      <c r="E429" s="762"/>
      <c r="F429" s="476"/>
    </row>
    <row r="430" spans="1:7">
      <c r="A430" s="407"/>
      <c r="B430" s="415"/>
      <c r="C430" s="477"/>
      <c r="D430" s="476"/>
      <c r="E430" s="762"/>
      <c r="F430" s="476"/>
    </row>
    <row r="431" spans="1:7">
      <c r="A431" s="407" t="s">
        <v>673</v>
      </c>
      <c r="B431" s="420" t="s">
        <v>4</v>
      </c>
      <c r="C431" s="477"/>
      <c r="D431" s="476"/>
      <c r="E431" s="762"/>
      <c r="F431" s="476">
        <f>F328</f>
        <v>0</v>
      </c>
    </row>
    <row r="432" spans="1:7">
      <c r="A432" s="405" t="s">
        <v>603</v>
      </c>
      <c r="B432" s="409" t="s">
        <v>604</v>
      </c>
      <c r="C432" s="477"/>
      <c r="D432" s="476"/>
      <c r="E432" s="762"/>
      <c r="F432" s="476">
        <f>F368</f>
        <v>0</v>
      </c>
    </row>
    <row r="433" spans="1:6">
      <c r="A433" s="405" t="s">
        <v>640</v>
      </c>
      <c r="B433" s="409" t="s">
        <v>641</v>
      </c>
      <c r="C433" s="477"/>
      <c r="D433" s="476"/>
      <c r="E433" s="762"/>
      <c r="F433" s="476">
        <f>F377</f>
        <v>0</v>
      </c>
    </row>
    <row r="434" spans="1:6">
      <c r="A434" s="405" t="s">
        <v>647</v>
      </c>
      <c r="B434" s="409" t="s">
        <v>648</v>
      </c>
      <c r="C434" s="477"/>
      <c r="D434" s="476"/>
      <c r="E434" s="762"/>
      <c r="F434" s="476">
        <f>F424</f>
        <v>0</v>
      </c>
    </row>
    <row r="435" spans="1:6" ht="15.75" thickBot="1">
      <c r="A435" s="405"/>
      <c r="B435" s="409"/>
      <c r="C435" s="477"/>
      <c r="D435" s="476"/>
      <c r="E435" s="762"/>
      <c r="F435" s="476"/>
    </row>
    <row r="436" spans="1:6" ht="16.5" thickTop="1" thickBot="1">
      <c r="A436" s="505" t="s">
        <v>674</v>
      </c>
      <c r="B436" s="506"/>
      <c r="C436" s="506"/>
      <c r="D436" s="506"/>
      <c r="E436" s="765"/>
      <c r="F436" s="472">
        <f>SUM(F431:F435)</f>
        <v>0</v>
      </c>
    </row>
    <row r="437" spans="1:6" ht="15.75" thickTop="1">
      <c r="A437" s="427"/>
      <c r="B437" s="427"/>
      <c r="C437" s="478"/>
      <c r="D437" s="478"/>
      <c r="E437" s="766"/>
      <c r="F437" s="478"/>
    </row>
    <row r="438" spans="1:6">
      <c r="A438" s="427"/>
      <c r="B438" s="427"/>
      <c r="C438" s="478"/>
      <c r="D438" s="478"/>
      <c r="E438" s="766"/>
      <c r="F438" s="478"/>
    </row>
    <row r="439" spans="1:6">
      <c r="A439" s="427"/>
      <c r="B439" s="427"/>
      <c r="C439" s="478"/>
      <c r="D439" s="478"/>
      <c r="E439" s="766"/>
      <c r="F439" s="478"/>
    </row>
    <row r="440" spans="1:6">
      <c r="A440" s="427"/>
      <c r="B440" s="427"/>
      <c r="C440" s="478"/>
      <c r="D440" s="478"/>
      <c r="E440" s="766"/>
      <c r="F440" s="478"/>
    </row>
    <row r="441" spans="1:6">
      <c r="A441" s="427"/>
      <c r="B441" s="427"/>
      <c r="C441" s="478"/>
      <c r="D441" s="478"/>
      <c r="E441" s="766"/>
      <c r="F441" s="478"/>
    </row>
    <row r="442" spans="1:6">
      <c r="A442" s="427"/>
      <c r="B442" s="427"/>
      <c r="C442" s="478"/>
      <c r="D442" s="478"/>
      <c r="E442" s="766"/>
      <c r="F442" s="478"/>
    </row>
    <row r="443" spans="1:6">
      <c r="A443" s="399" t="s">
        <v>675</v>
      </c>
      <c r="B443" s="400" t="s">
        <v>676</v>
      </c>
      <c r="E443" s="760"/>
    </row>
    <row r="444" spans="1:6">
      <c r="A444" s="428" t="s">
        <v>677</v>
      </c>
      <c r="B444" s="467"/>
      <c r="C444" s="497"/>
      <c r="D444" s="473"/>
      <c r="E444" s="767"/>
      <c r="F444" s="468"/>
    </row>
    <row r="445" spans="1:6">
      <c r="A445" s="430"/>
      <c r="B445" s="467"/>
      <c r="C445" s="497"/>
      <c r="D445" s="473"/>
      <c r="E445" s="767"/>
      <c r="F445" s="468"/>
    </row>
    <row r="446" spans="1:6" ht="43.5">
      <c r="A446" s="467"/>
      <c r="B446" s="431" t="s">
        <v>678</v>
      </c>
      <c r="C446" s="497"/>
      <c r="D446" s="473"/>
      <c r="E446" s="767"/>
      <c r="F446" s="468"/>
    </row>
    <row r="447" spans="1:6" ht="43.5">
      <c r="A447" s="467"/>
      <c r="B447" s="431" t="s">
        <v>679</v>
      </c>
      <c r="C447" s="497"/>
      <c r="D447" s="473"/>
      <c r="E447" s="767"/>
      <c r="F447" s="468"/>
    </row>
    <row r="448" spans="1:6" ht="29.25">
      <c r="A448" s="467"/>
      <c r="B448" s="431" t="s">
        <v>680</v>
      </c>
      <c r="C448" s="497"/>
      <c r="D448" s="473"/>
      <c r="E448" s="767"/>
      <c r="F448" s="468"/>
    </row>
    <row r="449" spans="1:6" ht="43.5">
      <c r="A449" s="467"/>
      <c r="B449" s="431" t="s">
        <v>681</v>
      </c>
      <c r="C449" s="497"/>
      <c r="D449" s="473"/>
      <c r="E449" s="767"/>
      <c r="F449" s="468"/>
    </row>
    <row r="450" spans="1:6" ht="100.5">
      <c r="A450" s="482"/>
      <c r="B450" s="432" t="s">
        <v>682</v>
      </c>
      <c r="C450" s="498"/>
      <c r="D450" s="488"/>
      <c r="E450" s="768"/>
      <c r="F450" s="469"/>
    </row>
    <row r="451" spans="1:6" ht="100.5">
      <c r="A451" s="482"/>
      <c r="B451" s="432" t="s">
        <v>683</v>
      </c>
      <c r="C451" s="498"/>
      <c r="D451" s="488"/>
      <c r="E451" s="768"/>
      <c r="F451" s="469"/>
    </row>
    <row r="452" spans="1:6" ht="57.75">
      <c r="A452" s="467"/>
      <c r="B452" s="431" t="s">
        <v>684</v>
      </c>
      <c r="C452" s="497"/>
      <c r="D452" s="473"/>
      <c r="E452" s="767"/>
      <c r="F452" s="468"/>
    </row>
    <row r="453" spans="1:6" ht="15.75" thickBot="1">
      <c r="A453" s="467"/>
      <c r="B453" s="467"/>
      <c r="C453" s="497"/>
      <c r="D453" s="473"/>
      <c r="E453" s="767"/>
      <c r="F453" s="468"/>
    </row>
    <row r="454" spans="1:6" ht="15.75" thickBot="1">
      <c r="A454" s="483"/>
      <c r="B454" s="507" t="s">
        <v>685</v>
      </c>
      <c r="C454" s="479" t="s">
        <v>787</v>
      </c>
      <c r="D454" s="490" t="s">
        <v>686</v>
      </c>
      <c r="E454" s="769" t="s">
        <v>788</v>
      </c>
      <c r="F454" s="479" t="s">
        <v>789</v>
      </c>
    </row>
    <row r="455" spans="1:6">
      <c r="A455" s="508"/>
      <c r="B455" s="509"/>
      <c r="C455" s="510"/>
      <c r="D455" s="511"/>
      <c r="E455" s="770"/>
      <c r="F455" s="511"/>
    </row>
    <row r="456" spans="1:6">
      <c r="A456" s="512"/>
      <c r="B456" s="513" t="s">
        <v>687</v>
      </c>
      <c r="C456" s="514"/>
      <c r="D456" s="515"/>
      <c r="E456" s="771"/>
      <c r="F456" s="515"/>
    </row>
    <row r="457" spans="1:6">
      <c r="A457" s="512"/>
      <c r="B457" s="513"/>
      <c r="C457" s="514"/>
      <c r="D457" s="515"/>
      <c r="E457" s="771"/>
      <c r="F457" s="515"/>
    </row>
    <row r="458" spans="1:6" ht="185.25">
      <c r="A458" s="512"/>
      <c r="B458" s="516" t="s">
        <v>1290</v>
      </c>
      <c r="C458" s="514"/>
      <c r="D458" s="515"/>
      <c r="E458" s="771"/>
      <c r="F458" s="515"/>
    </row>
    <row r="459" spans="1:6" ht="57">
      <c r="A459" s="512"/>
      <c r="B459" s="516" t="s">
        <v>688</v>
      </c>
      <c r="C459" s="514" t="s">
        <v>35</v>
      </c>
      <c r="D459" s="515">
        <v>18</v>
      </c>
      <c r="E459" s="771"/>
      <c r="F459" s="515"/>
    </row>
    <row r="460" spans="1:6">
      <c r="A460" s="512"/>
      <c r="B460" s="516" t="s">
        <v>1289</v>
      </c>
      <c r="C460" s="514" t="s">
        <v>35</v>
      </c>
      <c r="D460" s="515">
        <v>18</v>
      </c>
      <c r="E460" s="771"/>
      <c r="F460" s="515"/>
    </row>
    <row r="461" spans="1:6" ht="57">
      <c r="A461" s="512"/>
      <c r="B461" s="516" t="s">
        <v>1288</v>
      </c>
      <c r="C461" s="514"/>
      <c r="D461" s="515"/>
      <c r="E461" s="771"/>
      <c r="F461" s="515"/>
    </row>
    <row r="462" spans="1:6">
      <c r="A462" s="512"/>
      <c r="B462" s="516" t="s">
        <v>689</v>
      </c>
      <c r="C462" s="514" t="s">
        <v>690</v>
      </c>
      <c r="D462" s="517">
        <v>5.4</v>
      </c>
      <c r="E462" s="772"/>
      <c r="F462" s="515"/>
    </row>
    <row r="463" spans="1:6">
      <c r="A463" s="512"/>
      <c r="B463" s="516" t="s">
        <v>691</v>
      </c>
      <c r="C463" s="514" t="s">
        <v>690</v>
      </c>
      <c r="D463" s="517">
        <v>14.8</v>
      </c>
      <c r="E463" s="772"/>
      <c r="F463" s="515"/>
    </row>
    <row r="464" spans="1:6">
      <c r="A464" s="512"/>
      <c r="B464" s="516" t="s">
        <v>692</v>
      </c>
      <c r="C464" s="514" t="s">
        <v>690</v>
      </c>
      <c r="D464" s="517">
        <v>5.4</v>
      </c>
      <c r="E464" s="772"/>
      <c r="F464" s="515"/>
    </row>
    <row r="465" spans="1:7">
      <c r="A465" s="512"/>
      <c r="B465" s="516" t="s">
        <v>693</v>
      </c>
      <c r="C465" s="514" t="s">
        <v>690</v>
      </c>
      <c r="D465" s="517">
        <v>6.4</v>
      </c>
      <c r="E465" s="772"/>
      <c r="F465" s="515"/>
    </row>
    <row r="466" spans="1:7">
      <c r="A466" s="512"/>
      <c r="B466" s="516" t="s">
        <v>694</v>
      </c>
      <c r="C466" s="514" t="s">
        <v>690</v>
      </c>
      <c r="D466" s="517">
        <v>108.4</v>
      </c>
      <c r="E466" s="772"/>
      <c r="F466" s="515"/>
    </row>
    <row r="467" spans="1:7">
      <c r="A467" s="512"/>
      <c r="B467" s="516" t="s">
        <v>695</v>
      </c>
      <c r="C467" s="514" t="s">
        <v>690</v>
      </c>
      <c r="D467" s="517">
        <v>132.6</v>
      </c>
      <c r="E467" s="772"/>
      <c r="F467" s="515"/>
    </row>
    <row r="468" spans="1:7">
      <c r="A468" s="512"/>
      <c r="B468" s="516" t="s">
        <v>696</v>
      </c>
      <c r="C468" s="514" t="s">
        <v>690</v>
      </c>
      <c r="D468" s="517">
        <v>66</v>
      </c>
      <c r="E468" s="772"/>
      <c r="F468" s="515"/>
    </row>
    <row r="469" spans="1:7">
      <c r="A469" s="512"/>
      <c r="B469" s="516" t="s">
        <v>697</v>
      </c>
      <c r="C469" s="514" t="s">
        <v>690</v>
      </c>
      <c r="D469" s="517">
        <v>1</v>
      </c>
      <c r="E469" s="772"/>
      <c r="F469" s="515"/>
    </row>
    <row r="470" spans="1:7">
      <c r="A470" s="512"/>
      <c r="B470" s="516" t="s">
        <v>698</v>
      </c>
      <c r="C470" s="514" t="s">
        <v>690</v>
      </c>
      <c r="D470" s="517">
        <v>1</v>
      </c>
      <c r="E470" s="772"/>
      <c r="F470" s="515"/>
    </row>
    <row r="471" spans="1:7" ht="71.25">
      <c r="A471" s="512"/>
      <c r="B471" s="516" t="s">
        <v>699</v>
      </c>
      <c r="C471" s="514" t="s">
        <v>690</v>
      </c>
      <c r="D471" s="515">
        <v>20</v>
      </c>
      <c r="E471" s="771"/>
      <c r="F471" s="515"/>
    </row>
    <row r="472" spans="1:7" ht="85.5">
      <c r="A472" s="512"/>
      <c r="B472" s="516" t="s">
        <v>1291</v>
      </c>
      <c r="C472" s="514" t="s">
        <v>690</v>
      </c>
      <c r="D472" s="515">
        <v>275</v>
      </c>
      <c r="E472" s="771"/>
      <c r="F472" s="515"/>
    </row>
    <row r="473" spans="1:7" ht="57.75">
      <c r="A473" s="512"/>
      <c r="B473" s="516" t="s">
        <v>700</v>
      </c>
      <c r="C473" s="514" t="s">
        <v>82</v>
      </c>
      <c r="D473" s="515">
        <v>115</v>
      </c>
      <c r="E473" s="771"/>
      <c r="F473" s="515"/>
    </row>
    <row r="474" spans="1:7" ht="30">
      <c r="A474" s="524"/>
      <c r="B474" s="525" t="s">
        <v>1211</v>
      </c>
      <c r="C474" s="526" t="s">
        <v>701</v>
      </c>
      <c r="D474" s="527">
        <v>1</v>
      </c>
      <c r="E474" s="773">
        <v>0</v>
      </c>
      <c r="F474" s="528">
        <f t="shared" ref="F474" si="16">IF(D474,D474*E474," ")</f>
        <v>0</v>
      </c>
      <c r="G474" s="429"/>
    </row>
    <row r="475" spans="1:7" ht="41.25" customHeight="1">
      <c r="A475" s="734" t="s">
        <v>1303</v>
      </c>
      <c r="B475" s="735"/>
      <c r="C475" s="735"/>
      <c r="D475" s="735"/>
      <c r="E475" s="735"/>
      <c r="F475" s="735"/>
    </row>
    <row r="476" spans="1:7">
      <c r="A476" s="387"/>
      <c r="B476" s="403"/>
      <c r="D476" s="480"/>
      <c r="E476" s="480"/>
      <c r="F476" s="480"/>
    </row>
    <row r="477" spans="1:7">
      <c r="B477" s="426" t="s">
        <v>703</v>
      </c>
      <c r="D477" s="480"/>
      <c r="E477" s="480"/>
      <c r="F477" s="480"/>
    </row>
    <row r="478" spans="1:7">
      <c r="B478" s="403"/>
      <c r="D478" s="480"/>
      <c r="E478" s="480"/>
      <c r="F478" s="480"/>
    </row>
    <row r="479" spans="1:7">
      <c r="A479" s="399" t="s">
        <v>438</v>
      </c>
      <c r="B479" s="400" t="s">
        <v>33</v>
      </c>
      <c r="D479" s="480"/>
      <c r="E479" s="480"/>
      <c r="F479" s="438">
        <f>F76</f>
        <v>0</v>
      </c>
    </row>
    <row r="480" spans="1:7">
      <c r="B480" s="403"/>
      <c r="D480" s="480"/>
      <c r="E480" s="480"/>
      <c r="F480" s="480"/>
    </row>
    <row r="481" spans="1:6">
      <c r="A481" s="399" t="s">
        <v>443</v>
      </c>
      <c r="B481" s="400" t="s">
        <v>444</v>
      </c>
      <c r="D481" s="480"/>
      <c r="E481" s="480"/>
      <c r="F481" s="438">
        <f>F173</f>
        <v>0</v>
      </c>
    </row>
    <row r="482" spans="1:6">
      <c r="B482" s="403"/>
      <c r="D482" s="480"/>
      <c r="E482" s="480"/>
      <c r="F482" s="480"/>
    </row>
    <row r="483" spans="1:6" ht="14.25" customHeight="1">
      <c r="A483" s="399" t="s">
        <v>519</v>
      </c>
      <c r="B483" s="400" t="s">
        <v>520</v>
      </c>
      <c r="D483" s="480"/>
      <c r="E483" s="480"/>
      <c r="F483" s="438">
        <f>F270</f>
        <v>0</v>
      </c>
    </row>
    <row r="484" spans="1:6" s="433" customFormat="1" ht="14.25" customHeight="1">
      <c r="A484" s="484"/>
      <c r="B484" s="484"/>
      <c r="C484" s="492"/>
      <c r="D484" s="481"/>
      <c r="E484" s="481"/>
      <c r="F484" s="481"/>
    </row>
    <row r="485" spans="1:6">
      <c r="A485" s="399" t="s">
        <v>578</v>
      </c>
      <c r="B485" s="400" t="s">
        <v>579</v>
      </c>
      <c r="D485" s="480"/>
      <c r="E485" s="480"/>
      <c r="F485" s="438">
        <f>F436</f>
        <v>0</v>
      </c>
    </row>
    <row r="486" spans="1:6">
      <c r="B486" s="403"/>
    </row>
    <row r="487" spans="1:6">
      <c r="A487" s="399" t="s">
        <v>675</v>
      </c>
      <c r="B487" s="400" t="s">
        <v>676</v>
      </c>
      <c r="F487" s="438">
        <f>F474</f>
        <v>0</v>
      </c>
    </row>
    <row r="488" spans="1:6">
      <c r="B488" s="403"/>
    </row>
    <row r="489" spans="1:6" ht="15.75" thickBot="1">
      <c r="B489" s="403"/>
    </row>
    <row r="490" spans="1:6" ht="16.5" thickTop="1" thickBot="1">
      <c r="A490" s="518" t="s">
        <v>704</v>
      </c>
      <c r="B490" s="519"/>
      <c r="C490" s="519"/>
      <c r="D490" s="519"/>
      <c r="E490" s="519"/>
      <c r="F490" s="520">
        <f>SUM(F479:F489)</f>
        <v>0</v>
      </c>
    </row>
    <row r="491" spans="1:6" ht="15.75" thickTop="1">
      <c r="B491" s="403"/>
    </row>
    <row r="492" spans="1:6">
      <c r="B492" s="403"/>
    </row>
    <row r="493" spans="1:6">
      <c r="B493" s="403"/>
    </row>
    <row r="494" spans="1:6">
      <c r="B494" s="403"/>
    </row>
    <row r="495" spans="1:6">
      <c r="B495" s="403"/>
    </row>
    <row r="496" spans="1:6">
      <c r="B496" s="403"/>
    </row>
    <row r="497" spans="1:6">
      <c r="B497" s="403"/>
    </row>
    <row r="498" spans="1:6">
      <c r="B498" s="403"/>
    </row>
    <row r="499" spans="1:6">
      <c r="B499" s="403"/>
    </row>
    <row r="500" spans="1:6">
      <c r="B500" s="403"/>
    </row>
    <row r="501" spans="1:6">
      <c r="A501" s="387"/>
      <c r="B501" s="403"/>
      <c r="D501" s="480"/>
      <c r="E501" s="480"/>
      <c r="F501" s="480"/>
    </row>
    <row r="502" spans="1:6">
      <c r="A502" s="387"/>
      <c r="B502" s="403"/>
      <c r="D502" s="480"/>
      <c r="E502" s="480"/>
      <c r="F502" s="480"/>
    </row>
    <row r="510" spans="1:6">
      <c r="A510" s="387"/>
      <c r="B510" s="387"/>
      <c r="D510" s="480"/>
      <c r="E510" s="480"/>
      <c r="F510" s="480"/>
    </row>
    <row r="511" spans="1:6">
      <c r="A511" s="387"/>
      <c r="B511" s="387"/>
      <c r="D511" s="480"/>
      <c r="E511" s="480"/>
      <c r="F511" s="480"/>
    </row>
    <row r="512" spans="1:6">
      <c r="A512" s="387"/>
      <c r="B512" s="387"/>
      <c r="D512" s="480"/>
      <c r="E512" s="480"/>
      <c r="F512" s="480"/>
    </row>
    <row r="513" spans="1:6">
      <c r="A513" s="387"/>
      <c r="B513" s="387"/>
      <c r="D513" s="480"/>
      <c r="E513" s="480"/>
      <c r="F513" s="480"/>
    </row>
    <row r="514" spans="1:6">
      <c r="A514" s="387"/>
      <c r="B514" s="387"/>
      <c r="D514" s="480"/>
      <c r="E514" s="480"/>
      <c r="F514" s="480"/>
    </row>
    <row r="515" spans="1:6">
      <c r="A515" s="387"/>
      <c r="B515" s="387"/>
      <c r="D515" s="480"/>
      <c r="E515" s="480"/>
      <c r="F515" s="480"/>
    </row>
    <row r="516" spans="1:6">
      <c r="A516" s="387"/>
      <c r="B516" s="387"/>
      <c r="D516" s="480"/>
      <c r="E516" s="480"/>
      <c r="F516" s="480"/>
    </row>
    <row r="517" spans="1:6">
      <c r="A517" s="387"/>
      <c r="B517" s="387"/>
      <c r="D517" s="480"/>
      <c r="E517" s="480"/>
      <c r="F517" s="480"/>
    </row>
    <row r="518" spans="1:6">
      <c r="A518" s="387"/>
      <c r="B518" s="387"/>
      <c r="D518" s="480"/>
      <c r="E518" s="480"/>
      <c r="F518" s="480"/>
    </row>
    <row r="519" spans="1:6">
      <c r="A519" s="387"/>
      <c r="B519" s="387"/>
      <c r="D519" s="480"/>
      <c r="E519" s="480"/>
      <c r="F519" s="480"/>
    </row>
    <row r="520" spans="1:6">
      <c r="A520" s="387"/>
      <c r="B520" s="387"/>
      <c r="D520" s="480"/>
      <c r="E520" s="480"/>
      <c r="F520" s="480"/>
    </row>
    <row r="521" spans="1:6">
      <c r="A521" s="387"/>
      <c r="B521" s="387"/>
      <c r="D521" s="480"/>
      <c r="E521" s="480"/>
      <c r="F521" s="480"/>
    </row>
    <row r="522" spans="1:6">
      <c r="A522" s="387"/>
      <c r="B522" s="387"/>
      <c r="D522" s="480"/>
      <c r="E522" s="480"/>
      <c r="F522" s="480"/>
    </row>
    <row r="523" spans="1:6">
      <c r="A523" s="387"/>
      <c r="B523" s="387"/>
      <c r="D523" s="480"/>
      <c r="E523" s="480"/>
      <c r="F523" s="480"/>
    </row>
    <row r="524" spans="1:6">
      <c r="A524" s="387"/>
      <c r="B524" s="387"/>
      <c r="D524" s="480"/>
      <c r="E524" s="480"/>
      <c r="F524" s="480"/>
    </row>
    <row r="525" spans="1:6">
      <c r="A525" s="387"/>
      <c r="B525" s="387"/>
      <c r="D525" s="480"/>
      <c r="E525" s="480"/>
      <c r="F525" s="480"/>
    </row>
    <row r="526" spans="1:6">
      <c r="A526" s="387"/>
      <c r="B526" s="387"/>
      <c r="D526" s="480"/>
      <c r="E526" s="480"/>
      <c r="F526" s="480"/>
    </row>
    <row r="527" spans="1:6">
      <c r="A527" s="387"/>
      <c r="B527" s="387"/>
      <c r="D527" s="480"/>
      <c r="E527" s="480"/>
      <c r="F527" s="480"/>
    </row>
    <row r="528" spans="1:6">
      <c r="A528" s="387"/>
      <c r="B528" s="387"/>
      <c r="D528" s="480"/>
      <c r="E528" s="480"/>
      <c r="F528" s="480"/>
    </row>
    <row r="529" spans="1:6">
      <c r="A529" s="387"/>
      <c r="B529" s="387"/>
      <c r="D529" s="480"/>
      <c r="E529" s="480"/>
      <c r="F529" s="480"/>
    </row>
    <row r="530" spans="1:6">
      <c r="A530" s="387"/>
      <c r="B530" s="387"/>
      <c r="D530" s="480"/>
      <c r="E530" s="480"/>
      <c r="F530" s="480"/>
    </row>
    <row r="531" spans="1:6">
      <c r="A531" s="387"/>
      <c r="B531" s="387"/>
      <c r="D531" s="480"/>
      <c r="E531" s="480"/>
      <c r="F531" s="480"/>
    </row>
    <row r="532" spans="1:6">
      <c r="A532" s="387"/>
      <c r="B532" s="387"/>
      <c r="D532" s="480"/>
      <c r="E532" s="480"/>
      <c r="F532" s="480"/>
    </row>
    <row r="533" spans="1:6">
      <c r="A533" s="387"/>
      <c r="B533" s="387"/>
      <c r="D533" s="480"/>
      <c r="E533" s="480"/>
      <c r="F533" s="480"/>
    </row>
    <row r="534" spans="1:6">
      <c r="A534" s="387"/>
      <c r="B534" s="387"/>
      <c r="D534" s="480"/>
      <c r="E534" s="480"/>
      <c r="F534" s="480"/>
    </row>
    <row r="535" spans="1:6">
      <c r="A535" s="387"/>
      <c r="B535" s="387"/>
      <c r="D535" s="480"/>
      <c r="E535" s="480"/>
      <c r="F535" s="480"/>
    </row>
    <row r="536" spans="1:6">
      <c r="A536" s="387"/>
      <c r="B536" s="387"/>
      <c r="D536" s="480"/>
      <c r="E536" s="480"/>
      <c r="F536" s="480"/>
    </row>
    <row r="537" spans="1:6">
      <c r="A537" s="387"/>
      <c r="B537" s="387"/>
      <c r="D537" s="480"/>
      <c r="E537" s="480"/>
      <c r="F537" s="480"/>
    </row>
    <row r="538" spans="1:6">
      <c r="A538" s="387"/>
      <c r="B538" s="387"/>
      <c r="D538" s="480"/>
      <c r="E538" s="480"/>
      <c r="F538" s="480"/>
    </row>
    <row r="539" spans="1:6">
      <c r="A539" s="387"/>
      <c r="B539" s="387"/>
      <c r="D539" s="480"/>
      <c r="E539" s="480"/>
      <c r="F539" s="480"/>
    </row>
    <row r="540" spans="1:6">
      <c r="A540" s="387"/>
      <c r="B540" s="387"/>
      <c r="D540" s="480"/>
      <c r="E540" s="480"/>
      <c r="F540" s="480"/>
    </row>
    <row r="541" spans="1:6">
      <c r="A541" s="387"/>
      <c r="B541" s="387"/>
      <c r="D541" s="480"/>
      <c r="E541" s="480"/>
      <c r="F541" s="480"/>
    </row>
    <row r="542" spans="1:6">
      <c r="A542" s="387"/>
      <c r="B542" s="387"/>
      <c r="D542" s="480"/>
      <c r="E542" s="480"/>
      <c r="F542" s="480"/>
    </row>
    <row r="543" spans="1:6">
      <c r="A543" s="387"/>
      <c r="B543" s="387"/>
      <c r="D543" s="480"/>
      <c r="E543" s="480"/>
      <c r="F543" s="480"/>
    </row>
    <row r="544" spans="1:6">
      <c r="A544" s="387"/>
      <c r="B544" s="387"/>
      <c r="D544" s="480"/>
      <c r="E544" s="480"/>
      <c r="F544" s="480"/>
    </row>
    <row r="545" spans="1:6">
      <c r="A545" s="387"/>
      <c r="B545" s="387"/>
      <c r="D545" s="480"/>
      <c r="E545" s="480"/>
      <c r="F545" s="480"/>
    </row>
    <row r="546" spans="1:6">
      <c r="A546" s="387"/>
      <c r="B546" s="387"/>
      <c r="D546" s="480"/>
      <c r="E546" s="480"/>
      <c r="F546" s="480"/>
    </row>
    <row r="547" spans="1:6">
      <c r="A547" s="387"/>
      <c r="B547" s="387"/>
      <c r="D547" s="480"/>
      <c r="E547" s="480"/>
      <c r="F547" s="480"/>
    </row>
    <row r="548" spans="1:6">
      <c r="A548" s="387"/>
      <c r="B548" s="387"/>
      <c r="D548" s="480"/>
      <c r="E548" s="480"/>
      <c r="F548" s="480"/>
    </row>
    <row r="549" spans="1:6">
      <c r="A549" s="387"/>
      <c r="B549" s="387"/>
      <c r="D549" s="480"/>
      <c r="E549" s="480"/>
      <c r="F549" s="480"/>
    </row>
    <row r="550" spans="1:6">
      <c r="A550" s="387"/>
      <c r="B550" s="387"/>
      <c r="D550" s="480"/>
      <c r="E550" s="480"/>
      <c r="F550" s="480"/>
    </row>
    <row r="551" spans="1:6">
      <c r="A551" s="387"/>
      <c r="B551" s="387"/>
      <c r="D551" s="480"/>
      <c r="E551" s="480"/>
      <c r="F551" s="480"/>
    </row>
    <row r="552" spans="1:6">
      <c r="A552" s="387"/>
      <c r="B552" s="387"/>
      <c r="D552" s="480"/>
      <c r="E552" s="480"/>
      <c r="F552" s="480"/>
    </row>
    <row r="553" spans="1:6">
      <c r="A553" s="387"/>
      <c r="B553" s="387"/>
      <c r="D553" s="480"/>
      <c r="E553" s="480"/>
      <c r="F553" s="480"/>
    </row>
    <row r="554" spans="1:6">
      <c r="A554" s="387"/>
      <c r="B554" s="387"/>
      <c r="D554" s="480"/>
      <c r="E554" s="480"/>
      <c r="F554" s="480"/>
    </row>
    <row r="555" spans="1:6">
      <c r="A555" s="387"/>
      <c r="B555" s="387"/>
      <c r="D555" s="480"/>
      <c r="E555" s="480"/>
      <c r="F555" s="480"/>
    </row>
    <row r="556" spans="1:6">
      <c r="A556" s="387"/>
      <c r="B556" s="387"/>
      <c r="D556" s="480"/>
      <c r="E556" s="480"/>
      <c r="F556" s="480"/>
    </row>
    <row r="557" spans="1:6">
      <c r="A557" s="387"/>
      <c r="B557" s="387"/>
      <c r="D557" s="480"/>
      <c r="E557" s="480"/>
      <c r="F557" s="480"/>
    </row>
  </sheetData>
  <sheetProtection algorithmName="SHA-512" hashValue="4197s/LH/KgnvM8+Ae1MxAxBJf0yGEthTGJSuPQkjs8TbWna7fdeLmWAc0mmIW2/e35HnhAsUklrSIWqniMkEw==" saltValue="TTOWV8gJ3+zbkF2e0pBl6g==" spinCount="100000" sheet="1" objects="1" scenarios="1"/>
  <mergeCells count="8">
    <mergeCell ref="A475:F475"/>
    <mergeCell ref="C170:D170"/>
    <mergeCell ref="C171:D171"/>
    <mergeCell ref="C172:D172"/>
    <mergeCell ref="A18:F18"/>
    <mergeCell ref="A63:F63"/>
    <mergeCell ref="A69:F69"/>
    <mergeCell ref="A77:F77"/>
  </mergeCells>
  <pageMargins left="0.55118110236220474" right="0.68541666666666667" top="0.98425196850393704" bottom="0.78740157480314965" header="0.31496062992125984" footer="0.11811023622047245"/>
  <pageSetup paperSize="9" scale="92" orientation="portrait" horizontalDpi="360" verticalDpi="360" r:id="rId1"/>
  <headerFooter alignWithMargins="0">
    <oddHeader>&amp;L&amp;"Arial,Regular"“SLUNJSKI” d.o.o.  Projektiranje, stručni nadzor, konzalting, inženjering i sudsko vještačenje 
                                            Varaždin, Braće Slukan 6 ; tel. 042/321-311 , 098/725-453</oddHeader>
    <oddFooter xml:space="preserve">&amp;L&amp;"Arial,Regular"&amp;9Broj teh. dn.  :  75/IX-2015
Zaj.oznaka  :   PR 359/2015&amp;"Dutch,Regular"
</oddFooter>
  </headerFooter>
  <rowBreaks count="21" manualBreakCount="21">
    <brk id="43" max="16383" man="1"/>
    <brk id="68" max="5" man="1"/>
    <brk id="77" max="16383" man="1"/>
    <brk id="116" max="16383" man="1"/>
    <brk id="125" max="16383" man="1"/>
    <brk id="165" max="16383" man="1"/>
    <brk id="175" max="16383" man="1"/>
    <brk id="210" max="16383" man="1"/>
    <brk id="250" max="16383" man="1"/>
    <brk id="262" max="16383" man="1"/>
    <brk id="273" max="16383" man="1"/>
    <brk id="296" max="16383" man="1"/>
    <brk id="310" max="16383" man="1"/>
    <brk id="320" max="16383" man="1"/>
    <brk id="331" max="16383" man="1"/>
    <brk id="370" max="16383" man="1"/>
    <brk id="379" max="16383" man="1"/>
    <brk id="426" max="16383" man="1"/>
    <brk id="441" max="16383" man="1"/>
    <brk id="453" max="5" man="1"/>
    <brk id="4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view="pageBreakPreview" zoomScaleNormal="85" zoomScaleSheetLayoutView="100" zoomScalePageLayoutView="70" workbookViewId="0">
      <selection activeCell="B13" sqref="B13"/>
    </sheetView>
  </sheetViews>
  <sheetFormatPr defaultRowHeight="15"/>
  <cols>
    <col min="1" max="1" width="7.28515625" style="397" customWidth="1"/>
    <col min="2" max="2" width="49.140625" style="425" customWidth="1"/>
    <col min="3" max="3" width="6.5703125" style="503" customWidth="1"/>
    <col min="4" max="4" width="10.140625" style="436" bestFit="1" customWidth="1"/>
    <col min="5" max="5" width="10.85546875" style="438" customWidth="1"/>
    <col min="6" max="6" width="13.7109375" style="438" customWidth="1"/>
    <col min="7" max="256" width="9.140625" style="387"/>
    <col min="257" max="257" width="7.28515625" style="387" customWidth="1"/>
    <col min="258" max="258" width="49.140625" style="387" customWidth="1"/>
    <col min="259" max="259" width="6.5703125" style="387" customWidth="1"/>
    <col min="260" max="260" width="12.5703125" style="387" customWidth="1"/>
    <col min="261" max="261" width="8.85546875" style="387" customWidth="1"/>
    <col min="262" max="262" width="13.7109375" style="387" customWidth="1"/>
    <col min="263" max="512" width="9.140625" style="387"/>
    <col min="513" max="513" width="7.28515625" style="387" customWidth="1"/>
    <col min="514" max="514" width="49.140625" style="387" customWidth="1"/>
    <col min="515" max="515" width="6.5703125" style="387" customWidth="1"/>
    <col min="516" max="516" width="12.5703125" style="387" customWidth="1"/>
    <col min="517" max="517" width="8.85546875" style="387" customWidth="1"/>
    <col min="518" max="518" width="13.7109375" style="387" customWidth="1"/>
    <col min="519" max="768" width="9.140625" style="387"/>
    <col min="769" max="769" width="7.28515625" style="387" customWidth="1"/>
    <col min="770" max="770" width="49.140625" style="387" customWidth="1"/>
    <col min="771" max="771" width="6.5703125" style="387" customWidth="1"/>
    <col min="772" max="772" width="12.5703125" style="387" customWidth="1"/>
    <col min="773" max="773" width="8.85546875" style="387" customWidth="1"/>
    <col min="774" max="774" width="13.7109375" style="387" customWidth="1"/>
    <col min="775" max="1024" width="9.140625" style="387"/>
    <col min="1025" max="1025" width="7.28515625" style="387" customWidth="1"/>
    <col min="1026" max="1026" width="49.140625" style="387" customWidth="1"/>
    <col min="1027" max="1027" width="6.5703125" style="387" customWidth="1"/>
    <col min="1028" max="1028" width="12.5703125" style="387" customWidth="1"/>
    <col min="1029" max="1029" width="8.85546875" style="387" customWidth="1"/>
    <col min="1030" max="1030" width="13.7109375" style="387" customWidth="1"/>
    <col min="1031" max="1280" width="9.140625" style="387"/>
    <col min="1281" max="1281" width="7.28515625" style="387" customWidth="1"/>
    <col min="1282" max="1282" width="49.140625" style="387" customWidth="1"/>
    <col min="1283" max="1283" width="6.5703125" style="387" customWidth="1"/>
    <col min="1284" max="1284" width="12.5703125" style="387" customWidth="1"/>
    <col min="1285" max="1285" width="8.85546875" style="387" customWidth="1"/>
    <col min="1286" max="1286" width="13.7109375" style="387" customWidth="1"/>
    <col min="1287" max="1536" width="9.140625" style="387"/>
    <col min="1537" max="1537" width="7.28515625" style="387" customWidth="1"/>
    <col min="1538" max="1538" width="49.140625" style="387" customWidth="1"/>
    <col min="1539" max="1539" width="6.5703125" style="387" customWidth="1"/>
    <col min="1540" max="1540" width="12.5703125" style="387" customWidth="1"/>
    <col min="1541" max="1541" width="8.85546875" style="387" customWidth="1"/>
    <col min="1542" max="1542" width="13.7109375" style="387" customWidth="1"/>
    <col min="1543" max="1792" width="9.140625" style="387"/>
    <col min="1793" max="1793" width="7.28515625" style="387" customWidth="1"/>
    <col min="1794" max="1794" width="49.140625" style="387" customWidth="1"/>
    <col min="1795" max="1795" width="6.5703125" style="387" customWidth="1"/>
    <col min="1796" max="1796" width="12.5703125" style="387" customWidth="1"/>
    <col min="1797" max="1797" width="8.85546875" style="387" customWidth="1"/>
    <col min="1798" max="1798" width="13.7109375" style="387" customWidth="1"/>
    <col min="1799" max="2048" width="9.140625" style="387"/>
    <col min="2049" max="2049" width="7.28515625" style="387" customWidth="1"/>
    <col min="2050" max="2050" width="49.140625" style="387" customWidth="1"/>
    <col min="2051" max="2051" width="6.5703125" style="387" customWidth="1"/>
    <col min="2052" max="2052" width="12.5703125" style="387" customWidth="1"/>
    <col min="2053" max="2053" width="8.85546875" style="387" customWidth="1"/>
    <col min="2054" max="2054" width="13.7109375" style="387" customWidth="1"/>
    <col min="2055" max="2304" width="9.140625" style="387"/>
    <col min="2305" max="2305" width="7.28515625" style="387" customWidth="1"/>
    <col min="2306" max="2306" width="49.140625" style="387" customWidth="1"/>
    <col min="2307" max="2307" width="6.5703125" style="387" customWidth="1"/>
    <col min="2308" max="2308" width="12.5703125" style="387" customWidth="1"/>
    <col min="2309" max="2309" width="8.85546875" style="387" customWidth="1"/>
    <col min="2310" max="2310" width="13.7109375" style="387" customWidth="1"/>
    <col min="2311" max="2560" width="9.140625" style="387"/>
    <col min="2561" max="2561" width="7.28515625" style="387" customWidth="1"/>
    <col min="2562" max="2562" width="49.140625" style="387" customWidth="1"/>
    <col min="2563" max="2563" width="6.5703125" style="387" customWidth="1"/>
    <col min="2564" max="2564" width="12.5703125" style="387" customWidth="1"/>
    <col min="2565" max="2565" width="8.85546875" style="387" customWidth="1"/>
    <col min="2566" max="2566" width="13.7109375" style="387" customWidth="1"/>
    <col min="2567" max="2816" width="9.140625" style="387"/>
    <col min="2817" max="2817" width="7.28515625" style="387" customWidth="1"/>
    <col min="2818" max="2818" width="49.140625" style="387" customWidth="1"/>
    <col min="2819" max="2819" width="6.5703125" style="387" customWidth="1"/>
    <col min="2820" max="2820" width="12.5703125" style="387" customWidth="1"/>
    <col min="2821" max="2821" width="8.85546875" style="387" customWidth="1"/>
    <col min="2822" max="2822" width="13.7109375" style="387" customWidth="1"/>
    <col min="2823" max="3072" width="9.140625" style="387"/>
    <col min="3073" max="3073" width="7.28515625" style="387" customWidth="1"/>
    <col min="3074" max="3074" width="49.140625" style="387" customWidth="1"/>
    <col min="3075" max="3075" width="6.5703125" style="387" customWidth="1"/>
    <col min="3076" max="3076" width="12.5703125" style="387" customWidth="1"/>
    <col min="3077" max="3077" width="8.85546875" style="387" customWidth="1"/>
    <col min="3078" max="3078" width="13.7109375" style="387" customWidth="1"/>
    <col min="3079" max="3328" width="9.140625" style="387"/>
    <col min="3329" max="3329" width="7.28515625" style="387" customWidth="1"/>
    <col min="3330" max="3330" width="49.140625" style="387" customWidth="1"/>
    <col min="3331" max="3331" width="6.5703125" style="387" customWidth="1"/>
    <col min="3332" max="3332" width="12.5703125" style="387" customWidth="1"/>
    <col min="3333" max="3333" width="8.85546875" style="387" customWidth="1"/>
    <col min="3334" max="3334" width="13.7109375" style="387" customWidth="1"/>
    <col min="3335" max="3584" width="9.140625" style="387"/>
    <col min="3585" max="3585" width="7.28515625" style="387" customWidth="1"/>
    <col min="3586" max="3586" width="49.140625" style="387" customWidth="1"/>
    <col min="3587" max="3587" width="6.5703125" style="387" customWidth="1"/>
    <col min="3588" max="3588" width="12.5703125" style="387" customWidth="1"/>
    <col min="3589" max="3589" width="8.85546875" style="387" customWidth="1"/>
    <col min="3590" max="3590" width="13.7109375" style="387" customWidth="1"/>
    <col min="3591" max="3840" width="9.140625" style="387"/>
    <col min="3841" max="3841" width="7.28515625" style="387" customWidth="1"/>
    <col min="3842" max="3842" width="49.140625" style="387" customWidth="1"/>
    <col min="3843" max="3843" width="6.5703125" style="387" customWidth="1"/>
    <col min="3844" max="3844" width="12.5703125" style="387" customWidth="1"/>
    <col min="3845" max="3845" width="8.85546875" style="387" customWidth="1"/>
    <col min="3846" max="3846" width="13.7109375" style="387" customWidth="1"/>
    <col min="3847" max="4096" width="9.140625" style="387"/>
    <col min="4097" max="4097" width="7.28515625" style="387" customWidth="1"/>
    <col min="4098" max="4098" width="49.140625" style="387" customWidth="1"/>
    <col min="4099" max="4099" width="6.5703125" style="387" customWidth="1"/>
    <col min="4100" max="4100" width="12.5703125" style="387" customWidth="1"/>
    <col min="4101" max="4101" width="8.85546875" style="387" customWidth="1"/>
    <col min="4102" max="4102" width="13.7109375" style="387" customWidth="1"/>
    <col min="4103" max="4352" width="9.140625" style="387"/>
    <col min="4353" max="4353" width="7.28515625" style="387" customWidth="1"/>
    <col min="4354" max="4354" width="49.140625" style="387" customWidth="1"/>
    <col min="4355" max="4355" width="6.5703125" style="387" customWidth="1"/>
    <col min="4356" max="4356" width="12.5703125" style="387" customWidth="1"/>
    <col min="4357" max="4357" width="8.85546875" style="387" customWidth="1"/>
    <col min="4358" max="4358" width="13.7109375" style="387" customWidth="1"/>
    <col min="4359" max="4608" width="9.140625" style="387"/>
    <col min="4609" max="4609" width="7.28515625" style="387" customWidth="1"/>
    <col min="4610" max="4610" width="49.140625" style="387" customWidth="1"/>
    <col min="4611" max="4611" width="6.5703125" style="387" customWidth="1"/>
    <col min="4612" max="4612" width="12.5703125" style="387" customWidth="1"/>
    <col min="4613" max="4613" width="8.85546875" style="387" customWidth="1"/>
    <col min="4614" max="4614" width="13.7109375" style="387" customWidth="1"/>
    <col min="4615" max="4864" width="9.140625" style="387"/>
    <col min="4865" max="4865" width="7.28515625" style="387" customWidth="1"/>
    <col min="4866" max="4866" width="49.140625" style="387" customWidth="1"/>
    <col min="4867" max="4867" width="6.5703125" style="387" customWidth="1"/>
    <col min="4868" max="4868" width="12.5703125" style="387" customWidth="1"/>
    <col min="4869" max="4869" width="8.85546875" style="387" customWidth="1"/>
    <col min="4870" max="4870" width="13.7109375" style="387" customWidth="1"/>
    <col min="4871" max="5120" width="9.140625" style="387"/>
    <col min="5121" max="5121" width="7.28515625" style="387" customWidth="1"/>
    <col min="5122" max="5122" width="49.140625" style="387" customWidth="1"/>
    <col min="5123" max="5123" width="6.5703125" style="387" customWidth="1"/>
    <col min="5124" max="5124" width="12.5703125" style="387" customWidth="1"/>
    <col min="5125" max="5125" width="8.85546875" style="387" customWidth="1"/>
    <col min="5126" max="5126" width="13.7109375" style="387" customWidth="1"/>
    <col min="5127" max="5376" width="9.140625" style="387"/>
    <col min="5377" max="5377" width="7.28515625" style="387" customWidth="1"/>
    <col min="5378" max="5378" width="49.140625" style="387" customWidth="1"/>
    <col min="5379" max="5379" width="6.5703125" style="387" customWidth="1"/>
    <col min="5380" max="5380" width="12.5703125" style="387" customWidth="1"/>
    <col min="5381" max="5381" width="8.85546875" style="387" customWidth="1"/>
    <col min="5382" max="5382" width="13.7109375" style="387" customWidth="1"/>
    <col min="5383" max="5632" width="9.140625" style="387"/>
    <col min="5633" max="5633" width="7.28515625" style="387" customWidth="1"/>
    <col min="5634" max="5634" width="49.140625" style="387" customWidth="1"/>
    <col min="5635" max="5635" width="6.5703125" style="387" customWidth="1"/>
    <col min="5636" max="5636" width="12.5703125" style="387" customWidth="1"/>
    <col min="5637" max="5637" width="8.85546875" style="387" customWidth="1"/>
    <col min="5638" max="5638" width="13.7109375" style="387" customWidth="1"/>
    <col min="5639" max="5888" width="9.140625" style="387"/>
    <col min="5889" max="5889" width="7.28515625" style="387" customWidth="1"/>
    <col min="5890" max="5890" width="49.140625" style="387" customWidth="1"/>
    <col min="5891" max="5891" width="6.5703125" style="387" customWidth="1"/>
    <col min="5892" max="5892" width="12.5703125" style="387" customWidth="1"/>
    <col min="5893" max="5893" width="8.85546875" style="387" customWidth="1"/>
    <col min="5894" max="5894" width="13.7109375" style="387" customWidth="1"/>
    <col min="5895" max="6144" width="9.140625" style="387"/>
    <col min="6145" max="6145" width="7.28515625" style="387" customWidth="1"/>
    <col min="6146" max="6146" width="49.140625" style="387" customWidth="1"/>
    <col min="6147" max="6147" width="6.5703125" style="387" customWidth="1"/>
    <col min="6148" max="6148" width="12.5703125" style="387" customWidth="1"/>
    <col min="6149" max="6149" width="8.85546875" style="387" customWidth="1"/>
    <col min="6150" max="6150" width="13.7109375" style="387" customWidth="1"/>
    <col min="6151" max="6400" width="9.140625" style="387"/>
    <col min="6401" max="6401" width="7.28515625" style="387" customWidth="1"/>
    <col min="6402" max="6402" width="49.140625" style="387" customWidth="1"/>
    <col min="6403" max="6403" width="6.5703125" style="387" customWidth="1"/>
    <col min="6404" max="6404" width="12.5703125" style="387" customWidth="1"/>
    <col min="6405" max="6405" width="8.85546875" style="387" customWidth="1"/>
    <col min="6406" max="6406" width="13.7109375" style="387" customWidth="1"/>
    <col min="6407" max="6656" width="9.140625" style="387"/>
    <col min="6657" max="6657" width="7.28515625" style="387" customWidth="1"/>
    <col min="6658" max="6658" width="49.140625" style="387" customWidth="1"/>
    <col min="6659" max="6659" width="6.5703125" style="387" customWidth="1"/>
    <col min="6660" max="6660" width="12.5703125" style="387" customWidth="1"/>
    <col min="6661" max="6661" width="8.85546875" style="387" customWidth="1"/>
    <col min="6662" max="6662" width="13.7109375" style="387" customWidth="1"/>
    <col min="6663" max="6912" width="9.140625" style="387"/>
    <col min="6913" max="6913" width="7.28515625" style="387" customWidth="1"/>
    <col min="6914" max="6914" width="49.140625" style="387" customWidth="1"/>
    <col min="6915" max="6915" width="6.5703125" style="387" customWidth="1"/>
    <col min="6916" max="6916" width="12.5703125" style="387" customWidth="1"/>
    <col min="6917" max="6917" width="8.85546875" style="387" customWidth="1"/>
    <col min="6918" max="6918" width="13.7109375" style="387" customWidth="1"/>
    <col min="6919" max="7168" width="9.140625" style="387"/>
    <col min="7169" max="7169" width="7.28515625" style="387" customWidth="1"/>
    <col min="7170" max="7170" width="49.140625" style="387" customWidth="1"/>
    <col min="7171" max="7171" width="6.5703125" style="387" customWidth="1"/>
    <col min="7172" max="7172" width="12.5703125" style="387" customWidth="1"/>
    <col min="7173" max="7173" width="8.85546875" style="387" customWidth="1"/>
    <col min="7174" max="7174" width="13.7109375" style="387" customWidth="1"/>
    <col min="7175" max="7424" width="9.140625" style="387"/>
    <col min="7425" max="7425" width="7.28515625" style="387" customWidth="1"/>
    <col min="7426" max="7426" width="49.140625" style="387" customWidth="1"/>
    <col min="7427" max="7427" width="6.5703125" style="387" customWidth="1"/>
    <col min="7428" max="7428" width="12.5703125" style="387" customWidth="1"/>
    <col min="7429" max="7429" width="8.85546875" style="387" customWidth="1"/>
    <col min="7430" max="7430" width="13.7109375" style="387" customWidth="1"/>
    <col min="7431" max="7680" width="9.140625" style="387"/>
    <col min="7681" max="7681" width="7.28515625" style="387" customWidth="1"/>
    <col min="7682" max="7682" width="49.140625" style="387" customWidth="1"/>
    <col min="7683" max="7683" width="6.5703125" style="387" customWidth="1"/>
    <col min="7684" max="7684" width="12.5703125" style="387" customWidth="1"/>
    <col min="7685" max="7685" width="8.85546875" style="387" customWidth="1"/>
    <col min="7686" max="7686" width="13.7109375" style="387" customWidth="1"/>
    <col min="7687" max="7936" width="9.140625" style="387"/>
    <col min="7937" max="7937" width="7.28515625" style="387" customWidth="1"/>
    <col min="7938" max="7938" width="49.140625" style="387" customWidth="1"/>
    <col min="7939" max="7939" width="6.5703125" style="387" customWidth="1"/>
    <col min="7940" max="7940" width="12.5703125" style="387" customWidth="1"/>
    <col min="7941" max="7941" width="8.85546875" style="387" customWidth="1"/>
    <col min="7942" max="7942" width="13.7109375" style="387" customWidth="1"/>
    <col min="7943" max="8192" width="9.140625" style="387"/>
    <col min="8193" max="8193" width="7.28515625" style="387" customWidth="1"/>
    <col min="8194" max="8194" width="49.140625" style="387" customWidth="1"/>
    <col min="8195" max="8195" width="6.5703125" style="387" customWidth="1"/>
    <col min="8196" max="8196" width="12.5703125" style="387" customWidth="1"/>
    <col min="8197" max="8197" width="8.85546875" style="387" customWidth="1"/>
    <col min="8198" max="8198" width="13.7109375" style="387" customWidth="1"/>
    <col min="8199" max="8448" width="9.140625" style="387"/>
    <col min="8449" max="8449" width="7.28515625" style="387" customWidth="1"/>
    <col min="8450" max="8450" width="49.140625" style="387" customWidth="1"/>
    <col min="8451" max="8451" width="6.5703125" style="387" customWidth="1"/>
    <col min="8452" max="8452" width="12.5703125" style="387" customWidth="1"/>
    <col min="8453" max="8453" width="8.85546875" style="387" customWidth="1"/>
    <col min="8454" max="8454" width="13.7109375" style="387" customWidth="1"/>
    <col min="8455" max="8704" width="9.140625" style="387"/>
    <col min="8705" max="8705" width="7.28515625" style="387" customWidth="1"/>
    <col min="8706" max="8706" width="49.140625" style="387" customWidth="1"/>
    <col min="8707" max="8707" width="6.5703125" style="387" customWidth="1"/>
    <col min="8708" max="8708" width="12.5703125" style="387" customWidth="1"/>
    <col min="8709" max="8709" width="8.85546875" style="387" customWidth="1"/>
    <col min="8710" max="8710" width="13.7109375" style="387" customWidth="1"/>
    <col min="8711" max="8960" width="9.140625" style="387"/>
    <col min="8961" max="8961" width="7.28515625" style="387" customWidth="1"/>
    <col min="8962" max="8962" width="49.140625" style="387" customWidth="1"/>
    <col min="8963" max="8963" width="6.5703125" style="387" customWidth="1"/>
    <col min="8964" max="8964" width="12.5703125" style="387" customWidth="1"/>
    <col min="8965" max="8965" width="8.85546875" style="387" customWidth="1"/>
    <col min="8966" max="8966" width="13.7109375" style="387" customWidth="1"/>
    <col min="8967" max="9216" width="9.140625" style="387"/>
    <col min="9217" max="9217" width="7.28515625" style="387" customWidth="1"/>
    <col min="9218" max="9218" width="49.140625" style="387" customWidth="1"/>
    <col min="9219" max="9219" width="6.5703125" style="387" customWidth="1"/>
    <col min="9220" max="9220" width="12.5703125" style="387" customWidth="1"/>
    <col min="9221" max="9221" width="8.85546875" style="387" customWidth="1"/>
    <col min="9222" max="9222" width="13.7109375" style="387" customWidth="1"/>
    <col min="9223" max="9472" width="9.140625" style="387"/>
    <col min="9473" max="9473" width="7.28515625" style="387" customWidth="1"/>
    <col min="9474" max="9474" width="49.140625" style="387" customWidth="1"/>
    <col min="9475" max="9475" width="6.5703125" style="387" customWidth="1"/>
    <col min="9476" max="9476" width="12.5703125" style="387" customWidth="1"/>
    <col min="9477" max="9477" width="8.85546875" style="387" customWidth="1"/>
    <col min="9478" max="9478" width="13.7109375" style="387" customWidth="1"/>
    <col min="9479" max="9728" width="9.140625" style="387"/>
    <col min="9729" max="9729" width="7.28515625" style="387" customWidth="1"/>
    <col min="9730" max="9730" width="49.140625" style="387" customWidth="1"/>
    <col min="9731" max="9731" width="6.5703125" style="387" customWidth="1"/>
    <col min="9732" max="9732" width="12.5703125" style="387" customWidth="1"/>
    <col min="9733" max="9733" width="8.85546875" style="387" customWidth="1"/>
    <col min="9734" max="9734" width="13.7109375" style="387" customWidth="1"/>
    <col min="9735" max="9984" width="9.140625" style="387"/>
    <col min="9985" max="9985" width="7.28515625" style="387" customWidth="1"/>
    <col min="9986" max="9986" width="49.140625" style="387" customWidth="1"/>
    <col min="9987" max="9987" width="6.5703125" style="387" customWidth="1"/>
    <col min="9988" max="9988" width="12.5703125" style="387" customWidth="1"/>
    <col min="9989" max="9989" width="8.85546875" style="387" customWidth="1"/>
    <col min="9990" max="9990" width="13.7109375" style="387" customWidth="1"/>
    <col min="9991" max="10240" width="9.140625" style="387"/>
    <col min="10241" max="10241" width="7.28515625" style="387" customWidth="1"/>
    <col min="10242" max="10242" width="49.140625" style="387" customWidth="1"/>
    <col min="10243" max="10243" width="6.5703125" style="387" customWidth="1"/>
    <col min="10244" max="10244" width="12.5703125" style="387" customWidth="1"/>
    <col min="10245" max="10245" width="8.85546875" style="387" customWidth="1"/>
    <col min="10246" max="10246" width="13.7109375" style="387" customWidth="1"/>
    <col min="10247" max="10496" width="9.140625" style="387"/>
    <col min="10497" max="10497" width="7.28515625" style="387" customWidth="1"/>
    <col min="10498" max="10498" width="49.140625" style="387" customWidth="1"/>
    <col min="10499" max="10499" width="6.5703125" style="387" customWidth="1"/>
    <col min="10500" max="10500" width="12.5703125" style="387" customWidth="1"/>
    <col min="10501" max="10501" width="8.85546875" style="387" customWidth="1"/>
    <col min="10502" max="10502" width="13.7109375" style="387" customWidth="1"/>
    <col min="10503" max="10752" width="9.140625" style="387"/>
    <col min="10753" max="10753" width="7.28515625" style="387" customWidth="1"/>
    <col min="10754" max="10754" width="49.140625" style="387" customWidth="1"/>
    <col min="10755" max="10755" width="6.5703125" style="387" customWidth="1"/>
    <col min="10756" max="10756" width="12.5703125" style="387" customWidth="1"/>
    <col min="10757" max="10757" width="8.85546875" style="387" customWidth="1"/>
    <col min="10758" max="10758" width="13.7109375" style="387" customWidth="1"/>
    <col min="10759" max="11008" width="9.140625" style="387"/>
    <col min="11009" max="11009" width="7.28515625" style="387" customWidth="1"/>
    <col min="11010" max="11010" width="49.140625" style="387" customWidth="1"/>
    <col min="11011" max="11011" width="6.5703125" style="387" customWidth="1"/>
    <col min="11012" max="11012" width="12.5703125" style="387" customWidth="1"/>
    <col min="11013" max="11013" width="8.85546875" style="387" customWidth="1"/>
    <col min="11014" max="11014" width="13.7109375" style="387" customWidth="1"/>
    <col min="11015" max="11264" width="9.140625" style="387"/>
    <col min="11265" max="11265" width="7.28515625" style="387" customWidth="1"/>
    <col min="11266" max="11266" width="49.140625" style="387" customWidth="1"/>
    <col min="11267" max="11267" width="6.5703125" style="387" customWidth="1"/>
    <col min="11268" max="11268" width="12.5703125" style="387" customWidth="1"/>
    <col min="11269" max="11269" width="8.85546875" style="387" customWidth="1"/>
    <col min="11270" max="11270" width="13.7109375" style="387" customWidth="1"/>
    <col min="11271" max="11520" width="9.140625" style="387"/>
    <col min="11521" max="11521" width="7.28515625" style="387" customWidth="1"/>
    <col min="11522" max="11522" width="49.140625" style="387" customWidth="1"/>
    <col min="11523" max="11523" width="6.5703125" style="387" customWidth="1"/>
    <col min="11524" max="11524" width="12.5703125" style="387" customWidth="1"/>
    <col min="11525" max="11525" width="8.85546875" style="387" customWidth="1"/>
    <col min="11526" max="11526" width="13.7109375" style="387" customWidth="1"/>
    <col min="11527" max="11776" width="9.140625" style="387"/>
    <col min="11777" max="11777" width="7.28515625" style="387" customWidth="1"/>
    <col min="11778" max="11778" width="49.140625" style="387" customWidth="1"/>
    <col min="11779" max="11779" width="6.5703125" style="387" customWidth="1"/>
    <col min="11780" max="11780" width="12.5703125" style="387" customWidth="1"/>
    <col min="11781" max="11781" width="8.85546875" style="387" customWidth="1"/>
    <col min="11782" max="11782" width="13.7109375" style="387" customWidth="1"/>
    <col min="11783" max="12032" width="9.140625" style="387"/>
    <col min="12033" max="12033" width="7.28515625" style="387" customWidth="1"/>
    <col min="12034" max="12034" width="49.140625" style="387" customWidth="1"/>
    <col min="12035" max="12035" width="6.5703125" style="387" customWidth="1"/>
    <col min="12036" max="12036" width="12.5703125" style="387" customWidth="1"/>
    <col min="12037" max="12037" width="8.85546875" style="387" customWidth="1"/>
    <col min="12038" max="12038" width="13.7109375" style="387" customWidth="1"/>
    <col min="12039" max="12288" width="9.140625" style="387"/>
    <col min="12289" max="12289" width="7.28515625" style="387" customWidth="1"/>
    <col min="12290" max="12290" width="49.140625" style="387" customWidth="1"/>
    <col min="12291" max="12291" width="6.5703125" style="387" customWidth="1"/>
    <col min="12292" max="12292" width="12.5703125" style="387" customWidth="1"/>
    <col min="12293" max="12293" width="8.85546875" style="387" customWidth="1"/>
    <col min="12294" max="12294" width="13.7109375" style="387" customWidth="1"/>
    <col min="12295" max="12544" width="9.140625" style="387"/>
    <col min="12545" max="12545" width="7.28515625" style="387" customWidth="1"/>
    <col min="12546" max="12546" width="49.140625" style="387" customWidth="1"/>
    <col min="12547" max="12547" width="6.5703125" style="387" customWidth="1"/>
    <col min="12548" max="12548" width="12.5703125" style="387" customWidth="1"/>
    <col min="12549" max="12549" width="8.85546875" style="387" customWidth="1"/>
    <col min="12550" max="12550" width="13.7109375" style="387" customWidth="1"/>
    <col min="12551" max="12800" width="9.140625" style="387"/>
    <col min="12801" max="12801" width="7.28515625" style="387" customWidth="1"/>
    <col min="12802" max="12802" width="49.140625" style="387" customWidth="1"/>
    <col min="12803" max="12803" width="6.5703125" style="387" customWidth="1"/>
    <col min="12804" max="12804" width="12.5703125" style="387" customWidth="1"/>
    <col min="12805" max="12805" width="8.85546875" style="387" customWidth="1"/>
    <col min="12806" max="12806" width="13.7109375" style="387" customWidth="1"/>
    <col min="12807" max="13056" width="9.140625" style="387"/>
    <col min="13057" max="13057" width="7.28515625" style="387" customWidth="1"/>
    <col min="13058" max="13058" width="49.140625" style="387" customWidth="1"/>
    <col min="13059" max="13059" width="6.5703125" style="387" customWidth="1"/>
    <col min="13060" max="13060" width="12.5703125" style="387" customWidth="1"/>
    <col min="13061" max="13061" width="8.85546875" style="387" customWidth="1"/>
    <col min="13062" max="13062" width="13.7109375" style="387" customWidth="1"/>
    <col min="13063" max="13312" width="9.140625" style="387"/>
    <col min="13313" max="13313" width="7.28515625" style="387" customWidth="1"/>
    <col min="13314" max="13314" width="49.140625" style="387" customWidth="1"/>
    <col min="13315" max="13315" width="6.5703125" style="387" customWidth="1"/>
    <col min="13316" max="13316" width="12.5703125" style="387" customWidth="1"/>
    <col min="13317" max="13317" width="8.85546875" style="387" customWidth="1"/>
    <col min="13318" max="13318" width="13.7109375" style="387" customWidth="1"/>
    <col min="13319" max="13568" width="9.140625" style="387"/>
    <col min="13569" max="13569" width="7.28515625" style="387" customWidth="1"/>
    <col min="13570" max="13570" width="49.140625" style="387" customWidth="1"/>
    <col min="13571" max="13571" width="6.5703125" style="387" customWidth="1"/>
    <col min="13572" max="13572" width="12.5703125" style="387" customWidth="1"/>
    <col min="13573" max="13573" width="8.85546875" style="387" customWidth="1"/>
    <col min="13574" max="13574" width="13.7109375" style="387" customWidth="1"/>
    <col min="13575" max="13824" width="9.140625" style="387"/>
    <col min="13825" max="13825" width="7.28515625" style="387" customWidth="1"/>
    <col min="13826" max="13826" width="49.140625" style="387" customWidth="1"/>
    <col min="13827" max="13827" width="6.5703125" style="387" customWidth="1"/>
    <col min="13828" max="13828" width="12.5703125" style="387" customWidth="1"/>
    <col min="13829" max="13829" width="8.85546875" style="387" customWidth="1"/>
    <col min="13830" max="13830" width="13.7109375" style="387" customWidth="1"/>
    <col min="13831" max="14080" width="9.140625" style="387"/>
    <col min="14081" max="14081" width="7.28515625" style="387" customWidth="1"/>
    <col min="14082" max="14082" width="49.140625" style="387" customWidth="1"/>
    <col min="14083" max="14083" width="6.5703125" style="387" customWidth="1"/>
    <col min="14084" max="14084" width="12.5703125" style="387" customWidth="1"/>
    <col min="14085" max="14085" width="8.85546875" style="387" customWidth="1"/>
    <col min="14086" max="14086" width="13.7109375" style="387" customWidth="1"/>
    <col min="14087" max="14336" width="9.140625" style="387"/>
    <col min="14337" max="14337" width="7.28515625" style="387" customWidth="1"/>
    <col min="14338" max="14338" width="49.140625" style="387" customWidth="1"/>
    <col min="14339" max="14339" width="6.5703125" style="387" customWidth="1"/>
    <col min="14340" max="14340" width="12.5703125" style="387" customWidth="1"/>
    <col min="14341" max="14341" width="8.85546875" style="387" customWidth="1"/>
    <col min="14342" max="14342" width="13.7109375" style="387" customWidth="1"/>
    <col min="14343" max="14592" width="9.140625" style="387"/>
    <col min="14593" max="14593" width="7.28515625" style="387" customWidth="1"/>
    <col min="14594" max="14594" width="49.140625" style="387" customWidth="1"/>
    <col min="14595" max="14595" width="6.5703125" style="387" customWidth="1"/>
    <col min="14596" max="14596" width="12.5703125" style="387" customWidth="1"/>
    <col min="14597" max="14597" width="8.85546875" style="387" customWidth="1"/>
    <col min="14598" max="14598" width="13.7109375" style="387" customWidth="1"/>
    <col min="14599" max="14848" width="9.140625" style="387"/>
    <col min="14849" max="14849" width="7.28515625" style="387" customWidth="1"/>
    <col min="14850" max="14850" width="49.140625" style="387" customWidth="1"/>
    <col min="14851" max="14851" width="6.5703125" style="387" customWidth="1"/>
    <col min="14852" max="14852" width="12.5703125" style="387" customWidth="1"/>
    <col min="14853" max="14853" width="8.85546875" style="387" customWidth="1"/>
    <col min="14854" max="14854" width="13.7109375" style="387" customWidth="1"/>
    <col min="14855" max="15104" width="9.140625" style="387"/>
    <col min="15105" max="15105" width="7.28515625" style="387" customWidth="1"/>
    <col min="15106" max="15106" width="49.140625" style="387" customWidth="1"/>
    <col min="15107" max="15107" width="6.5703125" style="387" customWidth="1"/>
    <col min="15108" max="15108" width="12.5703125" style="387" customWidth="1"/>
    <col min="15109" max="15109" width="8.85546875" style="387" customWidth="1"/>
    <col min="15110" max="15110" width="13.7109375" style="387" customWidth="1"/>
    <col min="15111" max="15360" width="9.140625" style="387"/>
    <col min="15361" max="15361" width="7.28515625" style="387" customWidth="1"/>
    <col min="15362" max="15362" width="49.140625" style="387" customWidth="1"/>
    <col min="15363" max="15363" width="6.5703125" style="387" customWidth="1"/>
    <col min="15364" max="15364" width="12.5703125" style="387" customWidth="1"/>
    <col min="15365" max="15365" width="8.85546875" style="387" customWidth="1"/>
    <col min="15366" max="15366" width="13.7109375" style="387" customWidth="1"/>
    <col min="15367" max="15616" width="9.140625" style="387"/>
    <col min="15617" max="15617" width="7.28515625" style="387" customWidth="1"/>
    <col min="15618" max="15618" width="49.140625" style="387" customWidth="1"/>
    <col min="15619" max="15619" width="6.5703125" style="387" customWidth="1"/>
    <col min="15620" max="15620" width="12.5703125" style="387" customWidth="1"/>
    <col min="15621" max="15621" width="8.85546875" style="387" customWidth="1"/>
    <col min="15622" max="15622" width="13.7109375" style="387" customWidth="1"/>
    <col min="15623" max="15872" width="9.140625" style="387"/>
    <col min="15873" max="15873" width="7.28515625" style="387" customWidth="1"/>
    <col min="15874" max="15874" width="49.140625" style="387" customWidth="1"/>
    <col min="15875" max="15875" width="6.5703125" style="387" customWidth="1"/>
    <col min="15876" max="15876" width="12.5703125" style="387" customWidth="1"/>
    <col min="15877" max="15877" width="8.85546875" style="387" customWidth="1"/>
    <col min="15878" max="15878" width="13.7109375" style="387" customWidth="1"/>
    <col min="15879" max="16128" width="9.140625" style="387"/>
    <col min="16129" max="16129" width="7.28515625" style="387" customWidth="1"/>
    <col min="16130" max="16130" width="49.140625" style="387" customWidth="1"/>
    <col min="16131" max="16131" width="6.5703125" style="387" customWidth="1"/>
    <col min="16132" max="16132" width="12.5703125" style="387" customWidth="1"/>
    <col min="16133" max="16133" width="8.85546875" style="387" customWidth="1"/>
    <col min="16134" max="16134" width="13.7109375" style="387" customWidth="1"/>
    <col min="16135" max="16384" width="9.140625" style="387"/>
  </cols>
  <sheetData>
    <row r="1" spans="1:6">
      <c r="B1" s="388"/>
      <c r="D1" s="529"/>
    </row>
    <row r="2" spans="1:6" ht="23.25">
      <c r="A2" s="738" t="s">
        <v>705</v>
      </c>
      <c r="B2" s="738"/>
      <c r="C2" s="738"/>
      <c r="D2" s="738"/>
      <c r="E2" s="738"/>
      <c r="F2" s="738"/>
    </row>
    <row r="3" spans="1:6">
      <c r="B3" s="388"/>
      <c r="D3" s="529"/>
    </row>
    <row r="4" spans="1:6">
      <c r="B4" s="388"/>
      <c r="D4" s="529"/>
    </row>
    <row r="5" spans="1:6">
      <c r="B5" s="388"/>
      <c r="D5" s="529"/>
    </row>
    <row r="6" spans="1:6">
      <c r="A6" s="739" t="s">
        <v>705</v>
      </c>
      <c r="B6" s="739"/>
      <c r="C6" s="739"/>
      <c r="D6" s="739"/>
      <c r="E6" s="739"/>
      <c r="F6" s="739"/>
    </row>
    <row r="7" spans="1:6" ht="14.25">
      <c r="C7" s="722" t="s">
        <v>1204</v>
      </c>
      <c r="D7" s="722" t="s">
        <v>1205</v>
      </c>
      <c r="E7" s="774" t="s">
        <v>795</v>
      </c>
      <c r="F7" s="723" t="s">
        <v>796</v>
      </c>
    </row>
    <row r="8" spans="1:6">
      <c r="A8" s="399" t="s">
        <v>438</v>
      </c>
      <c r="B8" s="434" t="s">
        <v>33</v>
      </c>
      <c r="D8" s="530"/>
      <c r="E8" s="775"/>
      <c r="F8" s="532"/>
    </row>
    <row r="9" spans="1:6">
      <c r="A9" s="402"/>
      <c r="B9" s="435"/>
      <c r="D9" s="530"/>
      <c r="E9" s="775"/>
      <c r="F9" s="532"/>
    </row>
    <row r="10" spans="1:6" ht="57">
      <c r="A10" s="707" t="s">
        <v>706</v>
      </c>
      <c r="B10" s="537" t="s">
        <v>707</v>
      </c>
      <c r="C10" s="538"/>
      <c r="D10" s="539"/>
      <c r="E10" s="776"/>
      <c r="F10" s="540"/>
    </row>
    <row r="11" spans="1:6">
      <c r="A11" s="707"/>
      <c r="B11" s="537"/>
      <c r="C11" s="538" t="s">
        <v>708</v>
      </c>
      <c r="D11" s="541">
        <v>344</v>
      </c>
      <c r="E11" s="776"/>
      <c r="F11" s="542">
        <f t="shared" ref="F11:F26" si="0">IF(D11,D11*E11," ")</f>
        <v>0</v>
      </c>
    </row>
    <row r="12" spans="1:6">
      <c r="A12" s="707"/>
      <c r="B12" s="537"/>
      <c r="C12" s="538"/>
      <c r="D12" s="539"/>
      <c r="E12" s="776"/>
      <c r="F12" s="542" t="str">
        <f t="shared" si="0"/>
        <v xml:space="preserve"> </v>
      </c>
    </row>
    <row r="13" spans="1:6" ht="57">
      <c r="A13" s="707" t="s">
        <v>709</v>
      </c>
      <c r="B13" s="537" t="s">
        <v>710</v>
      </c>
      <c r="C13" s="538"/>
      <c r="D13" s="539"/>
      <c r="E13" s="776"/>
      <c r="F13" s="542" t="str">
        <f t="shared" si="0"/>
        <v xml:space="preserve"> </v>
      </c>
    </row>
    <row r="14" spans="1:6">
      <c r="A14" s="707"/>
      <c r="B14" s="537"/>
      <c r="C14" s="538" t="s">
        <v>711</v>
      </c>
      <c r="D14" s="541">
        <v>3994</v>
      </c>
      <c r="E14" s="776"/>
      <c r="F14" s="542">
        <f t="shared" si="0"/>
        <v>0</v>
      </c>
    </row>
    <row r="15" spans="1:6">
      <c r="A15" s="707"/>
      <c r="B15" s="537"/>
      <c r="C15" s="538"/>
      <c r="D15" s="539"/>
      <c r="E15" s="776"/>
      <c r="F15" s="542" t="str">
        <f t="shared" si="0"/>
        <v xml:space="preserve"> </v>
      </c>
    </row>
    <row r="16" spans="1:6" ht="128.25">
      <c r="A16" s="707" t="s">
        <v>712</v>
      </c>
      <c r="B16" s="537" t="s">
        <v>713</v>
      </c>
      <c r="C16" s="538"/>
      <c r="D16" s="539"/>
      <c r="E16" s="776"/>
      <c r="F16" s="542" t="str">
        <f t="shared" si="0"/>
        <v xml:space="preserve"> </v>
      </c>
    </row>
    <row r="17" spans="1:6">
      <c r="A17" s="707"/>
      <c r="B17" s="537"/>
      <c r="C17" s="538" t="s">
        <v>708</v>
      </c>
      <c r="D17" s="541">
        <v>220</v>
      </c>
      <c r="E17" s="776"/>
      <c r="F17" s="542">
        <f t="shared" si="0"/>
        <v>0</v>
      </c>
    </row>
    <row r="18" spans="1:6">
      <c r="A18" s="707"/>
      <c r="B18" s="537"/>
      <c r="C18" s="538"/>
      <c r="D18" s="541"/>
      <c r="E18" s="776"/>
      <c r="F18" s="542" t="str">
        <f t="shared" si="0"/>
        <v xml:space="preserve"> </v>
      </c>
    </row>
    <row r="19" spans="1:6" ht="57">
      <c r="A19" s="707" t="s">
        <v>714</v>
      </c>
      <c r="B19" s="537" t="s">
        <v>715</v>
      </c>
      <c r="C19" s="538"/>
      <c r="D19" s="539"/>
      <c r="E19" s="776"/>
      <c r="F19" s="542" t="str">
        <f t="shared" si="0"/>
        <v xml:space="preserve"> </v>
      </c>
    </row>
    <row r="20" spans="1:6">
      <c r="A20" s="707"/>
      <c r="B20" s="537"/>
      <c r="C20" s="538" t="s">
        <v>35</v>
      </c>
      <c r="D20" s="541">
        <v>21</v>
      </c>
      <c r="E20" s="776"/>
      <c r="F20" s="542">
        <f t="shared" si="0"/>
        <v>0</v>
      </c>
    </row>
    <row r="21" spans="1:6">
      <c r="A21" s="707"/>
      <c r="B21" s="537"/>
      <c r="C21" s="538"/>
      <c r="D21" s="541"/>
      <c r="E21" s="776"/>
      <c r="F21" s="542" t="str">
        <f t="shared" si="0"/>
        <v xml:space="preserve"> </v>
      </c>
    </row>
    <row r="22" spans="1:6" ht="42.75">
      <c r="A22" s="707" t="s">
        <v>716</v>
      </c>
      <c r="B22" s="537" t="s">
        <v>1209</v>
      </c>
      <c r="C22" s="538"/>
      <c r="D22" s="539"/>
      <c r="E22" s="776"/>
      <c r="F22" s="542" t="str">
        <f t="shared" si="0"/>
        <v xml:space="preserve"> </v>
      </c>
    </row>
    <row r="23" spans="1:6">
      <c r="A23" s="708"/>
      <c r="B23" s="537"/>
      <c r="C23" s="538" t="s">
        <v>35</v>
      </c>
      <c r="D23" s="541">
        <v>16</v>
      </c>
      <c r="E23" s="776"/>
      <c r="F23" s="542">
        <f t="shared" si="0"/>
        <v>0</v>
      </c>
    </row>
    <row r="24" spans="1:6">
      <c r="A24" s="708"/>
      <c r="B24" s="537"/>
      <c r="C24" s="538"/>
      <c r="D24" s="541"/>
      <c r="E24" s="776"/>
      <c r="F24" s="542" t="str">
        <f t="shared" si="0"/>
        <v xml:space="preserve"> </v>
      </c>
    </row>
    <row r="25" spans="1:6" ht="156.75">
      <c r="A25" s="709" t="s">
        <v>717</v>
      </c>
      <c r="B25" s="543" t="s">
        <v>718</v>
      </c>
      <c r="C25" s="538"/>
      <c r="D25" s="541"/>
      <c r="E25" s="777"/>
      <c r="F25" s="542" t="str">
        <f t="shared" si="0"/>
        <v xml:space="preserve"> </v>
      </c>
    </row>
    <row r="26" spans="1:6">
      <c r="A26" s="709"/>
      <c r="B26" s="543"/>
      <c r="C26" s="538" t="s">
        <v>337</v>
      </c>
      <c r="D26" s="541">
        <v>460</v>
      </c>
      <c r="E26" s="777"/>
      <c r="F26" s="542">
        <f t="shared" si="0"/>
        <v>0</v>
      </c>
    </row>
    <row r="27" spans="1:6" ht="15.75" thickBot="1">
      <c r="A27" s="709"/>
      <c r="D27" s="529"/>
      <c r="E27" s="760"/>
    </row>
    <row r="28" spans="1:6" ht="16.5" thickTop="1" thickBot="1">
      <c r="A28" s="470" t="s">
        <v>442</v>
      </c>
      <c r="B28" s="471"/>
      <c r="C28" s="704"/>
      <c r="D28" s="471"/>
      <c r="E28" s="778"/>
      <c r="F28" s="533">
        <f>SUM(F9:F27)</f>
        <v>0</v>
      </c>
    </row>
    <row r="29" spans="1:6" ht="15.75" thickTop="1">
      <c r="A29" s="407"/>
      <c r="B29" s="407"/>
      <c r="C29" s="408"/>
      <c r="D29" s="531"/>
      <c r="E29" s="779"/>
      <c r="F29" s="534"/>
    </row>
    <row r="30" spans="1:6">
      <c r="A30" s="399" t="s">
        <v>443</v>
      </c>
      <c r="B30" s="434" t="s">
        <v>446</v>
      </c>
      <c r="E30" s="760"/>
    </row>
    <row r="31" spans="1:6">
      <c r="E31" s="760"/>
    </row>
    <row r="32" spans="1:6" ht="171">
      <c r="A32" s="397" t="s">
        <v>719</v>
      </c>
      <c r="B32" s="435" t="s">
        <v>720</v>
      </c>
      <c r="E32" s="760"/>
    </row>
    <row r="33" spans="1:6">
      <c r="B33" s="435"/>
      <c r="C33" s="503" t="s">
        <v>47</v>
      </c>
      <c r="D33" s="436">
        <v>5365.5</v>
      </c>
      <c r="E33" s="760"/>
      <c r="F33" s="438">
        <f t="shared" ref="F33:F46" si="1">IF(D33,D33*E33," ")</f>
        <v>0</v>
      </c>
    </row>
    <row r="34" spans="1:6">
      <c r="B34" s="435"/>
      <c r="E34" s="760"/>
      <c r="F34" s="438" t="str">
        <f t="shared" si="1"/>
        <v xml:space="preserve"> </v>
      </c>
    </row>
    <row r="35" spans="1:6" ht="114">
      <c r="A35" s="397" t="s">
        <v>721</v>
      </c>
      <c r="B35" s="435" t="s">
        <v>722</v>
      </c>
      <c r="E35" s="760"/>
      <c r="F35" s="438" t="str">
        <f t="shared" si="1"/>
        <v xml:space="preserve"> </v>
      </c>
    </row>
    <row r="36" spans="1:6">
      <c r="B36" s="435"/>
      <c r="C36" s="503" t="s">
        <v>82</v>
      </c>
      <c r="D36" s="436">
        <v>4997</v>
      </c>
      <c r="E36" s="760"/>
      <c r="F36" s="438">
        <f t="shared" si="1"/>
        <v>0</v>
      </c>
    </row>
    <row r="37" spans="1:6">
      <c r="B37" s="435"/>
      <c r="E37" s="760"/>
      <c r="F37" s="438" t="str">
        <f t="shared" si="1"/>
        <v xml:space="preserve"> </v>
      </c>
    </row>
    <row r="38" spans="1:6" ht="299.25">
      <c r="A38" s="397" t="s">
        <v>723</v>
      </c>
      <c r="B38" s="435" t="s">
        <v>724</v>
      </c>
      <c r="E38" s="760"/>
      <c r="F38" s="438" t="str">
        <f t="shared" si="1"/>
        <v xml:space="preserve"> </v>
      </c>
    </row>
    <row r="39" spans="1:6">
      <c r="B39" s="435"/>
      <c r="C39" s="503" t="s">
        <v>47</v>
      </c>
      <c r="D39" s="436">
        <v>3150</v>
      </c>
      <c r="E39" s="760"/>
      <c r="F39" s="438">
        <f t="shared" si="1"/>
        <v>0</v>
      </c>
    </row>
    <row r="40" spans="1:6">
      <c r="B40" s="435"/>
      <c r="E40" s="760"/>
      <c r="F40" s="438" t="str">
        <f t="shared" si="1"/>
        <v xml:space="preserve"> </v>
      </c>
    </row>
    <row r="41" spans="1:6" ht="327.75">
      <c r="A41" s="397" t="s">
        <v>725</v>
      </c>
      <c r="B41" s="435" t="s">
        <v>726</v>
      </c>
      <c r="E41" s="760"/>
      <c r="F41" s="438" t="str">
        <f t="shared" si="1"/>
        <v xml:space="preserve"> </v>
      </c>
    </row>
    <row r="42" spans="1:6">
      <c r="B42" s="435"/>
      <c r="C42" s="503" t="s">
        <v>47</v>
      </c>
      <c r="D42" s="436">
        <v>390</v>
      </c>
      <c r="E42" s="760"/>
      <c r="F42" s="438">
        <f t="shared" si="1"/>
        <v>0</v>
      </c>
    </row>
    <row r="43" spans="1:6">
      <c r="B43" s="435"/>
      <c r="E43" s="760"/>
      <c r="F43" s="438" t="str">
        <f t="shared" si="1"/>
        <v xml:space="preserve"> </v>
      </c>
    </row>
    <row r="44" spans="1:6" ht="199.5">
      <c r="A44" s="397" t="s">
        <v>727</v>
      </c>
      <c r="B44" s="435" t="s">
        <v>728</v>
      </c>
      <c r="C44" s="705" t="s">
        <v>47</v>
      </c>
      <c r="D44" s="438">
        <v>35</v>
      </c>
      <c r="E44" s="760"/>
      <c r="F44" s="438">
        <f t="shared" si="1"/>
        <v>0</v>
      </c>
    </row>
    <row r="45" spans="1:6">
      <c r="B45" s="435"/>
      <c r="C45" s="705"/>
      <c r="D45" s="438"/>
      <c r="E45" s="760"/>
      <c r="F45" s="438" t="str">
        <f t="shared" si="1"/>
        <v xml:space="preserve"> </v>
      </c>
    </row>
    <row r="46" spans="1:6" ht="213.75">
      <c r="A46" s="397" t="s">
        <v>729</v>
      </c>
      <c r="B46" s="435" t="s">
        <v>730</v>
      </c>
      <c r="C46" s="705" t="s">
        <v>47</v>
      </c>
      <c r="D46" s="438">
        <v>40</v>
      </c>
      <c r="E46" s="760"/>
      <c r="F46" s="438">
        <f t="shared" si="1"/>
        <v>0</v>
      </c>
    </row>
    <row r="47" spans="1:6" ht="15.75" thickBot="1">
      <c r="B47" s="435"/>
      <c r="C47" s="705"/>
      <c r="D47" s="438"/>
      <c r="E47" s="760"/>
    </row>
    <row r="48" spans="1:6" ht="16.5" thickTop="1" thickBot="1">
      <c r="A48" s="470" t="s">
        <v>731</v>
      </c>
      <c r="B48" s="471"/>
      <c r="C48" s="704"/>
      <c r="D48" s="471"/>
      <c r="E48" s="778"/>
      <c r="F48" s="533">
        <f>SUM(F32:F47)</f>
        <v>0</v>
      </c>
    </row>
    <row r="49" spans="1:6" ht="15.75" thickTop="1">
      <c r="B49" s="435"/>
      <c r="E49" s="760"/>
    </row>
    <row r="50" spans="1:6">
      <c r="A50" s="399" t="s">
        <v>519</v>
      </c>
      <c r="B50" s="434" t="s">
        <v>516</v>
      </c>
      <c r="E50" s="760"/>
    </row>
    <row r="51" spans="1:6">
      <c r="B51" s="435"/>
      <c r="E51" s="760"/>
    </row>
    <row r="52" spans="1:6" ht="185.25">
      <c r="A52" s="397" t="s">
        <v>732</v>
      </c>
      <c r="B52" s="435" t="s">
        <v>733</v>
      </c>
      <c r="E52" s="760"/>
    </row>
    <row r="53" spans="1:6">
      <c r="B53" s="435"/>
      <c r="C53" s="503" t="s">
        <v>708</v>
      </c>
      <c r="D53" s="436">
        <v>310</v>
      </c>
      <c r="E53" s="760"/>
      <c r="F53" s="438">
        <f t="shared" ref="F53:F59" si="2">IF(D53,D53*E53," ")</f>
        <v>0</v>
      </c>
    </row>
    <row r="54" spans="1:6">
      <c r="B54" s="435"/>
      <c r="E54" s="760"/>
      <c r="F54" s="438" t="str">
        <f t="shared" si="2"/>
        <v xml:space="preserve"> </v>
      </c>
    </row>
    <row r="55" spans="1:6" ht="213.75">
      <c r="A55" s="397" t="s">
        <v>734</v>
      </c>
      <c r="B55" s="435" t="s">
        <v>735</v>
      </c>
      <c r="E55" s="760"/>
      <c r="F55" s="438" t="str">
        <f t="shared" si="2"/>
        <v xml:space="preserve"> </v>
      </c>
    </row>
    <row r="56" spans="1:6">
      <c r="B56" s="439"/>
      <c r="C56" s="503" t="s">
        <v>708</v>
      </c>
      <c r="D56" s="436">
        <v>224</v>
      </c>
      <c r="E56" s="760"/>
      <c r="F56" s="438">
        <f t="shared" si="2"/>
        <v>0</v>
      </c>
    </row>
    <row r="57" spans="1:6">
      <c r="B57" s="435"/>
      <c r="E57" s="760"/>
      <c r="F57" s="438" t="str">
        <f t="shared" si="2"/>
        <v xml:space="preserve"> </v>
      </c>
    </row>
    <row r="58" spans="1:6" ht="199.5">
      <c r="A58" s="397" t="s">
        <v>736</v>
      </c>
      <c r="B58" s="435" t="s">
        <v>737</v>
      </c>
      <c r="E58" s="760"/>
      <c r="F58" s="438" t="str">
        <f t="shared" si="2"/>
        <v xml:space="preserve"> </v>
      </c>
    </row>
    <row r="59" spans="1:6">
      <c r="B59" s="439"/>
      <c r="C59" s="503" t="s">
        <v>82</v>
      </c>
      <c r="D59" s="436">
        <v>112</v>
      </c>
      <c r="E59" s="760"/>
      <c r="F59" s="438">
        <f t="shared" si="2"/>
        <v>0</v>
      </c>
    </row>
    <row r="60" spans="1:6" ht="15.75" thickBot="1">
      <c r="B60" s="435"/>
      <c r="E60" s="760"/>
    </row>
    <row r="61" spans="1:6" ht="16.5" thickTop="1" thickBot="1">
      <c r="A61" s="470" t="s">
        <v>738</v>
      </c>
      <c r="B61" s="471"/>
      <c r="C61" s="704"/>
      <c r="D61" s="471"/>
      <c r="E61" s="780"/>
      <c r="F61" s="533">
        <f>SUM(F52:F60)</f>
        <v>0</v>
      </c>
    </row>
    <row r="62" spans="1:6" ht="15.75" thickTop="1">
      <c r="B62" s="435"/>
      <c r="E62" s="760"/>
    </row>
    <row r="63" spans="1:6">
      <c r="A63" s="399" t="s">
        <v>578</v>
      </c>
      <c r="B63" s="434" t="s">
        <v>739</v>
      </c>
      <c r="E63" s="760"/>
    </row>
    <row r="64" spans="1:6">
      <c r="B64" s="435"/>
      <c r="E64" s="760"/>
    </row>
    <row r="65" spans="1:6" ht="356.25">
      <c r="A65" s="397" t="s">
        <v>740</v>
      </c>
      <c r="B65" s="435" t="s">
        <v>1293</v>
      </c>
      <c r="E65" s="760"/>
    </row>
    <row r="66" spans="1:6">
      <c r="B66" s="435"/>
      <c r="C66" s="503" t="s">
        <v>82</v>
      </c>
      <c r="D66" s="436">
        <v>5966.5</v>
      </c>
      <c r="E66" s="760"/>
      <c r="F66" s="438">
        <f t="shared" ref="F66:F69" si="3">IF(D66,D66*E66," ")</f>
        <v>0</v>
      </c>
    </row>
    <row r="67" spans="1:6">
      <c r="B67" s="435"/>
      <c r="E67" s="760"/>
      <c r="F67" s="438" t="str">
        <f t="shared" si="3"/>
        <v xml:space="preserve"> </v>
      </c>
    </row>
    <row r="68" spans="1:6" ht="299.25">
      <c r="A68" s="397" t="s">
        <v>741</v>
      </c>
      <c r="B68" s="435" t="s">
        <v>1292</v>
      </c>
      <c r="E68" s="760"/>
      <c r="F68" s="438" t="str">
        <f t="shared" si="3"/>
        <v xml:space="preserve"> </v>
      </c>
    </row>
    <row r="69" spans="1:6">
      <c r="B69" s="435"/>
      <c r="C69" s="503" t="s">
        <v>82</v>
      </c>
      <c r="D69" s="436">
        <v>5966.5</v>
      </c>
      <c r="E69" s="760"/>
      <c r="F69" s="438">
        <f t="shared" si="3"/>
        <v>0</v>
      </c>
    </row>
    <row r="70" spans="1:6" ht="15.75" thickBot="1">
      <c r="B70" s="435"/>
      <c r="E70" s="760"/>
    </row>
    <row r="71" spans="1:6" ht="16.5" thickTop="1" thickBot="1">
      <c r="A71" s="470" t="s">
        <v>742</v>
      </c>
      <c r="B71" s="471"/>
      <c r="C71" s="704"/>
      <c r="D71" s="471"/>
      <c r="E71" s="778"/>
      <c r="F71" s="533">
        <f>SUM(F65:F70)</f>
        <v>0</v>
      </c>
    </row>
    <row r="72" spans="1:6" ht="15.75" thickTop="1">
      <c r="A72" s="407"/>
      <c r="B72" s="407"/>
      <c r="C72" s="408"/>
      <c r="D72" s="407"/>
      <c r="E72" s="779"/>
      <c r="F72" s="534"/>
    </row>
    <row r="73" spans="1:6">
      <c r="A73" s="399" t="s">
        <v>675</v>
      </c>
      <c r="B73" s="434" t="s">
        <v>743</v>
      </c>
      <c r="E73" s="760"/>
    </row>
    <row r="74" spans="1:6">
      <c r="B74" s="435"/>
      <c r="E74" s="760"/>
    </row>
    <row r="75" spans="1:6">
      <c r="A75" s="397" t="s">
        <v>744</v>
      </c>
      <c r="B75" s="435" t="s">
        <v>745</v>
      </c>
      <c r="E75" s="760"/>
    </row>
    <row r="76" spans="1:6" ht="42.75">
      <c r="B76" s="440" t="s">
        <v>746</v>
      </c>
      <c r="E76" s="760"/>
    </row>
    <row r="77" spans="1:6" ht="28.5">
      <c r="B77" s="435" t="s">
        <v>747</v>
      </c>
      <c r="C77" s="705" t="s">
        <v>35</v>
      </c>
      <c r="D77" s="438">
        <v>28</v>
      </c>
      <c r="E77" s="760"/>
      <c r="F77" s="438">
        <f t="shared" ref="F77:F79" si="4">IF(D77,D77*E77," ")</f>
        <v>0</v>
      </c>
    </row>
    <row r="78" spans="1:6" ht="28.5">
      <c r="B78" s="435" t="s">
        <v>748</v>
      </c>
      <c r="C78" s="705" t="s">
        <v>35</v>
      </c>
      <c r="D78" s="438">
        <v>1</v>
      </c>
      <c r="E78" s="760"/>
      <c r="F78" s="438">
        <f t="shared" si="4"/>
        <v>0</v>
      </c>
    </row>
    <row r="79" spans="1:6" ht="28.5">
      <c r="B79" s="435" t="s">
        <v>749</v>
      </c>
      <c r="C79" s="705" t="s">
        <v>35</v>
      </c>
      <c r="D79" s="438">
        <v>1</v>
      </c>
      <c r="E79" s="760"/>
      <c r="F79" s="438">
        <f t="shared" si="4"/>
        <v>0</v>
      </c>
    </row>
    <row r="80" spans="1:6" ht="15.75" thickBot="1">
      <c r="E80" s="760"/>
    </row>
    <row r="81" spans="1:6" ht="16.5" thickTop="1" thickBot="1">
      <c r="A81" s="470" t="s">
        <v>750</v>
      </c>
      <c r="B81" s="471"/>
      <c r="C81" s="704"/>
      <c r="D81" s="471"/>
      <c r="E81" s="778"/>
      <c r="F81" s="533">
        <f>SUM(F77:F80)</f>
        <v>0</v>
      </c>
    </row>
    <row r="82" spans="1:6" ht="15.75" thickTop="1">
      <c r="A82" s="407"/>
      <c r="B82" s="407"/>
      <c r="C82" s="408"/>
      <c r="D82" s="407"/>
      <c r="E82" s="779"/>
      <c r="F82" s="534"/>
    </row>
    <row r="83" spans="1:6">
      <c r="A83" s="407"/>
      <c r="B83" s="407"/>
      <c r="C83" s="408"/>
      <c r="D83" s="407"/>
      <c r="E83" s="779"/>
      <c r="F83" s="534"/>
    </row>
    <row r="84" spans="1:6">
      <c r="A84" s="399" t="s">
        <v>702</v>
      </c>
      <c r="B84" s="434" t="s">
        <v>751</v>
      </c>
      <c r="E84" s="760"/>
    </row>
    <row r="85" spans="1:6">
      <c r="B85" s="435"/>
      <c r="E85" s="760"/>
    </row>
    <row r="86" spans="1:6" ht="199.5">
      <c r="A86" s="397" t="s">
        <v>752</v>
      </c>
      <c r="B86" s="435" t="s">
        <v>753</v>
      </c>
      <c r="E86" s="760"/>
    </row>
    <row r="87" spans="1:6">
      <c r="B87" s="435"/>
      <c r="C87" s="503" t="s">
        <v>82</v>
      </c>
      <c r="D87" s="436">
        <v>3070</v>
      </c>
      <c r="E87" s="760"/>
      <c r="F87" s="438">
        <f t="shared" ref="F87:F90" si="5">IF(D87,D87*E87," ")</f>
        <v>0</v>
      </c>
    </row>
    <row r="88" spans="1:6">
      <c r="B88" s="435"/>
      <c r="E88" s="760"/>
      <c r="F88" s="438" t="str">
        <f t="shared" si="5"/>
        <v xml:space="preserve"> </v>
      </c>
    </row>
    <row r="89" spans="1:6" ht="114">
      <c r="A89" s="397" t="s">
        <v>754</v>
      </c>
      <c r="B89" s="435" t="s">
        <v>755</v>
      </c>
      <c r="E89" s="760"/>
      <c r="F89" s="438" t="str">
        <f t="shared" si="5"/>
        <v xml:space="preserve"> </v>
      </c>
    </row>
    <row r="90" spans="1:6">
      <c r="B90" s="435"/>
      <c r="C90" s="503" t="s">
        <v>35</v>
      </c>
      <c r="D90" s="436">
        <v>121</v>
      </c>
      <c r="E90" s="760"/>
      <c r="F90" s="438">
        <f t="shared" si="5"/>
        <v>0</v>
      </c>
    </row>
    <row r="91" spans="1:6" ht="15.75" thickBot="1">
      <c r="B91" s="435"/>
      <c r="E91" s="760"/>
    </row>
    <row r="92" spans="1:6" ht="16.5" thickTop="1" thickBot="1">
      <c r="A92" s="470" t="s">
        <v>756</v>
      </c>
      <c r="B92" s="471"/>
      <c r="C92" s="704"/>
      <c r="D92" s="471"/>
      <c r="E92" s="778"/>
      <c r="F92" s="533">
        <f>SUM(F87:F91)</f>
        <v>0</v>
      </c>
    </row>
    <row r="93" spans="1:6" ht="15.75" thickTop="1">
      <c r="E93" s="760"/>
    </row>
    <row r="94" spans="1:6">
      <c r="A94" s="399" t="s">
        <v>757</v>
      </c>
      <c r="B94" s="434" t="s">
        <v>758</v>
      </c>
      <c r="E94" s="760"/>
    </row>
    <row r="95" spans="1:6">
      <c r="E95" s="760"/>
    </row>
    <row r="96" spans="1:6" ht="99.75">
      <c r="A96" s="397" t="s">
        <v>759</v>
      </c>
      <c r="B96" s="425" t="s">
        <v>760</v>
      </c>
      <c r="E96" s="760"/>
    </row>
    <row r="97" spans="1:6">
      <c r="C97" s="503" t="s">
        <v>337</v>
      </c>
      <c r="D97" s="436">
        <v>595</v>
      </c>
      <c r="E97" s="760"/>
      <c r="F97" s="438">
        <f t="shared" ref="F97" si="6">IF(D97,D97*E97," ")</f>
        <v>0</v>
      </c>
    </row>
    <row r="98" spans="1:6" ht="15.75" thickBot="1">
      <c r="E98" s="760"/>
    </row>
    <row r="99" spans="1:6" ht="16.5" thickTop="1" thickBot="1">
      <c r="A99" s="470" t="s">
        <v>761</v>
      </c>
      <c r="B99" s="471"/>
      <c r="C99" s="704"/>
      <c r="D99" s="471"/>
      <c r="E99" s="778"/>
      <c r="F99" s="533">
        <f>F97</f>
        <v>0</v>
      </c>
    </row>
    <row r="100" spans="1:6" ht="15.75" thickTop="1">
      <c r="E100" s="760"/>
    </row>
    <row r="101" spans="1:6">
      <c r="A101" s="399" t="s">
        <v>762</v>
      </c>
      <c r="B101" s="434" t="s">
        <v>763</v>
      </c>
      <c r="E101" s="760"/>
    </row>
    <row r="102" spans="1:6">
      <c r="E102" s="760"/>
    </row>
    <row r="103" spans="1:6" ht="57">
      <c r="A103" s="397" t="s">
        <v>764</v>
      </c>
      <c r="B103" s="425" t="s">
        <v>765</v>
      </c>
      <c r="E103" s="760"/>
    </row>
    <row r="104" spans="1:6">
      <c r="C104" s="503" t="s">
        <v>82</v>
      </c>
      <c r="D104" s="441">
        <v>15218</v>
      </c>
      <c r="E104" s="760"/>
      <c r="F104" s="438">
        <f t="shared" ref="F104" si="7">IF(D104,D104*E104," ")</f>
        <v>0</v>
      </c>
    </row>
    <row r="105" spans="1:6" ht="15.75" thickBot="1">
      <c r="E105" s="760"/>
    </row>
    <row r="106" spans="1:6" ht="16.5" thickTop="1" thickBot="1">
      <c r="A106" s="470" t="s">
        <v>766</v>
      </c>
      <c r="B106" s="471"/>
      <c r="C106" s="704"/>
      <c r="D106" s="471"/>
      <c r="E106" s="778"/>
      <c r="F106" s="533">
        <f>F104</f>
        <v>0</v>
      </c>
    </row>
    <row r="107" spans="1:6" ht="15.75" thickTop="1">
      <c r="A107" s="407"/>
      <c r="B107" s="407"/>
      <c r="C107" s="408"/>
      <c r="D107" s="407"/>
      <c r="E107" s="534"/>
      <c r="F107" s="534"/>
    </row>
    <row r="109" spans="1:6">
      <c r="B109" s="426" t="s">
        <v>703</v>
      </c>
      <c r="D109" s="529"/>
    </row>
    <row r="110" spans="1:6">
      <c r="B110" s="403"/>
      <c r="D110" s="529"/>
    </row>
    <row r="111" spans="1:6">
      <c r="A111" s="399" t="s">
        <v>438</v>
      </c>
      <c r="B111" s="400" t="s">
        <v>33</v>
      </c>
      <c r="D111" s="529"/>
      <c r="F111" s="438">
        <f>F28</f>
        <v>0</v>
      </c>
    </row>
    <row r="112" spans="1:6">
      <c r="B112" s="403"/>
      <c r="D112" s="529"/>
    </row>
    <row r="113" spans="1:6">
      <c r="A113" s="399" t="s">
        <v>443</v>
      </c>
      <c r="B113" s="434" t="s">
        <v>446</v>
      </c>
      <c r="D113" s="529"/>
      <c r="F113" s="438">
        <f>F48</f>
        <v>0</v>
      </c>
    </row>
    <row r="114" spans="1:6">
      <c r="B114" s="403"/>
      <c r="D114" s="529"/>
    </row>
    <row r="115" spans="1:6">
      <c r="A115" s="399" t="s">
        <v>519</v>
      </c>
      <c r="B115" s="434" t="s">
        <v>516</v>
      </c>
      <c r="D115" s="529"/>
      <c r="F115" s="438">
        <f>F61</f>
        <v>0</v>
      </c>
    </row>
    <row r="116" spans="1:6">
      <c r="B116" s="403"/>
      <c r="D116" s="529"/>
    </row>
    <row r="117" spans="1:6">
      <c r="A117" s="399" t="s">
        <v>578</v>
      </c>
      <c r="B117" s="434" t="s">
        <v>739</v>
      </c>
      <c r="D117" s="529"/>
      <c r="F117" s="438">
        <f>F71</f>
        <v>0</v>
      </c>
    </row>
    <row r="118" spans="1:6">
      <c r="B118" s="403"/>
      <c r="D118" s="529"/>
    </row>
    <row r="119" spans="1:6">
      <c r="A119" s="399" t="s">
        <v>675</v>
      </c>
      <c r="B119" s="434" t="s">
        <v>743</v>
      </c>
      <c r="D119" s="529"/>
      <c r="F119" s="438">
        <f>F81</f>
        <v>0</v>
      </c>
    </row>
    <row r="120" spans="1:6">
      <c r="B120" s="403"/>
      <c r="D120" s="529"/>
    </row>
    <row r="121" spans="1:6">
      <c r="A121" s="399" t="s">
        <v>702</v>
      </c>
      <c r="B121" s="434" t="s">
        <v>751</v>
      </c>
      <c r="D121" s="529"/>
      <c r="F121" s="438">
        <f>F92</f>
        <v>0</v>
      </c>
    </row>
    <row r="122" spans="1:6">
      <c r="B122" s="403"/>
      <c r="D122" s="529"/>
    </row>
    <row r="123" spans="1:6">
      <c r="A123" s="399" t="s">
        <v>757</v>
      </c>
      <c r="B123" s="434" t="s">
        <v>758</v>
      </c>
      <c r="D123" s="529"/>
      <c r="F123" s="438">
        <f>F99</f>
        <v>0</v>
      </c>
    </row>
    <row r="124" spans="1:6">
      <c r="B124" s="403"/>
      <c r="D124" s="529"/>
    </row>
    <row r="125" spans="1:6">
      <c r="A125" s="399" t="s">
        <v>762</v>
      </c>
      <c r="B125" s="434" t="s">
        <v>763</v>
      </c>
      <c r="D125" s="529"/>
      <c r="F125" s="438">
        <f>F106</f>
        <v>0</v>
      </c>
    </row>
    <row r="126" spans="1:6">
      <c r="B126" s="403"/>
      <c r="D126" s="529"/>
    </row>
    <row r="127" spans="1:6" ht="15.75" thickBot="1">
      <c r="B127" s="403"/>
      <c r="D127" s="529"/>
    </row>
    <row r="128" spans="1:6" ht="16.5" thickTop="1" thickBot="1">
      <c r="A128" s="518" t="s">
        <v>767</v>
      </c>
      <c r="B128" s="519"/>
      <c r="C128" s="706"/>
      <c r="D128" s="519"/>
      <c r="E128" s="535"/>
      <c r="F128" s="536">
        <f>SUM(F111:F127)</f>
        <v>0</v>
      </c>
    </row>
    <row r="129" ht="15.75" thickTop="1"/>
  </sheetData>
  <sheetProtection algorithmName="SHA-512" hashValue="Sb5DWgeNxVenTU5xTZKkt5xMQau8AvV3MGc052Sp0TxLNwNzETsz+IYe6jDBj+LKe3XxeSw6KwWVOYrhirfrCA==" saltValue="s8wk8wdx5G25fUZ9ua5Cag==" spinCount="100000" sheet="1" objects="1" scenarios="1"/>
  <mergeCells count="2">
    <mergeCell ref="A2:F2"/>
    <mergeCell ref="A6:F6"/>
  </mergeCells>
  <pageMargins left="0.55118110236220474" right="0.55118110236220474" top="1.0106250000000001" bottom="0.91874999999999996" header="0.44916666666666666" footer="0.51181102362204722"/>
  <pageSetup paperSize="9" scale="93" orientation="portrait" verticalDpi="360" r:id="rId1"/>
  <headerFooter alignWithMargins="0">
    <oddHeader xml:space="preserve">&amp;L“SLUNJSKI” d.o.o.  Projektiranje, stručni nadzor, konzalting, inženjering i sudsko vještačenje 
                                            Varaždin, Braće Slukan 6 ; tel. 042/321-311 , 098/725-453
</oddHeader>
    <oddFooter>&amp;LBroj teh. dn.  :  75/IX-2015
Zaj.oznaka  :   PR 359/2015</oddFooter>
  </headerFooter>
  <rowBreaks count="8" manualBreakCount="8">
    <brk id="5" max="16383" man="1"/>
    <brk id="29" max="16383" man="1"/>
    <brk id="62" max="16383" man="1"/>
    <brk id="72" max="16383" man="1"/>
    <brk id="83" max="16383" man="1"/>
    <brk id="93" max="16383" man="1"/>
    <brk id="100" max="16383" man="1"/>
    <brk id="1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9"/>
  <sheetViews>
    <sheetView view="pageBreakPreview" topLeftCell="A3" zoomScaleNormal="100" zoomScaleSheetLayoutView="100" workbookViewId="0">
      <selection activeCell="E25" sqref="E25"/>
    </sheetView>
  </sheetViews>
  <sheetFormatPr defaultRowHeight="15"/>
  <cols>
    <col min="1" max="1" width="3.7109375" style="544" customWidth="1"/>
    <col min="2" max="2" width="45.7109375" style="548" customWidth="1"/>
    <col min="3" max="3" width="4.5703125" style="546" bestFit="1" customWidth="1"/>
    <col min="4" max="4" width="5.7109375" style="546" customWidth="1"/>
    <col min="5" max="5" width="11.140625" style="547" customWidth="1"/>
    <col min="6" max="6" width="13.42578125" style="547" customWidth="1"/>
  </cols>
  <sheetData>
    <row r="1" spans="1:5" s="387" customFormat="1">
      <c r="A1" s="397"/>
      <c r="B1" s="388"/>
      <c r="C1" s="389"/>
      <c r="D1" s="529"/>
      <c r="E1" s="438"/>
    </row>
    <row r="2" spans="1:5" s="387" customFormat="1">
      <c r="A2" s="397"/>
      <c r="B2" s="388"/>
      <c r="C2" s="389"/>
      <c r="D2" s="529"/>
      <c r="E2" s="438"/>
    </row>
    <row r="3" spans="1:5" s="387" customFormat="1">
      <c r="A3" s="397"/>
      <c r="B3" s="388"/>
      <c r="C3" s="389"/>
      <c r="D3" s="529"/>
      <c r="E3" s="438"/>
    </row>
    <row r="4" spans="1:5" s="387" customFormat="1">
      <c r="A4" s="397"/>
      <c r="B4" s="388"/>
      <c r="C4" s="389"/>
      <c r="D4" s="529"/>
      <c r="E4" s="438"/>
    </row>
    <row r="5" spans="1:5" s="387" customFormat="1">
      <c r="A5" s="397"/>
      <c r="B5" s="388"/>
      <c r="C5" s="389"/>
      <c r="D5" s="529"/>
      <c r="E5" s="438"/>
    </row>
    <row r="6" spans="1:5" s="387" customFormat="1">
      <c r="A6" s="397"/>
      <c r="B6" s="388"/>
      <c r="C6" s="389"/>
      <c r="D6" s="529"/>
      <c r="E6" s="438"/>
    </row>
    <row r="7" spans="1:5" s="387" customFormat="1">
      <c r="A7" s="397"/>
      <c r="B7" s="388"/>
      <c r="C7" s="389"/>
      <c r="D7" s="529"/>
      <c r="E7" s="438"/>
    </row>
    <row r="8" spans="1:5" s="387" customFormat="1">
      <c r="A8" s="397"/>
      <c r="B8" s="388"/>
      <c r="C8" s="389"/>
      <c r="D8" s="529"/>
      <c r="E8" s="438"/>
    </row>
    <row r="9" spans="1:5" s="387" customFormat="1">
      <c r="A9" s="397"/>
      <c r="B9" s="388"/>
      <c r="C9" s="389"/>
      <c r="D9" s="529"/>
      <c r="E9" s="438"/>
    </row>
    <row r="10" spans="1:5" s="387" customFormat="1">
      <c r="A10" s="397"/>
      <c r="B10" s="388"/>
      <c r="C10" s="389"/>
      <c r="D10" s="529"/>
      <c r="E10" s="438"/>
    </row>
    <row r="11" spans="1:5" s="387" customFormat="1">
      <c r="A11" s="397"/>
      <c r="B11" s="388"/>
      <c r="C11" s="389"/>
      <c r="D11" s="529"/>
      <c r="E11" s="438"/>
    </row>
    <row r="12" spans="1:5" s="387" customFormat="1">
      <c r="A12" s="397"/>
      <c r="B12" s="388"/>
      <c r="C12" s="389"/>
      <c r="D12" s="529"/>
      <c r="E12" s="438"/>
    </row>
    <row r="13" spans="1:5" s="387" customFormat="1">
      <c r="A13" s="397"/>
      <c r="B13" s="388"/>
      <c r="C13" s="389"/>
      <c r="D13" s="529"/>
      <c r="E13" s="438"/>
    </row>
    <row r="14" spans="1:5" s="387" customFormat="1">
      <c r="A14" s="397"/>
      <c r="B14" s="388"/>
      <c r="C14" s="389"/>
      <c r="D14" s="529"/>
      <c r="E14" s="438"/>
    </row>
    <row r="15" spans="1:5" s="387" customFormat="1">
      <c r="A15" s="397"/>
      <c r="B15" s="388"/>
      <c r="C15" s="389"/>
      <c r="D15" s="529"/>
      <c r="E15" s="438"/>
    </row>
    <row r="16" spans="1:5" s="387" customFormat="1">
      <c r="A16" s="397"/>
      <c r="B16" s="388"/>
      <c r="C16" s="389"/>
      <c r="D16" s="529"/>
      <c r="E16" s="438"/>
    </row>
    <row r="17" spans="1:6" s="387" customFormat="1">
      <c r="A17" s="397"/>
      <c r="B17" s="388"/>
      <c r="C17" s="389"/>
      <c r="D17" s="529"/>
      <c r="E17" s="438"/>
    </row>
    <row r="18" spans="1:6" s="387" customFormat="1" ht="23.25">
      <c r="A18" s="738" t="s">
        <v>772</v>
      </c>
      <c r="B18" s="738"/>
      <c r="C18" s="738"/>
      <c r="D18" s="738"/>
      <c r="E18" s="738"/>
      <c r="F18" s="738"/>
    </row>
    <row r="21" spans="1:6">
      <c r="B21" s="545" t="s">
        <v>794</v>
      </c>
      <c r="E21" s="781"/>
    </row>
    <row r="22" spans="1:6">
      <c r="B22" s="545"/>
      <c r="C22" s="724" t="s">
        <v>1204</v>
      </c>
      <c r="D22" s="724" t="s">
        <v>1205</v>
      </c>
      <c r="E22" s="782" t="s">
        <v>795</v>
      </c>
      <c r="F22" s="726" t="s">
        <v>796</v>
      </c>
    </row>
    <row r="23" spans="1:6">
      <c r="E23" s="783"/>
    </row>
    <row r="24" spans="1:6" ht="25.5">
      <c r="A24" s="549">
        <v>1</v>
      </c>
      <c r="B24" s="550" t="s">
        <v>797</v>
      </c>
      <c r="C24" s="551"/>
      <c r="D24" s="552" t="s">
        <v>798</v>
      </c>
      <c r="E24" s="784"/>
      <c r="F24" s="553"/>
    </row>
    <row r="25" spans="1:6">
      <c r="A25" s="549"/>
      <c r="B25" s="550"/>
      <c r="C25" s="554" t="s">
        <v>701</v>
      </c>
      <c r="D25" s="554">
        <v>1</v>
      </c>
      <c r="E25" s="785"/>
      <c r="F25" s="555">
        <f>D25*E25</f>
        <v>0</v>
      </c>
    </row>
    <row r="26" spans="1:6">
      <c r="A26" s="549"/>
      <c r="B26" s="550"/>
      <c r="C26" s="554"/>
      <c r="D26" s="554" t="s">
        <v>798</v>
      </c>
      <c r="E26" s="785"/>
      <c r="F26" s="555"/>
    </row>
    <row r="27" spans="1:6">
      <c r="A27" s="549">
        <v>2</v>
      </c>
      <c r="B27" s="550" t="s">
        <v>799</v>
      </c>
      <c r="C27" s="551"/>
      <c r="D27" s="552" t="s">
        <v>798</v>
      </c>
      <c r="E27" s="786"/>
      <c r="F27" s="625"/>
    </row>
    <row r="28" spans="1:6">
      <c r="A28" s="549"/>
      <c r="B28" s="550"/>
      <c r="C28" s="554" t="s">
        <v>701</v>
      </c>
      <c r="D28" s="554">
        <v>1</v>
      </c>
      <c r="E28" s="785"/>
      <c r="F28" s="555">
        <f>D28*E28</f>
        <v>0</v>
      </c>
    </row>
    <row r="29" spans="1:6">
      <c r="A29" s="549"/>
      <c r="B29" s="550"/>
      <c r="C29" s="556"/>
      <c r="D29" s="554" t="s">
        <v>798</v>
      </c>
      <c r="E29" s="785"/>
      <c r="F29" s="555"/>
    </row>
    <row r="30" spans="1:6" ht="25.5">
      <c r="A30" s="549">
        <v>3</v>
      </c>
      <c r="B30" s="550" t="s">
        <v>800</v>
      </c>
      <c r="C30" s="551"/>
      <c r="D30" s="552" t="s">
        <v>798</v>
      </c>
      <c r="E30" s="785"/>
      <c r="F30" s="555"/>
    </row>
    <row r="31" spans="1:6">
      <c r="A31" s="549"/>
      <c r="B31" s="550"/>
      <c r="C31" s="554" t="s">
        <v>701</v>
      </c>
      <c r="D31" s="554">
        <v>1</v>
      </c>
      <c r="E31" s="785"/>
      <c r="F31" s="555">
        <f>D31*E31</f>
        <v>0</v>
      </c>
    </row>
    <row r="32" spans="1:6">
      <c r="A32" s="549"/>
      <c r="B32" s="550"/>
      <c r="C32" s="554"/>
      <c r="D32" s="554" t="s">
        <v>798</v>
      </c>
      <c r="E32" s="785"/>
      <c r="F32" s="555"/>
    </row>
    <row r="33" spans="1:6">
      <c r="A33" s="557"/>
      <c r="B33" s="558"/>
      <c r="C33" s="559"/>
      <c r="D33" s="554" t="s">
        <v>798</v>
      </c>
      <c r="E33" s="785"/>
      <c r="F33" s="555"/>
    </row>
    <row r="34" spans="1:6">
      <c r="A34" s="557"/>
      <c r="B34" s="560"/>
      <c r="C34" s="561"/>
      <c r="D34" s="554" t="s">
        <v>798</v>
      </c>
      <c r="E34" s="787"/>
      <c r="F34" s="555"/>
    </row>
    <row r="35" spans="1:6">
      <c r="A35" s="557"/>
      <c r="B35" s="562" t="s">
        <v>801</v>
      </c>
      <c r="C35" s="563"/>
      <c r="D35" s="564" t="s">
        <v>798</v>
      </c>
      <c r="E35" s="788"/>
      <c r="F35" s="565">
        <f>SUM(F24:F33)</f>
        <v>0</v>
      </c>
    </row>
    <row r="36" spans="1:6">
      <c r="A36" s="557"/>
      <c r="B36" s="560"/>
      <c r="C36" s="561"/>
      <c r="D36" s="561"/>
      <c r="E36" s="787"/>
      <c r="F36" s="553"/>
    </row>
    <row r="37" spans="1:6">
      <c r="A37" s="557"/>
      <c r="B37" s="566"/>
      <c r="C37" s="551"/>
      <c r="D37" s="551"/>
      <c r="E37" s="784"/>
      <c r="F37" s="553"/>
    </row>
    <row r="38" spans="1:6">
      <c r="E38" s="783"/>
    </row>
    <row r="39" spans="1:6">
      <c r="B39" s="545" t="s">
        <v>802</v>
      </c>
      <c r="E39" s="783"/>
    </row>
    <row r="40" spans="1:6">
      <c r="B40" s="545"/>
      <c r="E40" s="783"/>
    </row>
    <row r="41" spans="1:6">
      <c r="E41" s="783"/>
    </row>
    <row r="42" spans="1:6" ht="89.25">
      <c r="A42" s="549">
        <v>1</v>
      </c>
      <c r="B42" s="550" t="s">
        <v>803</v>
      </c>
      <c r="C42" s="551"/>
      <c r="D42" s="552" t="s">
        <v>798</v>
      </c>
      <c r="E42" s="784"/>
      <c r="F42" s="553"/>
    </row>
    <row r="43" spans="1:6">
      <c r="A43" s="549"/>
      <c r="B43" s="567"/>
      <c r="C43" s="554" t="s">
        <v>690</v>
      </c>
      <c r="D43" s="554">
        <v>25</v>
      </c>
      <c r="E43" s="785"/>
      <c r="F43" s="555">
        <f>D43*E43</f>
        <v>0</v>
      </c>
    </row>
    <row r="44" spans="1:6">
      <c r="A44" s="549"/>
      <c r="B44" s="550"/>
      <c r="C44" s="554"/>
      <c r="D44" s="554" t="s">
        <v>798</v>
      </c>
      <c r="E44" s="785"/>
      <c r="F44" s="555"/>
    </row>
    <row r="45" spans="1:6" ht="38.25">
      <c r="A45" s="549">
        <v>2</v>
      </c>
      <c r="B45" s="550" t="s">
        <v>804</v>
      </c>
      <c r="C45" s="554"/>
      <c r="D45" s="552" t="s">
        <v>798</v>
      </c>
      <c r="E45" s="785"/>
      <c r="F45" s="555"/>
    </row>
    <row r="46" spans="1:6">
      <c r="A46" s="549"/>
      <c r="B46" s="568" t="s">
        <v>805</v>
      </c>
      <c r="C46" s="554" t="s">
        <v>690</v>
      </c>
      <c r="D46" s="569">
        <v>4</v>
      </c>
      <c r="E46" s="785"/>
      <c r="F46" s="555">
        <f t="shared" ref="F46:F103" si="0">D46*E46</f>
        <v>0</v>
      </c>
    </row>
    <row r="47" spans="1:6">
      <c r="A47" s="549"/>
      <c r="B47" s="550"/>
      <c r="C47" s="554"/>
      <c r="D47" s="554" t="s">
        <v>798</v>
      </c>
      <c r="E47" s="785"/>
      <c r="F47" s="555"/>
    </row>
    <row r="48" spans="1:6" ht="25.5">
      <c r="A48" s="549">
        <v>3</v>
      </c>
      <c r="B48" s="550" t="s">
        <v>806</v>
      </c>
      <c r="C48" s="554"/>
      <c r="D48" s="569" t="s">
        <v>798</v>
      </c>
      <c r="E48" s="785"/>
      <c r="F48" s="555"/>
    </row>
    <row r="49" spans="1:6">
      <c r="A49" s="549"/>
      <c r="B49" s="567" t="s">
        <v>807</v>
      </c>
      <c r="C49" s="554" t="s">
        <v>690</v>
      </c>
      <c r="D49" s="554">
        <v>23</v>
      </c>
      <c r="E49" s="785"/>
      <c r="F49" s="555">
        <f t="shared" si="0"/>
        <v>0</v>
      </c>
    </row>
    <row r="50" spans="1:6">
      <c r="A50" s="549"/>
      <c r="B50" s="550"/>
      <c r="C50" s="554"/>
      <c r="D50" s="554" t="s">
        <v>798</v>
      </c>
      <c r="E50" s="785"/>
      <c r="F50" s="555"/>
    </row>
    <row r="51" spans="1:6">
      <c r="A51" s="549">
        <v>4</v>
      </c>
      <c r="B51" s="570" t="s">
        <v>808</v>
      </c>
      <c r="C51" s="552"/>
      <c r="D51" s="569" t="s">
        <v>798</v>
      </c>
      <c r="E51" s="789"/>
      <c r="F51" s="555"/>
    </row>
    <row r="52" spans="1:6">
      <c r="A52" s="549"/>
      <c r="B52" s="567" t="s">
        <v>1256</v>
      </c>
      <c r="C52" s="554" t="s">
        <v>35</v>
      </c>
      <c r="D52" s="554">
        <v>2</v>
      </c>
      <c r="E52" s="785"/>
      <c r="F52" s="555">
        <f t="shared" si="0"/>
        <v>0</v>
      </c>
    </row>
    <row r="53" spans="1:6" ht="25.5">
      <c r="A53" s="549"/>
      <c r="B53" s="567" t="s">
        <v>1257</v>
      </c>
      <c r="C53" s="554" t="s">
        <v>35</v>
      </c>
      <c r="D53" s="554">
        <v>1</v>
      </c>
      <c r="E53" s="785"/>
      <c r="F53" s="555">
        <f t="shared" si="0"/>
        <v>0</v>
      </c>
    </row>
    <row r="54" spans="1:6" ht="25.5">
      <c r="A54" s="549"/>
      <c r="B54" s="567" t="s">
        <v>1258</v>
      </c>
      <c r="C54" s="554" t="s">
        <v>35</v>
      </c>
      <c r="D54" s="554">
        <v>1</v>
      </c>
      <c r="E54" s="785"/>
      <c r="F54" s="555">
        <f t="shared" si="0"/>
        <v>0</v>
      </c>
    </row>
    <row r="55" spans="1:6">
      <c r="A55" s="549"/>
      <c r="B55" s="550"/>
      <c r="C55" s="554"/>
      <c r="D55" s="554" t="s">
        <v>798</v>
      </c>
      <c r="E55" s="785"/>
      <c r="F55" s="555"/>
    </row>
    <row r="56" spans="1:6" ht="89.25">
      <c r="A56" s="549">
        <v>5</v>
      </c>
      <c r="B56" s="550" t="s">
        <v>809</v>
      </c>
      <c r="C56" s="554"/>
      <c r="D56" s="554" t="s">
        <v>798</v>
      </c>
      <c r="E56" s="785"/>
      <c r="F56" s="555"/>
    </row>
    <row r="57" spans="1:6">
      <c r="A57" s="549"/>
      <c r="B57" s="567" t="s">
        <v>810</v>
      </c>
      <c r="C57" s="554" t="s">
        <v>690</v>
      </c>
      <c r="D57" s="569">
        <v>2.5</v>
      </c>
      <c r="E57" s="785"/>
      <c r="F57" s="555">
        <f t="shared" si="0"/>
        <v>0</v>
      </c>
    </row>
    <row r="58" spans="1:6">
      <c r="A58" s="549"/>
      <c r="B58" s="550"/>
      <c r="C58" s="554"/>
      <c r="D58" s="554" t="s">
        <v>798</v>
      </c>
      <c r="E58" s="785"/>
      <c r="F58" s="555"/>
    </row>
    <row r="59" spans="1:6" ht="51">
      <c r="A59" s="549">
        <v>6</v>
      </c>
      <c r="B59" s="550" t="s">
        <v>811</v>
      </c>
      <c r="C59" s="554"/>
      <c r="D59" s="554" t="s">
        <v>798</v>
      </c>
      <c r="E59" s="785"/>
      <c r="F59" s="555"/>
    </row>
    <row r="60" spans="1:6">
      <c r="A60" s="549"/>
      <c r="B60" s="567" t="s">
        <v>812</v>
      </c>
      <c r="C60" s="554" t="s">
        <v>690</v>
      </c>
      <c r="D60" s="554">
        <v>52</v>
      </c>
      <c r="E60" s="785"/>
      <c r="F60" s="555">
        <f t="shared" si="0"/>
        <v>0</v>
      </c>
    </row>
    <row r="61" spans="1:6">
      <c r="A61" s="549"/>
      <c r="B61" s="567" t="s">
        <v>813</v>
      </c>
      <c r="C61" s="554" t="s">
        <v>690</v>
      </c>
      <c r="D61" s="569">
        <v>24</v>
      </c>
      <c r="E61" s="785"/>
      <c r="F61" s="555">
        <f t="shared" si="0"/>
        <v>0</v>
      </c>
    </row>
    <row r="62" spans="1:6">
      <c r="A62" s="549"/>
      <c r="B62" s="567" t="s">
        <v>814</v>
      </c>
      <c r="C62" s="554" t="s">
        <v>690</v>
      </c>
      <c r="D62" s="569">
        <v>30</v>
      </c>
      <c r="E62" s="785"/>
      <c r="F62" s="555">
        <f t="shared" si="0"/>
        <v>0</v>
      </c>
    </row>
    <row r="63" spans="1:6">
      <c r="A63" s="549"/>
      <c r="B63" s="567" t="s">
        <v>815</v>
      </c>
      <c r="C63" s="554" t="s">
        <v>690</v>
      </c>
      <c r="D63" s="569">
        <v>26</v>
      </c>
      <c r="E63" s="785"/>
      <c r="F63" s="555">
        <f t="shared" si="0"/>
        <v>0</v>
      </c>
    </row>
    <row r="64" spans="1:6">
      <c r="A64" s="549"/>
      <c r="B64" s="550"/>
      <c r="C64" s="554"/>
      <c r="D64" s="554" t="s">
        <v>798</v>
      </c>
      <c r="E64" s="785"/>
      <c r="F64" s="555"/>
    </row>
    <row r="65" spans="1:6" ht="38.25">
      <c r="A65" s="549">
        <v>7</v>
      </c>
      <c r="B65" s="550" t="s">
        <v>816</v>
      </c>
      <c r="C65" s="554"/>
      <c r="D65" s="569" t="s">
        <v>798</v>
      </c>
      <c r="E65" s="785"/>
      <c r="F65" s="555"/>
    </row>
    <row r="66" spans="1:6">
      <c r="A66" s="549"/>
      <c r="B66" s="567" t="s">
        <v>817</v>
      </c>
      <c r="C66" s="554" t="s">
        <v>35</v>
      </c>
      <c r="D66" s="554">
        <v>6</v>
      </c>
      <c r="E66" s="785"/>
      <c r="F66" s="555">
        <f t="shared" si="0"/>
        <v>0</v>
      </c>
    </row>
    <row r="67" spans="1:6">
      <c r="A67" s="549"/>
      <c r="B67" s="567" t="s">
        <v>818</v>
      </c>
      <c r="C67" s="554" t="s">
        <v>35</v>
      </c>
      <c r="D67" s="554">
        <v>2</v>
      </c>
      <c r="E67" s="785"/>
      <c r="F67" s="555">
        <f t="shared" si="0"/>
        <v>0</v>
      </c>
    </row>
    <row r="68" spans="1:6">
      <c r="A68" s="549"/>
      <c r="B68" s="550"/>
      <c r="C68" s="554"/>
      <c r="D68" s="554" t="s">
        <v>798</v>
      </c>
      <c r="E68" s="785"/>
      <c r="F68" s="555"/>
    </row>
    <row r="69" spans="1:6" ht="25.5">
      <c r="A69" s="549">
        <v>8</v>
      </c>
      <c r="B69" s="571" t="s">
        <v>819</v>
      </c>
      <c r="C69" s="569"/>
      <c r="D69" s="569" t="s">
        <v>798</v>
      </c>
      <c r="E69" s="785"/>
      <c r="F69" s="555"/>
    </row>
    <row r="70" spans="1:6">
      <c r="A70" s="549"/>
      <c r="B70" s="568" t="s">
        <v>820</v>
      </c>
      <c r="C70" s="569" t="s">
        <v>35</v>
      </c>
      <c r="D70" s="569">
        <v>4</v>
      </c>
      <c r="E70" s="785"/>
      <c r="F70" s="555">
        <f t="shared" si="0"/>
        <v>0</v>
      </c>
    </row>
    <row r="71" spans="1:6">
      <c r="A71" s="549"/>
      <c r="B71" s="571"/>
      <c r="C71" s="569"/>
      <c r="D71" s="554" t="s">
        <v>798</v>
      </c>
      <c r="E71" s="785"/>
      <c r="F71" s="555"/>
    </row>
    <row r="72" spans="1:6" ht="38.25">
      <c r="A72" s="549">
        <v>9</v>
      </c>
      <c r="B72" s="550" t="s">
        <v>821</v>
      </c>
      <c r="C72" s="554"/>
      <c r="D72" s="569" t="s">
        <v>798</v>
      </c>
      <c r="E72" s="785"/>
      <c r="F72" s="555"/>
    </row>
    <row r="73" spans="1:6">
      <c r="A73" s="549"/>
      <c r="B73" s="568" t="s">
        <v>822</v>
      </c>
      <c r="C73" s="569" t="s">
        <v>35</v>
      </c>
      <c r="D73" s="554">
        <v>3</v>
      </c>
      <c r="E73" s="785"/>
      <c r="F73" s="555">
        <f t="shared" si="0"/>
        <v>0</v>
      </c>
    </row>
    <row r="74" spans="1:6">
      <c r="A74" s="549"/>
      <c r="B74" s="568" t="s">
        <v>823</v>
      </c>
      <c r="C74" s="569" t="s">
        <v>35</v>
      </c>
      <c r="D74" s="569">
        <v>1</v>
      </c>
      <c r="E74" s="785"/>
      <c r="F74" s="555">
        <f t="shared" si="0"/>
        <v>0</v>
      </c>
    </row>
    <row r="75" spans="1:6">
      <c r="A75" s="549"/>
      <c r="B75" s="568" t="s">
        <v>820</v>
      </c>
      <c r="C75" s="569" t="s">
        <v>35</v>
      </c>
      <c r="D75" s="569">
        <v>2</v>
      </c>
      <c r="E75" s="785"/>
      <c r="F75" s="555">
        <f t="shared" si="0"/>
        <v>0</v>
      </c>
    </row>
    <row r="76" spans="1:6">
      <c r="A76" s="549"/>
      <c r="B76" s="550"/>
      <c r="C76" s="554"/>
      <c r="D76" s="554" t="s">
        <v>798</v>
      </c>
      <c r="E76" s="785"/>
      <c r="F76" s="555"/>
    </row>
    <row r="77" spans="1:6" ht="38.25">
      <c r="A77" s="549">
        <v>10</v>
      </c>
      <c r="B77" s="571" t="s">
        <v>824</v>
      </c>
      <c r="C77" s="554"/>
      <c r="D77" s="554" t="s">
        <v>798</v>
      </c>
      <c r="E77" s="785"/>
      <c r="F77" s="555"/>
    </row>
    <row r="78" spans="1:6">
      <c r="A78" s="573"/>
      <c r="B78" s="567" t="s">
        <v>822</v>
      </c>
      <c r="C78" s="554" t="s">
        <v>35</v>
      </c>
      <c r="D78" s="554">
        <v>2</v>
      </c>
      <c r="E78" s="785"/>
      <c r="F78" s="555">
        <f t="shared" si="0"/>
        <v>0</v>
      </c>
    </row>
    <row r="79" spans="1:6">
      <c r="A79" s="573"/>
      <c r="B79" s="567" t="s">
        <v>823</v>
      </c>
      <c r="C79" s="554" t="s">
        <v>35</v>
      </c>
      <c r="D79" s="554">
        <v>1</v>
      </c>
      <c r="E79" s="785"/>
      <c r="F79" s="555">
        <f t="shared" si="0"/>
        <v>0</v>
      </c>
    </row>
    <row r="80" spans="1:6">
      <c r="A80" s="573"/>
      <c r="B80" s="550"/>
      <c r="C80" s="554"/>
      <c r="D80" s="554" t="s">
        <v>798</v>
      </c>
      <c r="E80" s="785"/>
      <c r="F80" s="555"/>
    </row>
    <row r="81" spans="1:6" ht="25.5">
      <c r="A81" s="549">
        <v>11</v>
      </c>
      <c r="B81" s="550" t="s">
        <v>825</v>
      </c>
      <c r="C81" s="554"/>
      <c r="D81" s="552" t="s">
        <v>798</v>
      </c>
      <c r="E81" s="785"/>
      <c r="F81" s="555"/>
    </row>
    <row r="82" spans="1:6" ht="25.5">
      <c r="A82" s="549"/>
      <c r="B82" s="568" t="s">
        <v>826</v>
      </c>
      <c r="C82" s="569" t="s">
        <v>35</v>
      </c>
      <c r="D82" s="569">
        <v>1</v>
      </c>
      <c r="E82" s="785"/>
      <c r="F82" s="555">
        <f t="shared" si="0"/>
        <v>0</v>
      </c>
    </row>
    <row r="83" spans="1:6">
      <c r="A83" s="549"/>
      <c r="B83" s="571"/>
      <c r="C83" s="569"/>
      <c r="D83" s="554" t="s">
        <v>798</v>
      </c>
      <c r="E83" s="785"/>
      <c r="F83" s="555"/>
    </row>
    <row r="84" spans="1:6" ht="25.5">
      <c r="A84" s="549">
        <v>12</v>
      </c>
      <c r="B84" s="550" t="s">
        <v>827</v>
      </c>
      <c r="C84" s="554"/>
      <c r="D84" s="552" t="s">
        <v>798</v>
      </c>
      <c r="E84" s="785"/>
      <c r="F84" s="555"/>
    </row>
    <row r="85" spans="1:6">
      <c r="A85" s="549"/>
      <c r="B85" s="571"/>
      <c r="C85" s="569" t="s">
        <v>701</v>
      </c>
      <c r="D85" s="554">
        <v>1</v>
      </c>
      <c r="E85" s="785"/>
      <c r="F85" s="555">
        <f t="shared" si="0"/>
        <v>0</v>
      </c>
    </row>
    <row r="86" spans="1:6">
      <c r="A86" s="549"/>
      <c r="B86" s="571"/>
      <c r="C86" s="569"/>
      <c r="D86" s="554" t="s">
        <v>798</v>
      </c>
      <c r="E86" s="785"/>
      <c r="F86" s="555"/>
    </row>
    <row r="87" spans="1:6" ht="38.25">
      <c r="A87" s="549">
        <v>13</v>
      </c>
      <c r="B87" s="550" t="s">
        <v>828</v>
      </c>
      <c r="C87" s="551"/>
      <c r="D87" s="552" t="s">
        <v>798</v>
      </c>
      <c r="E87" s="786"/>
      <c r="F87" s="555"/>
    </row>
    <row r="88" spans="1:6">
      <c r="A88" s="549"/>
      <c r="B88" s="550"/>
      <c r="C88" s="554" t="s">
        <v>829</v>
      </c>
      <c r="D88" s="554">
        <v>17</v>
      </c>
      <c r="E88" s="785"/>
      <c r="F88" s="555">
        <f t="shared" si="0"/>
        <v>0</v>
      </c>
    </row>
    <row r="89" spans="1:6">
      <c r="A89" s="549"/>
      <c r="B89" s="550"/>
      <c r="C89" s="554"/>
      <c r="D89" s="554" t="s">
        <v>798</v>
      </c>
      <c r="E89" s="785"/>
      <c r="F89" s="555"/>
    </row>
    <row r="90" spans="1:6" ht="25.5">
      <c r="A90" s="549">
        <v>14</v>
      </c>
      <c r="B90" s="550" t="s">
        <v>830</v>
      </c>
      <c r="C90" s="551"/>
      <c r="D90" s="552" t="s">
        <v>798</v>
      </c>
      <c r="E90" s="786"/>
      <c r="F90" s="555"/>
    </row>
    <row r="91" spans="1:6">
      <c r="A91" s="549"/>
      <c r="B91" s="550"/>
      <c r="C91" s="554" t="s">
        <v>701</v>
      </c>
      <c r="D91" s="554">
        <v>1</v>
      </c>
      <c r="E91" s="785"/>
      <c r="F91" s="555">
        <f t="shared" si="0"/>
        <v>0</v>
      </c>
    </row>
    <row r="92" spans="1:6">
      <c r="A92" s="549"/>
      <c r="B92" s="550"/>
      <c r="C92" s="554"/>
      <c r="D92" s="554" t="s">
        <v>798</v>
      </c>
      <c r="E92" s="785"/>
      <c r="F92" s="555"/>
    </row>
    <row r="93" spans="1:6" ht="25.5">
      <c r="A93" s="549">
        <v>15</v>
      </c>
      <c r="B93" s="550" t="s">
        <v>831</v>
      </c>
      <c r="C93" s="551"/>
      <c r="D93" s="552" t="s">
        <v>798</v>
      </c>
      <c r="E93" s="786"/>
      <c r="F93" s="555"/>
    </row>
    <row r="94" spans="1:6">
      <c r="A94" s="549"/>
      <c r="B94" s="550"/>
      <c r="C94" s="554" t="s">
        <v>701</v>
      </c>
      <c r="D94" s="554">
        <v>1</v>
      </c>
      <c r="E94" s="785"/>
      <c r="F94" s="555">
        <f t="shared" si="0"/>
        <v>0</v>
      </c>
    </row>
    <row r="95" spans="1:6">
      <c r="A95" s="549"/>
      <c r="B95" s="550"/>
      <c r="C95" s="556"/>
      <c r="D95" s="554" t="s">
        <v>798</v>
      </c>
      <c r="E95" s="785"/>
      <c r="F95" s="555"/>
    </row>
    <row r="96" spans="1:6" ht="25.5">
      <c r="A96" s="549">
        <v>16</v>
      </c>
      <c r="B96" s="550" t="s">
        <v>832</v>
      </c>
      <c r="C96" s="551"/>
      <c r="D96" s="552" t="s">
        <v>798</v>
      </c>
      <c r="E96" s="785"/>
      <c r="F96" s="555"/>
    </row>
    <row r="97" spans="1:6">
      <c r="A97" s="549"/>
      <c r="B97" s="550"/>
      <c r="C97" s="554" t="s">
        <v>701</v>
      </c>
      <c r="D97" s="554">
        <v>1</v>
      </c>
      <c r="E97" s="785"/>
      <c r="F97" s="555">
        <f t="shared" si="0"/>
        <v>0</v>
      </c>
    </row>
    <row r="98" spans="1:6">
      <c r="A98" s="549"/>
      <c r="B98" s="550"/>
      <c r="C98" s="554"/>
      <c r="D98" s="554" t="s">
        <v>798</v>
      </c>
      <c r="E98" s="785"/>
      <c r="F98" s="555"/>
    </row>
    <row r="99" spans="1:6" ht="25.5">
      <c r="A99" s="549">
        <v>17</v>
      </c>
      <c r="B99" s="550" t="s">
        <v>800</v>
      </c>
      <c r="C99" s="551"/>
      <c r="D99" s="552" t="s">
        <v>798</v>
      </c>
      <c r="E99" s="785"/>
      <c r="F99" s="555"/>
    </row>
    <row r="100" spans="1:6">
      <c r="A100" s="549"/>
      <c r="B100" s="550"/>
      <c r="C100" s="554" t="s">
        <v>701</v>
      </c>
      <c r="D100" s="554">
        <v>1</v>
      </c>
      <c r="E100" s="785"/>
      <c r="F100" s="555">
        <f t="shared" si="0"/>
        <v>0</v>
      </c>
    </row>
    <row r="101" spans="1:6">
      <c r="A101" s="549"/>
      <c r="B101" s="550"/>
      <c r="C101" s="554"/>
      <c r="D101" s="554" t="s">
        <v>798</v>
      </c>
      <c r="E101" s="785"/>
      <c r="F101" s="555"/>
    </row>
    <row r="102" spans="1:6" ht="25.5">
      <c r="A102" s="549">
        <v>18</v>
      </c>
      <c r="B102" s="571" t="s">
        <v>833</v>
      </c>
      <c r="C102" s="551"/>
      <c r="D102" s="552" t="s">
        <v>798</v>
      </c>
      <c r="E102" s="785"/>
      <c r="F102" s="555"/>
    </row>
    <row r="103" spans="1:6">
      <c r="A103" s="549"/>
      <c r="B103" s="550"/>
      <c r="C103" s="554" t="s">
        <v>701</v>
      </c>
      <c r="D103" s="554">
        <v>1</v>
      </c>
      <c r="E103" s="785"/>
      <c r="F103" s="555">
        <f t="shared" si="0"/>
        <v>0</v>
      </c>
    </row>
    <row r="104" spans="1:6">
      <c r="A104" s="557"/>
      <c r="B104" s="550"/>
      <c r="C104" s="554"/>
      <c r="D104" s="554" t="s">
        <v>798</v>
      </c>
      <c r="E104" s="785"/>
      <c r="F104" s="555"/>
    </row>
    <row r="105" spans="1:6">
      <c r="A105" s="557"/>
      <c r="B105" s="558"/>
      <c r="C105" s="559"/>
      <c r="D105" s="554" t="s">
        <v>798</v>
      </c>
      <c r="E105" s="785"/>
      <c r="F105" s="555"/>
    </row>
    <row r="106" spans="1:6">
      <c r="A106" s="557"/>
      <c r="B106" s="560"/>
      <c r="C106" s="561"/>
      <c r="D106" s="554" t="s">
        <v>798</v>
      </c>
      <c r="E106" s="787"/>
      <c r="F106" s="555"/>
    </row>
    <row r="107" spans="1:6">
      <c r="A107" s="557"/>
      <c r="B107" s="562" t="s">
        <v>801</v>
      </c>
      <c r="C107" s="574"/>
      <c r="D107" s="564" t="s">
        <v>798</v>
      </c>
      <c r="E107" s="790"/>
      <c r="F107" s="565">
        <f>SUM(F42:F106)</f>
        <v>0</v>
      </c>
    </row>
    <row r="108" spans="1:6">
      <c r="A108" s="557"/>
      <c r="B108" s="566"/>
      <c r="C108" s="551"/>
      <c r="D108" s="551"/>
      <c r="E108" s="784"/>
      <c r="F108" s="553"/>
    </row>
    <row r="109" spans="1:6" ht="7.5" customHeight="1">
      <c r="E109" s="791"/>
      <c r="F109" s="575"/>
    </row>
    <row r="110" spans="1:6">
      <c r="B110" s="545" t="s">
        <v>834</v>
      </c>
      <c r="E110" s="791"/>
      <c r="F110" s="575"/>
    </row>
    <row r="111" spans="1:6" ht="5.25" customHeight="1">
      <c r="B111" s="545"/>
      <c r="E111" s="791"/>
      <c r="F111" s="575"/>
    </row>
    <row r="112" spans="1:6" ht="5.25" customHeight="1">
      <c r="E112" s="791"/>
      <c r="F112" s="575"/>
    </row>
    <row r="113" spans="1:6" ht="153">
      <c r="A113" s="549">
        <v>1</v>
      </c>
      <c r="B113" s="571" t="s">
        <v>1259</v>
      </c>
      <c r="C113" s="551"/>
      <c r="D113" s="552" t="s">
        <v>798</v>
      </c>
      <c r="E113" s="784"/>
      <c r="F113" s="553"/>
    </row>
    <row r="114" spans="1:6">
      <c r="A114" s="549"/>
      <c r="B114" s="576"/>
      <c r="C114" s="554" t="s">
        <v>701</v>
      </c>
      <c r="D114" s="554">
        <v>3</v>
      </c>
      <c r="E114" s="785"/>
      <c r="F114" s="555">
        <f>D114*E114</f>
        <v>0</v>
      </c>
    </row>
    <row r="115" spans="1:6">
      <c r="A115" s="549"/>
      <c r="B115" s="550"/>
      <c r="C115" s="554"/>
      <c r="D115" s="554" t="s">
        <v>798</v>
      </c>
      <c r="E115" s="785"/>
      <c r="F115" s="555"/>
    </row>
    <row r="116" spans="1:6" ht="153">
      <c r="A116" s="549">
        <v>2</v>
      </c>
      <c r="B116" s="570" t="s">
        <v>1260</v>
      </c>
      <c r="C116" s="551"/>
      <c r="D116" s="552" t="s">
        <v>798</v>
      </c>
      <c r="E116" s="786"/>
      <c r="F116" s="555"/>
    </row>
    <row r="117" spans="1:6" ht="25.5">
      <c r="A117" s="549"/>
      <c r="B117" s="714" t="s">
        <v>1261</v>
      </c>
      <c r="C117" s="554" t="s">
        <v>701</v>
      </c>
      <c r="D117" s="554">
        <v>2</v>
      </c>
      <c r="E117" s="785"/>
      <c r="F117" s="555">
        <f t="shared" ref="F117:F176" si="1">D117*E117</f>
        <v>0</v>
      </c>
    </row>
    <row r="118" spans="1:6">
      <c r="A118" s="549"/>
      <c r="B118" s="711"/>
      <c r="C118" s="554"/>
      <c r="D118" s="554" t="s">
        <v>798</v>
      </c>
      <c r="E118" s="785"/>
      <c r="F118" s="555"/>
    </row>
    <row r="119" spans="1:6" ht="51">
      <c r="A119" s="549">
        <v>3</v>
      </c>
      <c r="B119" s="570" t="s">
        <v>835</v>
      </c>
      <c r="C119" s="551"/>
      <c r="D119" s="552" t="s">
        <v>798</v>
      </c>
      <c r="E119" s="786"/>
      <c r="F119" s="555"/>
    </row>
    <row r="120" spans="1:6">
      <c r="A120" s="549"/>
      <c r="B120" s="715"/>
      <c r="C120" s="554" t="s">
        <v>701</v>
      </c>
      <c r="D120" s="554">
        <v>1</v>
      </c>
      <c r="E120" s="785"/>
      <c r="F120" s="555">
        <f t="shared" si="1"/>
        <v>0</v>
      </c>
    </row>
    <row r="121" spans="1:6">
      <c r="A121" s="549"/>
      <c r="B121" s="711"/>
      <c r="C121" s="554"/>
      <c r="D121" s="554" t="s">
        <v>798</v>
      </c>
      <c r="E121" s="785"/>
      <c r="F121" s="555"/>
    </row>
    <row r="122" spans="1:6" ht="51">
      <c r="A122" s="549">
        <v>4</v>
      </c>
      <c r="B122" s="711" t="s">
        <v>1262</v>
      </c>
      <c r="C122" s="551"/>
      <c r="D122" s="552" t="s">
        <v>798</v>
      </c>
      <c r="E122" s="786"/>
      <c r="F122" s="555"/>
    </row>
    <row r="123" spans="1:6">
      <c r="A123" s="549"/>
      <c r="B123" s="710" t="s">
        <v>1295</v>
      </c>
      <c r="C123" s="554" t="s">
        <v>35</v>
      </c>
      <c r="D123" s="554">
        <v>1</v>
      </c>
      <c r="E123" s="785"/>
      <c r="F123" s="555">
        <f t="shared" si="1"/>
        <v>0</v>
      </c>
    </row>
    <row r="124" spans="1:6">
      <c r="A124" s="549"/>
      <c r="B124" s="711"/>
      <c r="C124" s="554"/>
      <c r="D124" s="554" t="s">
        <v>798</v>
      </c>
      <c r="E124" s="785"/>
      <c r="F124" s="555"/>
    </row>
    <row r="125" spans="1:6" ht="51">
      <c r="A125" s="549">
        <v>5</v>
      </c>
      <c r="B125" s="711" t="s">
        <v>1294</v>
      </c>
      <c r="C125" s="554"/>
      <c r="D125" s="552" t="s">
        <v>798</v>
      </c>
      <c r="E125" s="785"/>
      <c r="F125" s="555"/>
    </row>
    <row r="126" spans="1:6">
      <c r="A126" s="549"/>
      <c r="B126" s="577" t="s">
        <v>836</v>
      </c>
      <c r="C126" s="554" t="s">
        <v>35</v>
      </c>
      <c r="D126" s="554">
        <v>1</v>
      </c>
      <c r="E126" s="785"/>
      <c r="F126" s="555">
        <f t="shared" si="1"/>
        <v>0</v>
      </c>
    </row>
    <row r="127" spans="1:6">
      <c r="A127" s="549"/>
      <c r="B127" s="577" t="s">
        <v>837</v>
      </c>
      <c r="C127" s="554" t="s">
        <v>35</v>
      </c>
      <c r="D127" s="554">
        <v>1</v>
      </c>
      <c r="E127" s="785"/>
      <c r="F127" s="555">
        <f t="shared" si="1"/>
        <v>0</v>
      </c>
    </row>
    <row r="128" spans="1:6">
      <c r="A128" s="549"/>
      <c r="B128" s="577" t="s">
        <v>838</v>
      </c>
      <c r="C128" s="554" t="s">
        <v>35</v>
      </c>
      <c r="D128" s="554">
        <v>3</v>
      </c>
      <c r="E128" s="785"/>
      <c r="F128" s="555">
        <f t="shared" si="1"/>
        <v>0</v>
      </c>
    </row>
    <row r="129" spans="1:6">
      <c r="A129" s="549"/>
      <c r="B129" s="577" t="s">
        <v>839</v>
      </c>
      <c r="C129" s="554" t="s">
        <v>35</v>
      </c>
      <c r="D129" s="554">
        <v>2</v>
      </c>
      <c r="E129" s="785"/>
      <c r="F129" s="555">
        <f t="shared" si="1"/>
        <v>0</v>
      </c>
    </row>
    <row r="130" spans="1:6">
      <c r="A130" s="549"/>
      <c r="B130" s="577" t="s">
        <v>840</v>
      </c>
      <c r="C130" s="554" t="s">
        <v>35</v>
      </c>
      <c r="D130" s="554">
        <v>1</v>
      </c>
      <c r="E130" s="785"/>
      <c r="F130" s="555">
        <f t="shared" si="1"/>
        <v>0</v>
      </c>
    </row>
    <row r="131" spans="1:6">
      <c r="A131" s="549"/>
      <c r="B131" s="577" t="s">
        <v>841</v>
      </c>
      <c r="C131" s="554" t="s">
        <v>35</v>
      </c>
      <c r="D131" s="569">
        <v>1</v>
      </c>
      <c r="E131" s="785"/>
      <c r="F131" s="555">
        <f t="shared" si="1"/>
        <v>0</v>
      </c>
    </row>
    <row r="132" spans="1:6">
      <c r="A132" s="549"/>
      <c r="B132" s="550"/>
      <c r="C132" s="554"/>
      <c r="D132" s="554" t="s">
        <v>798</v>
      </c>
      <c r="E132" s="785"/>
      <c r="F132" s="555"/>
    </row>
    <row r="133" spans="1:6" ht="63.75">
      <c r="A133" s="549">
        <v>6</v>
      </c>
      <c r="B133" s="711" t="s">
        <v>1263</v>
      </c>
      <c r="C133" s="552"/>
      <c r="D133" s="569" t="s">
        <v>798</v>
      </c>
      <c r="E133" s="789"/>
      <c r="F133" s="555"/>
    </row>
    <row r="134" spans="1:6">
      <c r="A134" s="549"/>
      <c r="B134" s="716" t="s">
        <v>1264</v>
      </c>
      <c r="C134" s="554" t="s">
        <v>35</v>
      </c>
      <c r="D134" s="554">
        <v>1</v>
      </c>
      <c r="E134" s="785"/>
      <c r="F134" s="555">
        <f t="shared" si="1"/>
        <v>0</v>
      </c>
    </row>
    <row r="135" spans="1:6">
      <c r="A135" s="549"/>
      <c r="B135" s="550"/>
      <c r="C135" s="554"/>
      <c r="D135" s="554" t="s">
        <v>798</v>
      </c>
      <c r="E135" s="785"/>
      <c r="F135" s="555"/>
    </row>
    <row r="136" spans="1:6" ht="51">
      <c r="A136" s="578">
        <v>7</v>
      </c>
      <c r="B136" s="571" t="s">
        <v>842</v>
      </c>
      <c r="C136" s="552"/>
      <c r="D136" s="569" t="s">
        <v>798</v>
      </c>
      <c r="E136" s="789"/>
      <c r="F136" s="555"/>
    </row>
    <row r="137" spans="1:6">
      <c r="A137" s="578"/>
      <c r="B137" s="579"/>
      <c r="C137" s="569" t="s">
        <v>701</v>
      </c>
      <c r="D137" s="569">
        <v>1</v>
      </c>
      <c r="E137" s="785"/>
      <c r="F137" s="555">
        <f t="shared" si="1"/>
        <v>0</v>
      </c>
    </row>
    <row r="138" spans="1:6">
      <c r="A138" s="578"/>
      <c r="B138" s="571"/>
      <c r="C138" s="569"/>
      <c r="D138" s="569" t="s">
        <v>798</v>
      </c>
      <c r="E138" s="785"/>
      <c r="F138" s="555"/>
    </row>
    <row r="139" spans="1:6" ht="38.25">
      <c r="A139" s="573">
        <v>8</v>
      </c>
      <c r="B139" s="571" t="s">
        <v>843</v>
      </c>
      <c r="C139" s="569"/>
      <c r="D139" s="569" t="s">
        <v>798</v>
      </c>
      <c r="E139" s="785"/>
      <c r="F139" s="555"/>
    </row>
    <row r="140" spans="1:6">
      <c r="A140" s="573"/>
      <c r="B140" s="567" t="s">
        <v>817</v>
      </c>
      <c r="C140" s="554" t="s">
        <v>35</v>
      </c>
      <c r="D140" s="569">
        <v>1</v>
      </c>
      <c r="E140" s="785"/>
      <c r="F140" s="555">
        <f t="shared" si="1"/>
        <v>0</v>
      </c>
    </row>
    <row r="141" spans="1:6">
      <c r="A141" s="573"/>
      <c r="B141" s="580"/>
      <c r="C141" s="554"/>
      <c r="D141" s="554" t="s">
        <v>798</v>
      </c>
      <c r="E141" s="785"/>
      <c r="F141" s="555"/>
    </row>
    <row r="142" spans="1:6" ht="38.25">
      <c r="A142" s="573">
        <v>9</v>
      </c>
      <c r="B142" s="571" t="s">
        <v>844</v>
      </c>
      <c r="C142" s="554"/>
      <c r="D142" s="569" t="s">
        <v>798</v>
      </c>
      <c r="E142" s="785"/>
      <c r="F142" s="555"/>
    </row>
    <row r="143" spans="1:6">
      <c r="A143" s="573"/>
      <c r="B143" s="567" t="s">
        <v>817</v>
      </c>
      <c r="C143" s="554" t="s">
        <v>35</v>
      </c>
      <c r="D143" s="569">
        <v>1</v>
      </c>
      <c r="E143" s="785"/>
      <c r="F143" s="555">
        <f t="shared" si="1"/>
        <v>0</v>
      </c>
    </row>
    <row r="144" spans="1:6">
      <c r="A144" s="573"/>
      <c r="B144" s="580"/>
      <c r="C144" s="554"/>
      <c r="D144" s="554" t="s">
        <v>798</v>
      </c>
      <c r="E144" s="785"/>
      <c r="F144" s="555"/>
    </row>
    <row r="145" spans="1:6" ht="38.25">
      <c r="A145" s="549">
        <v>10</v>
      </c>
      <c r="B145" s="550" t="s">
        <v>845</v>
      </c>
      <c r="C145" s="551"/>
      <c r="D145" s="552" t="s">
        <v>798</v>
      </c>
      <c r="E145" s="786"/>
      <c r="F145" s="555"/>
    </row>
    <row r="146" spans="1:6">
      <c r="A146" s="549"/>
      <c r="B146" s="581" t="s">
        <v>846</v>
      </c>
      <c r="C146" s="554" t="s">
        <v>690</v>
      </c>
      <c r="D146" s="554">
        <v>2</v>
      </c>
      <c r="E146" s="785"/>
      <c r="F146" s="555">
        <f t="shared" si="1"/>
        <v>0</v>
      </c>
    </row>
    <row r="147" spans="1:6">
      <c r="A147" s="549"/>
      <c r="B147" s="550"/>
      <c r="C147" s="554"/>
      <c r="D147" s="554" t="s">
        <v>798</v>
      </c>
      <c r="E147" s="785"/>
      <c r="F147" s="555"/>
    </row>
    <row r="148" spans="1:6" ht="38.25">
      <c r="A148" s="549">
        <v>11</v>
      </c>
      <c r="B148" s="550" t="s">
        <v>847</v>
      </c>
      <c r="C148" s="551"/>
      <c r="D148" s="552" t="s">
        <v>798</v>
      </c>
      <c r="E148" s="786"/>
      <c r="F148" s="555"/>
    </row>
    <row r="149" spans="1:6">
      <c r="A149" s="549"/>
      <c r="B149" s="577" t="s">
        <v>848</v>
      </c>
      <c r="C149" s="554" t="s">
        <v>690</v>
      </c>
      <c r="D149" s="554">
        <v>200</v>
      </c>
      <c r="E149" s="785"/>
      <c r="F149" s="555">
        <f t="shared" si="1"/>
        <v>0</v>
      </c>
    </row>
    <row r="150" spans="1:6">
      <c r="A150" s="549"/>
      <c r="B150" s="577" t="s">
        <v>849</v>
      </c>
      <c r="C150" s="554" t="s">
        <v>690</v>
      </c>
      <c r="D150" s="554">
        <v>10</v>
      </c>
      <c r="E150" s="785"/>
      <c r="F150" s="555">
        <f t="shared" si="1"/>
        <v>0</v>
      </c>
    </row>
    <row r="151" spans="1:6">
      <c r="A151" s="549"/>
      <c r="B151" s="550"/>
      <c r="C151" s="554"/>
      <c r="D151" s="554" t="s">
        <v>798</v>
      </c>
      <c r="E151" s="785"/>
      <c r="F151" s="555"/>
    </row>
    <row r="152" spans="1:6" ht="38.25">
      <c r="A152" s="549">
        <v>12</v>
      </c>
      <c r="B152" s="711" t="s">
        <v>850</v>
      </c>
      <c r="C152" s="552"/>
      <c r="D152" s="569" t="s">
        <v>798</v>
      </c>
      <c r="E152" s="789"/>
      <c r="F152" s="555"/>
    </row>
    <row r="153" spans="1:6">
      <c r="A153" s="549"/>
      <c r="B153" s="712"/>
      <c r="C153" s="554" t="s">
        <v>701</v>
      </c>
      <c r="D153" s="554">
        <v>1</v>
      </c>
      <c r="E153" s="785"/>
      <c r="F153" s="555">
        <f t="shared" si="1"/>
        <v>0</v>
      </c>
    </row>
    <row r="154" spans="1:6">
      <c r="A154" s="549"/>
      <c r="B154" s="711"/>
      <c r="C154" s="554"/>
      <c r="D154" s="554" t="s">
        <v>798</v>
      </c>
      <c r="E154" s="785"/>
      <c r="F154" s="555"/>
    </row>
    <row r="155" spans="1:6" ht="89.25">
      <c r="A155" s="549">
        <v>13</v>
      </c>
      <c r="B155" s="570" t="s">
        <v>1265</v>
      </c>
      <c r="C155" s="554"/>
      <c r="D155" s="569" t="s">
        <v>798</v>
      </c>
      <c r="E155" s="785"/>
      <c r="F155" s="555"/>
    </row>
    <row r="156" spans="1:6">
      <c r="A156" s="549"/>
      <c r="B156" s="710" t="s">
        <v>851</v>
      </c>
      <c r="C156" s="554" t="s">
        <v>35</v>
      </c>
      <c r="D156" s="554">
        <v>2</v>
      </c>
      <c r="E156" s="785"/>
      <c r="F156" s="555">
        <f t="shared" si="1"/>
        <v>0</v>
      </c>
    </row>
    <row r="157" spans="1:6">
      <c r="A157" s="549"/>
      <c r="B157" s="713"/>
      <c r="C157" s="554"/>
      <c r="D157" s="554" t="s">
        <v>798</v>
      </c>
      <c r="E157" s="785"/>
      <c r="F157" s="555"/>
    </row>
    <row r="158" spans="1:6" ht="51">
      <c r="A158" s="549">
        <v>14</v>
      </c>
      <c r="B158" s="570" t="s">
        <v>1266</v>
      </c>
      <c r="C158" s="554"/>
      <c r="D158" s="569" t="s">
        <v>798</v>
      </c>
      <c r="E158" s="785"/>
      <c r="F158" s="555"/>
    </row>
    <row r="159" spans="1:6">
      <c r="A159" s="549"/>
      <c r="B159" s="710" t="s">
        <v>852</v>
      </c>
      <c r="C159" s="554" t="s">
        <v>35</v>
      </c>
      <c r="D159" s="554">
        <v>2</v>
      </c>
      <c r="E159" s="785"/>
      <c r="F159" s="555">
        <f t="shared" si="1"/>
        <v>0</v>
      </c>
    </row>
    <row r="160" spans="1:6">
      <c r="A160" s="549"/>
      <c r="B160" s="580"/>
      <c r="C160" s="554"/>
      <c r="D160" s="554" t="s">
        <v>798</v>
      </c>
      <c r="E160" s="785"/>
      <c r="F160" s="555"/>
    </row>
    <row r="161" spans="1:6" ht="38.25">
      <c r="A161" s="549">
        <v>15</v>
      </c>
      <c r="B161" s="550" t="s">
        <v>853</v>
      </c>
      <c r="C161" s="554"/>
      <c r="D161" s="569" t="s">
        <v>798</v>
      </c>
      <c r="E161" s="785"/>
      <c r="F161" s="555"/>
    </row>
    <row r="162" spans="1:6">
      <c r="A162" s="549"/>
      <c r="B162" s="567" t="s">
        <v>854</v>
      </c>
      <c r="C162" s="554" t="s">
        <v>35</v>
      </c>
      <c r="D162" s="554">
        <v>2</v>
      </c>
      <c r="E162" s="785"/>
      <c r="F162" s="555">
        <f t="shared" si="1"/>
        <v>0</v>
      </c>
    </row>
    <row r="163" spans="1:6">
      <c r="A163" s="549"/>
      <c r="B163" s="567" t="s">
        <v>855</v>
      </c>
      <c r="C163" s="554" t="s">
        <v>35</v>
      </c>
      <c r="D163" s="554">
        <v>1</v>
      </c>
      <c r="E163" s="785"/>
      <c r="F163" s="555">
        <f t="shared" si="1"/>
        <v>0</v>
      </c>
    </row>
    <row r="164" spans="1:6">
      <c r="A164" s="549"/>
      <c r="B164" s="567" t="s">
        <v>856</v>
      </c>
      <c r="C164" s="554" t="s">
        <v>35</v>
      </c>
      <c r="D164" s="554">
        <v>1</v>
      </c>
      <c r="E164" s="785"/>
      <c r="F164" s="555">
        <f t="shared" si="1"/>
        <v>0</v>
      </c>
    </row>
    <row r="165" spans="1:6">
      <c r="A165" s="549"/>
      <c r="B165" s="567" t="s">
        <v>857</v>
      </c>
      <c r="C165" s="554" t="s">
        <v>35</v>
      </c>
      <c r="D165" s="554">
        <v>2</v>
      </c>
      <c r="E165" s="785"/>
      <c r="F165" s="555">
        <f t="shared" si="1"/>
        <v>0</v>
      </c>
    </row>
    <row r="166" spans="1:6">
      <c r="A166" s="549"/>
      <c r="B166" s="567" t="s">
        <v>858</v>
      </c>
      <c r="C166" s="554" t="s">
        <v>35</v>
      </c>
      <c r="D166" s="554">
        <v>1</v>
      </c>
      <c r="E166" s="785"/>
      <c r="F166" s="555">
        <f t="shared" si="1"/>
        <v>0</v>
      </c>
    </row>
    <row r="167" spans="1:6">
      <c r="A167" s="549"/>
      <c r="B167" s="567" t="s">
        <v>859</v>
      </c>
      <c r="C167" s="554" t="s">
        <v>35</v>
      </c>
      <c r="D167" s="554">
        <v>2</v>
      </c>
      <c r="E167" s="785"/>
      <c r="F167" s="555">
        <f t="shared" si="1"/>
        <v>0</v>
      </c>
    </row>
    <row r="168" spans="1:6">
      <c r="A168" s="549"/>
      <c r="B168" s="567" t="s">
        <v>860</v>
      </c>
      <c r="C168" s="554" t="s">
        <v>35</v>
      </c>
      <c r="D168" s="554">
        <v>2</v>
      </c>
      <c r="E168" s="785"/>
      <c r="F168" s="555">
        <f t="shared" si="1"/>
        <v>0</v>
      </c>
    </row>
    <row r="169" spans="1:6">
      <c r="A169" s="549"/>
      <c r="B169" s="567" t="s">
        <v>861</v>
      </c>
      <c r="C169" s="554" t="s">
        <v>35</v>
      </c>
      <c r="D169" s="554">
        <v>1</v>
      </c>
      <c r="E169" s="785"/>
      <c r="F169" s="555">
        <f t="shared" si="1"/>
        <v>0</v>
      </c>
    </row>
    <row r="170" spans="1:6">
      <c r="A170" s="549"/>
      <c r="B170" s="567" t="s">
        <v>862</v>
      </c>
      <c r="C170" s="554" t="s">
        <v>35</v>
      </c>
      <c r="D170" s="554">
        <v>2</v>
      </c>
      <c r="E170" s="785"/>
      <c r="F170" s="555">
        <f t="shared" si="1"/>
        <v>0</v>
      </c>
    </row>
    <row r="171" spans="1:6">
      <c r="A171" s="549"/>
      <c r="B171" s="567"/>
      <c r="C171" s="554"/>
      <c r="D171" s="554" t="s">
        <v>798</v>
      </c>
      <c r="E171" s="785"/>
      <c r="F171" s="555"/>
    </row>
    <row r="172" spans="1:6" ht="51.75">
      <c r="A172" s="549">
        <v>16</v>
      </c>
      <c r="B172" s="582" t="s">
        <v>863</v>
      </c>
      <c r="C172" s="569"/>
      <c r="D172" s="552" t="s">
        <v>798</v>
      </c>
      <c r="E172" s="785"/>
      <c r="F172" s="555"/>
    </row>
    <row r="173" spans="1:6">
      <c r="A173" s="549"/>
      <c r="B173" s="577" t="s">
        <v>864</v>
      </c>
      <c r="C173" s="554" t="s">
        <v>35</v>
      </c>
      <c r="D173" s="554">
        <v>14</v>
      </c>
      <c r="E173" s="785"/>
      <c r="F173" s="555">
        <f t="shared" si="1"/>
        <v>0</v>
      </c>
    </row>
    <row r="174" spans="1:6">
      <c r="A174" s="549"/>
      <c r="B174" s="567"/>
      <c r="C174" s="554"/>
      <c r="D174" s="554" t="s">
        <v>798</v>
      </c>
      <c r="E174" s="785"/>
      <c r="F174" s="555"/>
    </row>
    <row r="175" spans="1:6" ht="25.5">
      <c r="A175" s="578">
        <v>17</v>
      </c>
      <c r="B175" s="571" t="s">
        <v>865</v>
      </c>
      <c r="C175" s="569"/>
      <c r="D175" s="569" t="s">
        <v>798</v>
      </c>
      <c r="E175" s="785"/>
      <c r="F175" s="555"/>
    </row>
    <row r="176" spans="1:6">
      <c r="A176" s="578"/>
      <c r="B176" s="568"/>
      <c r="C176" s="569" t="s">
        <v>35</v>
      </c>
      <c r="D176" s="569">
        <v>14</v>
      </c>
      <c r="E176" s="785"/>
      <c r="F176" s="555">
        <f t="shared" si="1"/>
        <v>0</v>
      </c>
    </row>
    <row r="177" spans="1:6">
      <c r="A177" s="578"/>
      <c r="B177" s="571"/>
      <c r="C177" s="569"/>
      <c r="D177" s="569" t="s">
        <v>798</v>
      </c>
      <c r="E177" s="785"/>
      <c r="F177" s="555"/>
    </row>
    <row r="178" spans="1:6" ht="38.25">
      <c r="A178" s="578">
        <v>18</v>
      </c>
      <c r="B178" s="571" t="s">
        <v>866</v>
      </c>
      <c r="C178" s="569"/>
      <c r="D178" s="569" t="s">
        <v>798</v>
      </c>
      <c r="E178" s="785"/>
      <c r="F178" s="555"/>
    </row>
    <row r="179" spans="1:6">
      <c r="A179" s="549"/>
      <c r="B179" s="568"/>
      <c r="C179" s="569" t="s">
        <v>35</v>
      </c>
      <c r="D179" s="554">
        <v>14</v>
      </c>
      <c r="E179" s="785"/>
      <c r="F179" s="555">
        <f t="shared" ref="F179:F197" si="2">D179*E179</f>
        <v>0</v>
      </c>
    </row>
    <row r="180" spans="1:6">
      <c r="A180" s="549"/>
      <c r="B180" s="550"/>
      <c r="C180" s="554"/>
      <c r="D180" s="554" t="s">
        <v>798</v>
      </c>
      <c r="E180" s="785"/>
      <c r="F180" s="555"/>
    </row>
    <row r="181" spans="1:6" ht="25.5">
      <c r="A181" s="578">
        <v>19</v>
      </c>
      <c r="B181" s="571" t="s">
        <v>867</v>
      </c>
      <c r="C181" s="569"/>
      <c r="D181" s="569" t="s">
        <v>798</v>
      </c>
      <c r="E181" s="785"/>
      <c r="F181" s="555"/>
    </row>
    <row r="182" spans="1:6">
      <c r="A182" s="549"/>
      <c r="B182" s="568"/>
      <c r="C182" s="569" t="s">
        <v>701</v>
      </c>
      <c r="D182" s="569">
        <v>1</v>
      </c>
      <c r="E182" s="785"/>
      <c r="F182" s="555">
        <f t="shared" si="2"/>
        <v>0</v>
      </c>
    </row>
    <row r="183" spans="1:6">
      <c r="A183" s="549"/>
      <c r="B183" s="550"/>
      <c r="C183" s="554"/>
      <c r="D183" s="554" t="s">
        <v>798</v>
      </c>
      <c r="E183" s="785"/>
      <c r="F183" s="555"/>
    </row>
    <row r="184" spans="1:6" ht="63.75">
      <c r="A184" s="578">
        <v>20</v>
      </c>
      <c r="B184" s="550" t="s">
        <v>868</v>
      </c>
      <c r="C184" s="551"/>
      <c r="D184" s="552" t="s">
        <v>798</v>
      </c>
      <c r="E184" s="786"/>
      <c r="F184" s="555"/>
    </row>
    <row r="185" spans="1:6">
      <c r="A185" s="549"/>
      <c r="B185" s="550"/>
      <c r="C185" s="554" t="s">
        <v>701</v>
      </c>
      <c r="D185" s="554">
        <v>1</v>
      </c>
      <c r="E185" s="785"/>
      <c r="F185" s="555">
        <f t="shared" si="2"/>
        <v>0</v>
      </c>
    </row>
    <row r="186" spans="1:6" ht="10.5" customHeight="1">
      <c r="A186" s="549"/>
      <c r="B186" s="550"/>
      <c r="C186" s="554"/>
      <c r="D186" s="554" t="s">
        <v>798</v>
      </c>
      <c r="E186" s="785"/>
      <c r="F186" s="555"/>
    </row>
    <row r="187" spans="1:6">
      <c r="A187" s="549">
        <v>21</v>
      </c>
      <c r="B187" s="550" t="s">
        <v>869</v>
      </c>
      <c r="C187" s="551"/>
      <c r="D187" s="552" t="s">
        <v>798</v>
      </c>
      <c r="E187" s="786"/>
      <c r="F187" s="555"/>
    </row>
    <row r="188" spans="1:6">
      <c r="A188" s="549"/>
      <c r="B188" s="573"/>
      <c r="C188" s="554" t="s">
        <v>701</v>
      </c>
      <c r="D188" s="554">
        <v>1</v>
      </c>
      <c r="E188" s="785"/>
      <c r="F188" s="555">
        <f t="shared" si="2"/>
        <v>0</v>
      </c>
    </row>
    <row r="189" spans="1:6" ht="7.5" customHeight="1">
      <c r="A189" s="549"/>
      <c r="B189" s="573"/>
      <c r="C189" s="556"/>
      <c r="D189" s="554" t="s">
        <v>798</v>
      </c>
      <c r="E189" s="785"/>
      <c r="F189" s="555"/>
    </row>
    <row r="190" spans="1:6" ht="25.5">
      <c r="A190" s="549">
        <v>22</v>
      </c>
      <c r="B190" s="550" t="s">
        <v>831</v>
      </c>
      <c r="C190" s="551"/>
      <c r="D190" s="552" t="s">
        <v>798</v>
      </c>
      <c r="E190" s="786"/>
      <c r="F190" s="555"/>
    </row>
    <row r="191" spans="1:6">
      <c r="A191" s="549"/>
      <c r="B191" s="573"/>
      <c r="C191" s="554" t="s">
        <v>701</v>
      </c>
      <c r="D191" s="554">
        <v>1</v>
      </c>
      <c r="E191" s="785"/>
      <c r="F191" s="555">
        <f t="shared" si="2"/>
        <v>0</v>
      </c>
    </row>
    <row r="192" spans="1:6" ht="7.5" customHeight="1">
      <c r="A192" s="549"/>
      <c r="B192" s="573"/>
      <c r="C192" s="556"/>
      <c r="D192" s="554" t="s">
        <v>798</v>
      </c>
      <c r="E192" s="785"/>
      <c r="F192" s="555"/>
    </row>
    <row r="193" spans="1:6" ht="25.5">
      <c r="A193" s="549">
        <v>23</v>
      </c>
      <c r="B193" s="550" t="s">
        <v>832</v>
      </c>
      <c r="C193" s="551"/>
      <c r="D193" s="552" t="s">
        <v>798</v>
      </c>
      <c r="E193" s="785"/>
      <c r="F193" s="555"/>
    </row>
    <row r="194" spans="1:6">
      <c r="A194" s="549"/>
      <c r="B194" s="550"/>
      <c r="C194" s="554" t="s">
        <v>701</v>
      </c>
      <c r="D194" s="554">
        <v>1</v>
      </c>
      <c r="E194" s="785"/>
      <c r="F194" s="555">
        <f t="shared" si="2"/>
        <v>0</v>
      </c>
    </row>
    <row r="195" spans="1:6" ht="8.25" customHeight="1">
      <c r="A195" s="549"/>
      <c r="B195" s="550"/>
      <c r="C195" s="554"/>
      <c r="D195" s="554" t="s">
        <v>798</v>
      </c>
      <c r="E195" s="785"/>
      <c r="F195" s="555"/>
    </row>
    <row r="196" spans="1:6" ht="25.5">
      <c r="A196" s="549">
        <v>24</v>
      </c>
      <c r="B196" s="550" t="s">
        <v>800</v>
      </c>
      <c r="C196" s="551"/>
      <c r="D196" s="552" t="s">
        <v>798</v>
      </c>
      <c r="E196" s="785"/>
      <c r="F196" s="555"/>
    </row>
    <row r="197" spans="1:6">
      <c r="A197" s="549"/>
      <c r="B197" s="550"/>
      <c r="C197" s="554" t="s">
        <v>701</v>
      </c>
      <c r="D197" s="554">
        <v>1</v>
      </c>
      <c r="E197" s="785"/>
      <c r="F197" s="555">
        <f t="shared" si="2"/>
        <v>0</v>
      </c>
    </row>
    <row r="198" spans="1:6" ht="9" customHeight="1">
      <c r="A198" s="557"/>
      <c r="B198" s="561"/>
      <c r="C198" s="561"/>
      <c r="D198" s="583"/>
      <c r="E198" s="787"/>
      <c r="F198" s="555"/>
    </row>
    <row r="199" spans="1:6">
      <c r="A199" s="557"/>
      <c r="B199" s="584" t="s">
        <v>801</v>
      </c>
      <c r="C199" s="574"/>
      <c r="D199" s="585" t="s">
        <v>798</v>
      </c>
      <c r="E199" s="790"/>
      <c r="F199" s="586">
        <f>SUM(F113:F198)</f>
        <v>0</v>
      </c>
    </row>
    <row r="200" spans="1:6">
      <c r="A200" s="557"/>
      <c r="B200" s="566"/>
      <c r="C200" s="551"/>
      <c r="D200" s="551"/>
      <c r="E200" s="784"/>
      <c r="F200" s="553"/>
    </row>
    <row r="201" spans="1:6">
      <c r="E201" s="783"/>
    </row>
    <row r="202" spans="1:6">
      <c r="B202" s="545" t="s">
        <v>870</v>
      </c>
      <c r="E202" s="783"/>
    </row>
    <row r="203" spans="1:6">
      <c r="B203" s="545"/>
      <c r="E203" s="783"/>
    </row>
    <row r="204" spans="1:6">
      <c r="E204" s="783"/>
    </row>
    <row r="205" spans="1:6" ht="51">
      <c r="A205" s="549">
        <v>1</v>
      </c>
      <c r="B205" s="570" t="s">
        <v>1296</v>
      </c>
      <c r="C205" s="551"/>
      <c r="D205" s="552" t="s">
        <v>798</v>
      </c>
      <c r="E205" s="784"/>
      <c r="F205" s="553"/>
    </row>
    <row r="206" spans="1:6" ht="63.75">
      <c r="A206" s="549"/>
      <c r="B206" s="710" t="s">
        <v>1250</v>
      </c>
      <c r="C206" s="554" t="s">
        <v>35</v>
      </c>
      <c r="D206" s="554">
        <v>3</v>
      </c>
      <c r="E206" s="785"/>
      <c r="F206" s="555">
        <f>D206*E206</f>
        <v>0</v>
      </c>
    </row>
    <row r="207" spans="1:6">
      <c r="A207" s="549"/>
      <c r="B207" s="711"/>
      <c r="C207" s="554"/>
      <c r="D207" s="554" t="s">
        <v>798</v>
      </c>
      <c r="E207" s="785"/>
      <c r="F207" s="555"/>
    </row>
    <row r="208" spans="1:6" ht="38.25">
      <c r="A208" s="549">
        <v>2</v>
      </c>
      <c r="B208" s="570" t="s">
        <v>1297</v>
      </c>
      <c r="C208" s="551"/>
      <c r="D208" s="552" t="s">
        <v>798</v>
      </c>
      <c r="E208" s="786"/>
      <c r="F208" s="555"/>
    </row>
    <row r="209" spans="1:6" ht="63.75">
      <c r="A209" s="549"/>
      <c r="B209" s="710" t="s">
        <v>1251</v>
      </c>
      <c r="C209" s="554" t="s">
        <v>35</v>
      </c>
      <c r="D209" s="554">
        <v>1</v>
      </c>
      <c r="E209" s="785"/>
      <c r="F209" s="555">
        <f t="shared" ref="F209:F242" si="3">D209*E209</f>
        <v>0</v>
      </c>
    </row>
    <row r="210" spans="1:6">
      <c r="A210" s="549"/>
      <c r="B210" s="550"/>
      <c r="C210" s="554"/>
      <c r="D210" s="554" t="s">
        <v>798</v>
      </c>
      <c r="E210" s="785"/>
      <c r="F210" s="555"/>
    </row>
    <row r="211" spans="1:6" ht="25.5">
      <c r="A211" s="549">
        <v>3</v>
      </c>
      <c r="B211" s="550" t="s">
        <v>871</v>
      </c>
      <c r="C211" s="551"/>
      <c r="D211" s="552" t="s">
        <v>798</v>
      </c>
      <c r="E211" s="786"/>
      <c r="F211" s="555"/>
    </row>
    <row r="212" spans="1:6">
      <c r="A212" s="549"/>
      <c r="B212" s="581"/>
      <c r="C212" s="554" t="s">
        <v>35</v>
      </c>
      <c r="D212" s="554">
        <v>1</v>
      </c>
      <c r="E212" s="785"/>
      <c r="F212" s="555">
        <f t="shared" si="3"/>
        <v>0</v>
      </c>
    </row>
    <row r="213" spans="1:6">
      <c r="A213" s="549"/>
      <c r="B213" s="550"/>
      <c r="C213" s="554"/>
      <c r="D213" s="554" t="s">
        <v>798</v>
      </c>
      <c r="E213" s="785"/>
      <c r="F213" s="555"/>
    </row>
    <row r="214" spans="1:6" ht="38.25">
      <c r="A214" s="549">
        <v>4</v>
      </c>
      <c r="B214" s="550" t="s">
        <v>872</v>
      </c>
      <c r="C214" s="551"/>
      <c r="D214" s="552" t="s">
        <v>798</v>
      </c>
      <c r="E214" s="786"/>
      <c r="F214" s="555"/>
    </row>
    <row r="215" spans="1:6">
      <c r="A215" s="549"/>
      <c r="B215" s="581" t="s">
        <v>873</v>
      </c>
      <c r="C215" s="554" t="s">
        <v>690</v>
      </c>
      <c r="D215" s="554">
        <v>3</v>
      </c>
      <c r="E215" s="785"/>
      <c r="F215" s="555">
        <f t="shared" si="3"/>
        <v>0</v>
      </c>
    </row>
    <row r="216" spans="1:6">
      <c r="A216" s="549"/>
      <c r="B216" s="550"/>
      <c r="C216" s="554"/>
      <c r="D216" s="554" t="s">
        <v>798</v>
      </c>
      <c r="E216" s="785"/>
      <c r="F216" s="555"/>
    </row>
    <row r="217" spans="1:6" ht="38.25">
      <c r="A217" s="549">
        <v>5</v>
      </c>
      <c r="B217" s="571" t="s">
        <v>874</v>
      </c>
      <c r="C217" s="551"/>
      <c r="D217" s="552" t="s">
        <v>798</v>
      </c>
      <c r="E217" s="786"/>
      <c r="F217" s="555"/>
    </row>
    <row r="218" spans="1:6">
      <c r="A218" s="549"/>
      <c r="B218" s="567" t="s">
        <v>875</v>
      </c>
      <c r="C218" s="554" t="s">
        <v>690</v>
      </c>
      <c r="D218" s="554">
        <v>25</v>
      </c>
      <c r="E218" s="785"/>
      <c r="F218" s="555">
        <f t="shared" si="3"/>
        <v>0</v>
      </c>
    </row>
    <row r="219" spans="1:6">
      <c r="A219" s="549"/>
      <c r="B219" s="550"/>
      <c r="C219" s="554"/>
      <c r="D219" s="554" t="s">
        <v>798</v>
      </c>
      <c r="E219" s="785"/>
      <c r="F219" s="555"/>
    </row>
    <row r="220" spans="1:6" ht="38.25">
      <c r="A220" s="549">
        <v>6</v>
      </c>
      <c r="B220" s="550" t="s">
        <v>876</v>
      </c>
      <c r="C220" s="551"/>
      <c r="D220" s="552" t="s">
        <v>798</v>
      </c>
      <c r="E220" s="786"/>
      <c r="F220" s="555"/>
    </row>
    <row r="221" spans="1:6">
      <c r="A221" s="549"/>
      <c r="B221" s="581" t="s">
        <v>877</v>
      </c>
      <c r="C221" s="554" t="s">
        <v>690</v>
      </c>
      <c r="D221" s="554">
        <v>45</v>
      </c>
      <c r="E221" s="785"/>
      <c r="F221" s="555">
        <f t="shared" si="3"/>
        <v>0</v>
      </c>
    </row>
    <row r="222" spans="1:6">
      <c r="A222" s="549"/>
      <c r="B222" s="581" t="s">
        <v>878</v>
      </c>
      <c r="C222" s="554" t="s">
        <v>690</v>
      </c>
      <c r="D222" s="554">
        <v>45</v>
      </c>
      <c r="E222" s="785"/>
      <c r="F222" s="555">
        <f t="shared" si="3"/>
        <v>0</v>
      </c>
    </row>
    <row r="223" spans="1:6">
      <c r="A223" s="549"/>
      <c r="B223" s="550"/>
      <c r="C223" s="554"/>
      <c r="D223" s="554" t="s">
        <v>798</v>
      </c>
      <c r="E223" s="785"/>
      <c r="F223" s="555"/>
    </row>
    <row r="224" spans="1:6" ht="52.5">
      <c r="A224" s="549">
        <v>7</v>
      </c>
      <c r="B224" s="550" t="s">
        <v>879</v>
      </c>
      <c r="C224" s="551"/>
      <c r="D224" s="552" t="s">
        <v>798</v>
      </c>
      <c r="E224" s="786"/>
      <c r="F224" s="555"/>
    </row>
    <row r="225" spans="1:6">
      <c r="A225" s="549"/>
      <c r="B225" s="581"/>
      <c r="C225" s="554" t="s">
        <v>690</v>
      </c>
      <c r="D225" s="554">
        <v>50</v>
      </c>
      <c r="E225" s="785"/>
      <c r="F225" s="555">
        <f t="shared" si="3"/>
        <v>0</v>
      </c>
    </row>
    <row r="226" spans="1:6">
      <c r="A226" s="549"/>
      <c r="B226" s="550"/>
      <c r="C226" s="554"/>
      <c r="D226" s="554" t="s">
        <v>798</v>
      </c>
      <c r="E226" s="785"/>
      <c r="F226" s="555"/>
    </row>
    <row r="227" spans="1:6" ht="76.5">
      <c r="A227" s="549">
        <v>8</v>
      </c>
      <c r="B227" s="550" t="s">
        <v>880</v>
      </c>
      <c r="C227" s="554"/>
      <c r="D227" s="552" t="s">
        <v>798</v>
      </c>
      <c r="E227" s="785"/>
      <c r="F227" s="555"/>
    </row>
    <row r="228" spans="1:6">
      <c r="A228" s="549"/>
      <c r="B228" s="577"/>
      <c r="C228" s="554" t="s">
        <v>701</v>
      </c>
      <c r="D228" s="554">
        <v>1</v>
      </c>
      <c r="E228" s="785"/>
      <c r="F228" s="555">
        <f t="shared" si="3"/>
        <v>0</v>
      </c>
    </row>
    <row r="229" spans="1:6">
      <c r="A229" s="549"/>
      <c r="B229" s="550"/>
      <c r="C229" s="554"/>
      <c r="D229" s="554" t="s">
        <v>798</v>
      </c>
      <c r="E229" s="785"/>
      <c r="F229" s="555"/>
    </row>
    <row r="230" spans="1:6" ht="38.25">
      <c r="A230" s="549">
        <v>9</v>
      </c>
      <c r="B230" s="550" t="s">
        <v>881</v>
      </c>
      <c r="C230" s="554"/>
      <c r="D230" s="552" t="s">
        <v>798</v>
      </c>
      <c r="E230" s="785"/>
      <c r="F230" s="555"/>
    </row>
    <row r="231" spans="1:6">
      <c r="A231" s="549"/>
      <c r="B231" s="577"/>
      <c r="C231" s="554" t="s">
        <v>701</v>
      </c>
      <c r="D231" s="554">
        <v>1</v>
      </c>
      <c r="E231" s="785"/>
      <c r="F231" s="555">
        <f t="shared" si="3"/>
        <v>0</v>
      </c>
    </row>
    <row r="232" spans="1:6">
      <c r="A232" s="549"/>
      <c r="B232" s="550"/>
      <c r="C232" s="554"/>
      <c r="D232" s="554" t="s">
        <v>798</v>
      </c>
      <c r="E232" s="785"/>
      <c r="F232" s="555"/>
    </row>
    <row r="233" spans="1:6" ht="25.5">
      <c r="A233" s="549">
        <v>10</v>
      </c>
      <c r="B233" s="550" t="s">
        <v>832</v>
      </c>
      <c r="C233" s="551"/>
      <c r="D233" s="552" t="s">
        <v>798</v>
      </c>
      <c r="E233" s="785"/>
      <c r="F233" s="555"/>
    </row>
    <row r="234" spans="1:6">
      <c r="A234" s="549"/>
      <c r="B234" s="550"/>
      <c r="C234" s="554" t="s">
        <v>701</v>
      </c>
      <c r="D234" s="554">
        <v>1</v>
      </c>
      <c r="E234" s="785"/>
      <c r="F234" s="555">
        <f t="shared" si="3"/>
        <v>0</v>
      </c>
    </row>
    <row r="235" spans="1:6">
      <c r="A235" s="549"/>
      <c r="B235" s="550"/>
      <c r="C235" s="554"/>
      <c r="D235" s="554" t="s">
        <v>798</v>
      </c>
      <c r="E235" s="785"/>
      <c r="F235" s="555"/>
    </row>
    <row r="236" spans="1:6" ht="25.5">
      <c r="A236" s="549">
        <v>11</v>
      </c>
      <c r="B236" s="550" t="s">
        <v>831</v>
      </c>
      <c r="C236" s="551"/>
      <c r="D236" s="552" t="s">
        <v>798</v>
      </c>
      <c r="E236" s="785"/>
      <c r="F236" s="555"/>
    </row>
    <row r="237" spans="1:6">
      <c r="A237" s="549"/>
      <c r="B237" s="550"/>
      <c r="C237" s="554" t="s">
        <v>701</v>
      </c>
      <c r="D237" s="554">
        <v>1</v>
      </c>
      <c r="E237" s="785"/>
      <c r="F237" s="555">
        <f t="shared" si="3"/>
        <v>0</v>
      </c>
    </row>
    <row r="238" spans="1:6">
      <c r="A238" s="549"/>
      <c r="B238" s="550"/>
      <c r="C238" s="554"/>
      <c r="D238" s="554" t="s">
        <v>798</v>
      </c>
      <c r="E238" s="785"/>
      <c r="F238" s="555"/>
    </row>
    <row r="239" spans="1:6" ht="25.5">
      <c r="A239" s="549">
        <v>12</v>
      </c>
      <c r="B239" s="550" t="s">
        <v>800</v>
      </c>
      <c r="C239" s="551"/>
      <c r="D239" s="552" t="s">
        <v>798</v>
      </c>
      <c r="E239" s="785"/>
      <c r="F239" s="555"/>
    </row>
    <row r="240" spans="1:6">
      <c r="A240" s="549"/>
      <c r="B240" s="550"/>
      <c r="C240" s="554" t="s">
        <v>701</v>
      </c>
      <c r="D240" s="554">
        <v>1</v>
      </c>
      <c r="E240" s="785"/>
      <c r="F240" s="555">
        <f t="shared" si="3"/>
        <v>0</v>
      </c>
    </row>
    <row r="241" spans="1:6">
      <c r="A241" s="549"/>
      <c r="B241" s="550"/>
      <c r="C241" s="554"/>
      <c r="D241" s="554" t="s">
        <v>798</v>
      </c>
      <c r="E241" s="785"/>
      <c r="F241" s="555"/>
    </row>
    <row r="242" spans="1:6">
      <c r="A242" s="557"/>
      <c r="B242" s="558"/>
      <c r="C242" s="559"/>
      <c r="D242" s="559"/>
      <c r="E242" s="785"/>
      <c r="F242" s="555">
        <f t="shared" si="3"/>
        <v>0</v>
      </c>
    </row>
    <row r="243" spans="1:6">
      <c r="A243" s="557"/>
      <c r="B243" s="561"/>
      <c r="C243" s="561"/>
      <c r="D243" s="561"/>
      <c r="E243" s="787"/>
      <c r="F243" s="555"/>
    </row>
    <row r="244" spans="1:6">
      <c r="A244" s="557"/>
      <c r="B244" s="584" t="s">
        <v>801</v>
      </c>
      <c r="C244" s="574"/>
      <c r="D244" s="585" t="s">
        <v>798</v>
      </c>
      <c r="E244" s="792"/>
      <c r="F244" s="565">
        <f>SUM(F205:F243)</f>
        <v>0</v>
      </c>
    </row>
    <row r="245" spans="1:6">
      <c r="A245" s="557"/>
      <c r="B245" s="561"/>
      <c r="C245" s="561"/>
      <c r="D245" s="561"/>
      <c r="E245" s="793"/>
      <c r="F245" s="553"/>
    </row>
    <row r="246" spans="1:6">
      <c r="E246" s="783"/>
    </row>
    <row r="247" spans="1:6">
      <c r="B247" s="545" t="s">
        <v>882</v>
      </c>
      <c r="E247" s="783"/>
    </row>
    <row r="248" spans="1:6" ht="8.25" customHeight="1">
      <c r="B248" s="545"/>
      <c r="E248" s="783"/>
    </row>
    <row r="249" spans="1:6" ht="9" customHeight="1">
      <c r="E249" s="783"/>
    </row>
    <row r="250" spans="1:6" ht="51">
      <c r="A250" s="549">
        <v>1</v>
      </c>
      <c r="B250" s="571" t="s">
        <v>1252</v>
      </c>
      <c r="C250" s="551"/>
      <c r="D250" s="552" t="s">
        <v>798</v>
      </c>
      <c r="E250" s="784"/>
      <c r="F250" s="587"/>
    </row>
    <row r="251" spans="1:6">
      <c r="A251" s="549"/>
      <c r="B251" s="567" t="s">
        <v>883</v>
      </c>
      <c r="C251" s="554" t="s">
        <v>690</v>
      </c>
      <c r="D251" s="554">
        <v>10</v>
      </c>
      <c r="E251" s="785"/>
      <c r="F251" s="588">
        <f>D251*E251</f>
        <v>0</v>
      </c>
    </row>
    <row r="252" spans="1:6">
      <c r="A252" s="549"/>
      <c r="B252" s="567" t="s">
        <v>884</v>
      </c>
      <c r="C252" s="554" t="s">
        <v>690</v>
      </c>
      <c r="D252" s="554">
        <v>7</v>
      </c>
      <c r="E252" s="785"/>
      <c r="F252" s="588">
        <f t="shared" ref="F252:F278" si="4">D252*E252</f>
        <v>0</v>
      </c>
    </row>
    <row r="253" spans="1:6">
      <c r="A253" s="549"/>
      <c r="B253" s="550"/>
      <c r="C253" s="554"/>
      <c r="D253" s="554" t="s">
        <v>798</v>
      </c>
      <c r="E253" s="785"/>
      <c r="F253" s="588"/>
    </row>
    <row r="254" spans="1:6" ht="63.75">
      <c r="A254" s="549">
        <v>2</v>
      </c>
      <c r="B254" s="571" t="s">
        <v>885</v>
      </c>
      <c r="C254" s="551"/>
      <c r="D254" s="552" t="s">
        <v>798</v>
      </c>
      <c r="E254" s="786"/>
      <c r="F254" s="588"/>
    </row>
    <row r="255" spans="1:6" ht="25.5">
      <c r="A255" s="549"/>
      <c r="B255" s="589" t="s">
        <v>1253</v>
      </c>
      <c r="C255" s="554" t="s">
        <v>35</v>
      </c>
      <c r="D255" s="554">
        <v>5</v>
      </c>
      <c r="E255" s="785"/>
      <c r="F255" s="588">
        <f t="shared" si="4"/>
        <v>0</v>
      </c>
    </row>
    <row r="256" spans="1:6" ht="25.5">
      <c r="A256" s="549"/>
      <c r="B256" s="589" t="s">
        <v>1254</v>
      </c>
      <c r="C256" s="554" t="s">
        <v>35</v>
      </c>
      <c r="D256" s="554">
        <v>1</v>
      </c>
      <c r="E256" s="785"/>
      <c r="F256" s="588">
        <f t="shared" si="4"/>
        <v>0</v>
      </c>
    </row>
    <row r="257" spans="1:6">
      <c r="A257" s="549"/>
      <c r="B257" s="550"/>
      <c r="C257" s="554"/>
      <c r="D257" s="554" t="s">
        <v>798</v>
      </c>
      <c r="E257" s="785"/>
      <c r="F257" s="588"/>
    </row>
    <row r="258" spans="1:6" ht="38.25">
      <c r="A258" s="549">
        <v>3</v>
      </c>
      <c r="B258" s="550" t="s">
        <v>886</v>
      </c>
      <c r="C258" s="551"/>
      <c r="D258" s="552" t="s">
        <v>798</v>
      </c>
      <c r="E258" s="786"/>
      <c r="F258" s="588"/>
    </row>
    <row r="259" spans="1:6">
      <c r="A259" s="549"/>
      <c r="B259" s="581" t="s">
        <v>884</v>
      </c>
      <c r="C259" s="554" t="s">
        <v>35</v>
      </c>
      <c r="D259" s="554">
        <v>2</v>
      </c>
      <c r="E259" s="785"/>
      <c r="F259" s="588">
        <f t="shared" si="4"/>
        <v>0</v>
      </c>
    </row>
    <row r="260" spans="1:6">
      <c r="A260" s="549"/>
      <c r="B260" s="550"/>
      <c r="C260" s="554"/>
      <c r="D260" s="554" t="s">
        <v>798</v>
      </c>
      <c r="E260" s="785"/>
      <c r="F260" s="588"/>
    </row>
    <row r="261" spans="1:6" ht="51">
      <c r="A261" s="549">
        <v>4</v>
      </c>
      <c r="B261" s="550" t="s">
        <v>1255</v>
      </c>
      <c r="C261" s="551"/>
      <c r="D261" s="552" t="s">
        <v>798</v>
      </c>
      <c r="E261" s="786"/>
      <c r="F261" s="588"/>
    </row>
    <row r="262" spans="1:6">
      <c r="A262" s="549"/>
      <c r="B262" s="581" t="s">
        <v>1298</v>
      </c>
      <c r="C262" s="554" t="s">
        <v>35</v>
      </c>
      <c r="D262" s="554">
        <v>6</v>
      </c>
      <c r="E262" s="785"/>
      <c r="F262" s="588">
        <f t="shared" si="4"/>
        <v>0</v>
      </c>
    </row>
    <row r="263" spans="1:6">
      <c r="A263" s="549"/>
      <c r="B263" s="581" t="s">
        <v>1299</v>
      </c>
      <c r="C263" s="554" t="s">
        <v>35</v>
      </c>
      <c r="D263" s="554">
        <v>1</v>
      </c>
      <c r="E263" s="785"/>
      <c r="F263" s="588">
        <f t="shared" si="4"/>
        <v>0</v>
      </c>
    </row>
    <row r="264" spans="1:6">
      <c r="A264" s="549"/>
      <c r="B264" s="550"/>
      <c r="C264" s="554"/>
      <c r="D264" s="554" t="s">
        <v>798</v>
      </c>
      <c r="E264" s="785"/>
      <c r="F264" s="588"/>
    </row>
    <row r="265" spans="1:6" ht="38.25">
      <c r="A265" s="549">
        <v>5</v>
      </c>
      <c r="B265" s="550" t="s">
        <v>887</v>
      </c>
      <c r="C265" s="554"/>
      <c r="D265" s="552" t="s">
        <v>798</v>
      </c>
      <c r="E265" s="785"/>
      <c r="F265" s="588"/>
    </row>
    <row r="266" spans="1:6">
      <c r="A266" s="549"/>
      <c r="B266" s="577"/>
      <c r="C266" s="554" t="s">
        <v>701</v>
      </c>
      <c r="D266" s="569">
        <v>1</v>
      </c>
      <c r="E266" s="785"/>
      <c r="F266" s="588">
        <f t="shared" si="4"/>
        <v>0</v>
      </c>
    </row>
    <row r="267" spans="1:6">
      <c r="A267" s="549"/>
      <c r="B267" s="550"/>
      <c r="C267" s="554"/>
      <c r="D267" s="554" t="s">
        <v>798</v>
      </c>
      <c r="E267" s="785"/>
      <c r="F267" s="588"/>
    </row>
    <row r="268" spans="1:6" ht="25.5">
      <c r="A268" s="549">
        <v>6</v>
      </c>
      <c r="B268" s="576" t="s">
        <v>888</v>
      </c>
      <c r="C268" s="554"/>
      <c r="D268" s="552" t="s">
        <v>798</v>
      </c>
      <c r="E268" s="785"/>
      <c r="F268" s="588"/>
    </row>
    <row r="269" spans="1:6">
      <c r="A269" s="549"/>
      <c r="B269" s="577"/>
      <c r="C269" s="554" t="s">
        <v>701</v>
      </c>
      <c r="D269" s="569">
        <v>1</v>
      </c>
      <c r="E269" s="785"/>
      <c r="F269" s="588">
        <f t="shared" si="4"/>
        <v>0</v>
      </c>
    </row>
    <row r="270" spans="1:6">
      <c r="A270" s="549"/>
      <c r="B270" s="550"/>
      <c r="C270" s="554"/>
      <c r="D270" s="554" t="s">
        <v>798</v>
      </c>
      <c r="E270" s="785"/>
      <c r="F270" s="588"/>
    </row>
    <row r="271" spans="1:6" ht="25.5">
      <c r="A271" s="549">
        <v>7</v>
      </c>
      <c r="B271" s="550" t="s">
        <v>889</v>
      </c>
      <c r="C271" s="551"/>
      <c r="D271" s="552" t="s">
        <v>798</v>
      </c>
      <c r="E271" s="785"/>
      <c r="F271" s="588"/>
    </row>
    <row r="272" spans="1:6">
      <c r="A272" s="549"/>
      <c r="B272" s="550"/>
      <c r="C272" s="554" t="s">
        <v>701</v>
      </c>
      <c r="D272" s="554">
        <v>1</v>
      </c>
      <c r="E272" s="785"/>
      <c r="F272" s="588">
        <f t="shared" si="4"/>
        <v>0</v>
      </c>
    </row>
    <row r="273" spans="1:6">
      <c r="A273" s="549"/>
      <c r="B273" s="550"/>
      <c r="C273" s="554"/>
      <c r="D273" s="554" t="s">
        <v>798</v>
      </c>
      <c r="E273" s="785"/>
      <c r="F273" s="588"/>
    </row>
    <row r="274" spans="1:6" ht="25.5">
      <c r="A274" s="549">
        <v>8</v>
      </c>
      <c r="B274" s="550" t="s">
        <v>800</v>
      </c>
      <c r="C274" s="551"/>
      <c r="D274" s="552" t="s">
        <v>798</v>
      </c>
      <c r="E274" s="785"/>
      <c r="F274" s="588"/>
    </row>
    <row r="275" spans="1:6">
      <c r="A275" s="549"/>
      <c r="B275" s="550"/>
      <c r="C275" s="554" t="s">
        <v>701</v>
      </c>
      <c r="D275" s="554">
        <v>1</v>
      </c>
      <c r="E275" s="785"/>
      <c r="F275" s="588">
        <f t="shared" si="4"/>
        <v>0</v>
      </c>
    </row>
    <row r="276" spans="1:6">
      <c r="A276" s="549"/>
      <c r="B276" s="550"/>
      <c r="C276" s="554"/>
      <c r="D276" s="554" t="s">
        <v>798</v>
      </c>
      <c r="E276" s="785"/>
      <c r="F276" s="588"/>
    </row>
    <row r="277" spans="1:6" ht="25.5">
      <c r="A277" s="549">
        <v>9</v>
      </c>
      <c r="B277" s="550" t="s">
        <v>831</v>
      </c>
      <c r="C277" s="551"/>
      <c r="D277" s="552" t="s">
        <v>798</v>
      </c>
      <c r="E277" s="785"/>
      <c r="F277" s="588"/>
    </row>
    <row r="278" spans="1:6">
      <c r="A278" s="549"/>
      <c r="B278" s="550"/>
      <c r="C278" s="554" t="s">
        <v>701</v>
      </c>
      <c r="D278" s="554">
        <v>1</v>
      </c>
      <c r="E278" s="785"/>
      <c r="F278" s="588">
        <f t="shared" si="4"/>
        <v>0</v>
      </c>
    </row>
    <row r="279" spans="1:6">
      <c r="A279" s="557"/>
      <c r="B279" s="561"/>
      <c r="C279" s="561"/>
      <c r="D279" s="561"/>
      <c r="E279" s="794"/>
      <c r="F279" s="588"/>
    </row>
    <row r="280" spans="1:6">
      <c r="A280" s="590"/>
      <c r="B280" s="584" t="s">
        <v>801</v>
      </c>
      <c r="C280" s="574"/>
      <c r="D280" s="585" t="s">
        <v>798</v>
      </c>
      <c r="E280" s="792"/>
      <c r="F280" s="591">
        <f>SUM(F250:F279)</f>
        <v>0</v>
      </c>
    </row>
    <row r="281" spans="1:6">
      <c r="A281" s="557"/>
      <c r="B281" s="561"/>
      <c r="C281" s="561"/>
      <c r="D281" s="561"/>
      <c r="E281" s="793"/>
      <c r="F281" s="587"/>
    </row>
    <row r="282" spans="1:6">
      <c r="E282" s="783"/>
    </row>
    <row r="283" spans="1:6">
      <c r="A283" s="592"/>
      <c r="B283" s="593" t="s">
        <v>890</v>
      </c>
      <c r="C283" s="569"/>
      <c r="D283" s="569"/>
      <c r="E283" s="795"/>
      <c r="F283" s="618"/>
    </row>
    <row r="284" spans="1:6">
      <c r="A284" s="592"/>
      <c r="B284" s="571"/>
      <c r="C284" s="569"/>
      <c r="D284" s="569"/>
      <c r="E284" s="795"/>
      <c r="F284" s="618"/>
    </row>
    <row r="285" spans="1:6" ht="38.25">
      <c r="A285" s="549">
        <v>1</v>
      </c>
      <c r="B285" s="571" t="s">
        <v>891</v>
      </c>
      <c r="C285" s="594"/>
      <c r="D285" s="552" t="s">
        <v>798</v>
      </c>
      <c r="E285" s="784"/>
      <c r="F285" s="619"/>
    </row>
    <row r="286" spans="1:6">
      <c r="A286" s="549"/>
      <c r="B286" s="567" t="s">
        <v>822</v>
      </c>
      <c r="C286" s="554"/>
      <c r="D286" s="569">
        <v>70</v>
      </c>
      <c r="E286" s="785"/>
      <c r="F286" s="555">
        <f>D286*E286</f>
        <v>0</v>
      </c>
    </row>
    <row r="287" spans="1:6">
      <c r="A287" s="549"/>
      <c r="B287" s="568" t="s">
        <v>892</v>
      </c>
      <c r="C287" s="569"/>
      <c r="D287" s="569">
        <v>18</v>
      </c>
      <c r="E287" s="785"/>
      <c r="F287" s="555">
        <f t="shared" ref="F287:F332" si="5">D287*E287</f>
        <v>0</v>
      </c>
    </row>
    <row r="288" spans="1:6">
      <c r="A288" s="549"/>
      <c r="B288" s="568" t="s">
        <v>823</v>
      </c>
      <c r="C288" s="569"/>
      <c r="D288" s="569">
        <v>6</v>
      </c>
      <c r="E288" s="785"/>
      <c r="F288" s="555">
        <f t="shared" si="5"/>
        <v>0</v>
      </c>
    </row>
    <row r="289" spans="1:6">
      <c r="A289" s="549"/>
      <c r="B289" s="568" t="s">
        <v>820</v>
      </c>
      <c r="C289" s="569"/>
      <c r="D289" s="569">
        <v>15</v>
      </c>
      <c r="E289" s="785"/>
      <c r="F289" s="555">
        <f t="shared" si="5"/>
        <v>0</v>
      </c>
    </row>
    <row r="290" spans="1:6">
      <c r="A290" s="549"/>
      <c r="B290" s="550"/>
      <c r="C290" s="554"/>
      <c r="D290" s="569" t="s">
        <v>798</v>
      </c>
      <c r="E290" s="785"/>
      <c r="F290" s="555"/>
    </row>
    <row r="291" spans="1:6" ht="38.25">
      <c r="A291" s="549">
        <v>2</v>
      </c>
      <c r="B291" s="595" t="s">
        <v>893</v>
      </c>
      <c r="C291" s="596"/>
      <c r="D291" s="552" t="s">
        <v>798</v>
      </c>
      <c r="E291" s="796"/>
      <c r="F291" s="555"/>
    </row>
    <row r="292" spans="1:6">
      <c r="A292" s="597"/>
      <c r="B292" s="598" t="s">
        <v>894</v>
      </c>
      <c r="C292" s="596" t="s">
        <v>35</v>
      </c>
      <c r="D292" s="596">
        <v>8</v>
      </c>
      <c r="E292" s="785"/>
      <c r="F292" s="555">
        <f t="shared" si="5"/>
        <v>0</v>
      </c>
    </row>
    <row r="293" spans="1:6">
      <c r="A293" s="597"/>
      <c r="B293" s="598" t="s">
        <v>895</v>
      </c>
      <c r="C293" s="596" t="s">
        <v>35</v>
      </c>
      <c r="D293" s="596">
        <v>5</v>
      </c>
      <c r="E293" s="785"/>
      <c r="F293" s="555">
        <f t="shared" si="5"/>
        <v>0</v>
      </c>
    </row>
    <row r="294" spans="1:6">
      <c r="A294" s="597"/>
      <c r="B294" s="599"/>
      <c r="C294" s="600"/>
      <c r="D294" s="569" t="s">
        <v>798</v>
      </c>
      <c r="E294" s="796"/>
      <c r="F294" s="555"/>
    </row>
    <row r="295" spans="1:6" ht="38.25">
      <c r="A295" s="549">
        <v>3</v>
      </c>
      <c r="B295" s="599" t="s">
        <v>896</v>
      </c>
      <c r="C295" s="600"/>
      <c r="D295" s="552" t="s">
        <v>798</v>
      </c>
      <c r="E295" s="796"/>
      <c r="F295" s="555"/>
    </row>
    <row r="296" spans="1:6">
      <c r="A296" s="597"/>
      <c r="B296" s="599" t="s">
        <v>897</v>
      </c>
      <c r="C296" s="600" t="s">
        <v>701</v>
      </c>
      <c r="D296" s="596">
        <v>1</v>
      </c>
      <c r="E296" s="785"/>
      <c r="F296" s="555">
        <f t="shared" si="5"/>
        <v>0</v>
      </c>
    </row>
    <row r="297" spans="1:6">
      <c r="A297" s="597"/>
      <c r="B297" s="599"/>
      <c r="C297" s="600"/>
      <c r="D297" s="569" t="s">
        <v>798</v>
      </c>
      <c r="E297" s="796"/>
      <c r="F297" s="555"/>
    </row>
    <row r="298" spans="1:6" ht="38.25">
      <c r="A298" s="549">
        <v>4</v>
      </c>
      <c r="B298" s="599" t="s">
        <v>898</v>
      </c>
      <c r="C298" s="600"/>
      <c r="D298" s="552" t="s">
        <v>798</v>
      </c>
      <c r="E298" s="796"/>
      <c r="F298" s="555"/>
    </row>
    <row r="299" spans="1:6">
      <c r="A299" s="597"/>
      <c r="B299" s="599" t="s">
        <v>899</v>
      </c>
      <c r="C299" s="600" t="s">
        <v>701</v>
      </c>
      <c r="D299" s="596">
        <v>1</v>
      </c>
      <c r="E299" s="785"/>
      <c r="F299" s="555">
        <f t="shared" si="5"/>
        <v>0</v>
      </c>
    </row>
    <row r="300" spans="1:6">
      <c r="A300" s="597"/>
      <c r="B300" s="599"/>
      <c r="C300" s="600"/>
      <c r="D300" s="569" t="s">
        <v>798</v>
      </c>
      <c r="E300" s="796"/>
      <c r="F300" s="555"/>
    </row>
    <row r="301" spans="1:6" ht="63.75">
      <c r="A301" s="549">
        <v>5</v>
      </c>
      <c r="B301" s="599" t="s">
        <v>900</v>
      </c>
      <c r="C301" s="600"/>
      <c r="D301" s="552" t="s">
        <v>798</v>
      </c>
      <c r="E301" s="796"/>
      <c r="F301" s="555"/>
    </row>
    <row r="302" spans="1:6">
      <c r="A302" s="597"/>
      <c r="B302" s="599"/>
      <c r="C302" s="600" t="s">
        <v>35</v>
      </c>
      <c r="D302" s="600">
        <v>8</v>
      </c>
      <c r="E302" s="785"/>
      <c r="F302" s="555">
        <f t="shared" si="5"/>
        <v>0</v>
      </c>
    </row>
    <row r="303" spans="1:6">
      <c r="A303" s="597"/>
      <c r="B303" s="599"/>
      <c r="C303" s="600"/>
      <c r="D303" s="554" t="s">
        <v>798</v>
      </c>
      <c r="E303" s="796"/>
      <c r="F303" s="555"/>
    </row>
    <row r="304" spans="1:6" ht="102">
      <c r="A304" s="601">
        <v>6</v>
      </c>
      <c r="B304" s="570" t="s">
        <v>901</v>
      </c>
      <c r="C304" s="583"/>
      <c r="D304" s="552" t="s">
        <v>798</v>
      </c>
      <c r="E304" s="797"/>
      <c r="F304" s="620"/>
    </row>
    <row r="305" spans="1:6">
      <c r="A305" s="602"/>
      <c r="B305" s="560"/>
      <c r="C305" s="583" t="s">
        <v>701</v>
      </c>
      <c r="D305" s="583">
        <v>1</v>
      </c>
      <c r="E305" s="789"/>
      <c r="F305" s="620">
        <f t="shared" si="5"/>
        <v>0</v>
      </c>
    </row>
    <row r="306" spans="1:6">
      <c r="A306" s="602"/>
      <c r="B306" s="560"/>
      <c r="C306" s="583"/>
      <c r="D306" s="603" t="s">
        <v>798</v>
      </c>
      <c r="E306" s="797"/>
      <c r="F306" s="620"/>
    </row>
    <row r="307" spans="1:6" ht="63.75">
      <c r="A307" s="601">
        <v>7</v>
      </c>
      <c r="B307" s="560" t="s">
        <v>902</v>
      </c>
      <c r="C307" s="189"/>
      <c r="D307" s="552" t="s">
        <v>798</v>
      </c>
      <c r="E307" s="797"/>
      <c r="F307" s="620"/>
    </row>
    <row r="308" spans="1:6">
      <c r="A308" s="602"/>
      <c r="B308" s="560"/>
      <c r="C308" s="583" t="s">
        <v>35</v>
      </c>
      <c r="D308" s="604">
        <v>1</v>
      </c>
      <c r="E308" s="789"/>
      <c r="F308" s="620">
        <f t="shared" si="5"/>
        <v>0</v>
      </c>
    </row>
    <row r="309" spans="1:6">
      <c r="A309" s="597"/>
      <c r="B309" s="599"/>
      <c r="C309" s="600"/>
      <c r="D309" s="554" t="s">
        <v>798</v>
      </c>
      <c r="E309" s="796"/>
      <c r="F309" s="555"/>
    </row>
    <row r="310" spans="1:6" ht="25.5">
      <c r="A310" s="549">
        <v>8</v>
      </c>
      <c r="B310" s="550" t="s">
        <v>903</v>
      </c>
      <c r="C310" s="551"/>
      <c r="D310" s="552" t="s">
        <v>798</v>
      </c>
      <c r="E310" s="796"/>
      <c r="F310" s="555"/>
    </row>
    <row r="311" spans="1:6">
      <c r="A311" s="597"/>
      <c r="B311" s="599"/>
      <c r="C311" s="600" t="s">
        <v>701</v>
      </c>
      <c r="D311" s="596">
        <v>1</v>
      </c>
      <c r="E311" s="785"/>
      <c r="F311" s="555">
        <f t="shared" si="5"/>
        <v>0</v>
      </c>
    </row>
    <row r="312" spans="1:6">
      <c r="A312" s="597"/>
      <c r="B312" s="599"/>
      <c r="C312" s="600"/>
      <c r="D312" s="569" t="s">
        <v>798</v>
      </c>
      <c r="E312" s="796"/>
      <c r="F312" s="555"/>
    </row>
    <row r="313" spans="1:6" ht="51">
      <c r="A313" s="549">
        <v>9</v>
      </c>
      <c r="B313" s="595" t="s">
        <v>904</v>
      </c>
      <c r="C313" s="551"/>
      <c r="D313" s="552" t="s">
        <v>798</v>
      </c>
      <c r="E313" s="796"/>
      <c r="F313" s="555"/>
    </row>
    <row r="314" spans="1:6">
      <c r="A314" s="597"/>
      <c r="B314" s="599"/>
      <c r="C314" s="600" t="s">
        <v>35</v>
      </c>
      <c r="D314" s="596">
        <v>4</v>
      </c>
      <c r="E314" s="785"/>
      <c r="F314" s="555">
        <f t="shared" si="5"/>
        <v>0</v>
      </c>
    </row>
    <row r="315" spans="1:6">
      <c r="A315" s="597"/>
      <c r="B315" s="599"/>
      <c r="C315" s="600"/>
      <c r="D315" s="569" t="s">
        <v>798</v>
      </c>
      <c r="E315" s="796"/>
      <c r="F315" s="555"/>
    </row>
    <row r="316" spans="1:6" ht="25.5">
      <c r="A316" s="549">
        <v>10</v>
      </c>
      <c r="B316" s="571" t="s">
        <v>905</v>
      </c>
      <c r="C316" s="551"/>
      <c r="D316" s="552" t="s">
        <v>798</v>
      </c>
      <c r="E316" s="796"/>
      <c r="F316" s="555"/>
    </row>
    <row r="317" spans="1:6">
      <c r="A317" s="597"/>
      <c r="B317" s="595"/>
      <c r="C317" s="600" t="s">
        <v>35</v>
      </c>
      <c r="D317" s="600">
        <v>1</v>
      </c>
      <c r="E317" s="785"/>
      <c r="F317" s="555">
        <f t="shared" si="5"/>
        <v>0</v>
      </c>
    </row>
    <row r="318" spans="1:6">
      <c r="A318" s="597"/>
      <c r="B318" s="595"/>
      <c r="C318" s="600"/>
      <c r="D318" s="569" t="s">
        <v>798</v>
      </c>
      <c r="E318" s="796"/>
      <c r="F318" s="555"/>
    </row>
    <row r="319" spans="1:6" ht="25.5">
      <c r="A319" s="549">
        <v>11</v>
      </c>
      <c r="B319" s="599" t="s">
        <v>906</v>
      </c>
      <c r="C319" s="551"/>
      <c r="D319" s="552" t="s">
        <v>798</v>
      </c>
      <c r="E319" s="798"/>
      <c r="F319" s="555"/>
    </row>
    <row r="320" spans="1:6">
      <c r="A320" s="597"/>
      <c r="B320" s="599"/>
      <c r="C320" s="600" t="s">
        <v>701</v>
      </c>
      <c r="D320" s="596">
        <v>1</v>
      </c>
      <c r="E320" s="785"/>
      <c r="F320" s="555">
        <f t="shared" si="5"/>
        <v>0</v>
      </c>
    </row>
    <row r="321" spans="1:6">
      <c r="A321" s="597"/>
      <c r="B321" s="599"/>
      <c r="C321" s="600"/>
      <c r="D321" s="569" t="s">
        <v>798</v>
      </c>
      <c r="E321" s="796"/>
      <c r="F321" s="555"/>
    </row>
    <row r="322" spans="1:6" ht="25.5">
      <c r="A322" s="549">
        <v>12</v>
      </c>
      <c r="B322" s="550" t="s">
        <v>907</v>
      </c>
      <c r="C322" s="551"/>
      <c r="D322" s="552" t="s">
        <v>798</v>
      </c>
      <c r="E322" s="796"/>
      <c r="F322" s="555"/>
    </row>
    <row r="323" spans="1:6">
      <c r="A323" s="597"/>
      <c r="B323" s="599"/>
      <c r="C323" s="600" t="s">
        <v>701</v>
      </c>
      <c r="D323" s="596">
        <v>1</v>
      </c>
      <c r="E323" s="785"/>
      <c r="F323" s="555">
        <f t="shared" si="5"/>
        <v>0</v>
      </c>
    </row>
    <row r="324" spans="1:6">
      <c r="A324" s="597"/>
      <c r="B324" s="599"/>
      <c r="C324" s="600"/>
      <c r="D324" s="569" t="s">
        <v>798</v>
      </c>
      <c r="E324" s="796"/>
      <c r="F324" s="555"/>
    </row>
    <row r="325" spans="1:6" ht="25.5">
      <c r="A325" s="549">
        <v>13</v>
      </c>
      <c r="B325" s="599" t="s">
        <v>832</v>
      </c>
      <c r="C325" s="551"/>
      <c r="D325" s="552" t="s">
        <v>798</v>
      </c>
      <c r="E325" s="796"/>
      <c r="F325" s="555"/>
    </row>
    <row r="326" spans="1:6">
      <c r="A326" s="597"/>
      <c r="B326" s="599"/>
      <c r="C326" s="600" t="s">
        <v>701</v>
      </c>
      <c r="D326" s="596">
        <v>1</v>
      </c>
      <c r="E326" s="785"/>
      <c r="F326" s="555">
        <f t="shared" si="5"/>
        <v>0</v>
      </c>
    </row>
    <row r="327" spans="1:6">
      <c r="A327" s="597"/>
      <c r="B327" s="599"/>
      <c r="C327" s="600"/>
      <c r="D327" s="569" t="s">
        <v>798</v>
      </c>
      <c r="E327" s="796"/>
      <c r="F327" s="555"/>
    </row>
    <row r="328" spans="1:6" ht="25.5">
      <c r="A328" s="549">
        <v>14</v>
      </c>
      <c r="B328" s="599" t="s">
        <v>800</v>
      </c>
      <c r="C328" s="551"/>
      <c r="D328" s="552" t="s">
        <v>798</v>
      </c>
      <c r="E328" s="796"/>
      <c r="F328" s="555"/>
    </row>
    <row r="329" spans="1:6">
      <c r="A329" s="597"/>
      <c r="B329" s="599"/>
      <c r="C329" s="600" t="s">
        <v>701</v>
      </c>
      <c r="D329" s="596">
        <v>1</v>
      </c>
      <c r="E329" s="785"/>
      <c r="F329" s="555">
        <f t="shared" si="5"/>
        <v>0</v>
      </c>
    </row>
    <row r="330" spans="1:6">
      <c r="A330" s="597"/>
      <c r="B330" s="599"/>
      <c r="C330" s="600"/>
      <c r="D330" s="569" t="s">
        <v>798</v>
      </c>
      <c r="E330" s="796"/>
      <c r="F330" s="555"/>
    </row>
    <row r="331" spans="1:6" ht="51">
      <c r="A331" s="573">
        <v>15</v>
      </c>
      <c r="B331" s="571" t="s">
        <v>908</v>
      </c>
      <c r="C331" s="554"/>
      <c r="D331" s="554" t="s">
        <v>798</v>
      </c>
      <c r="E331" s="785"/>
      <c r="F331" s="555"/>
    </row>
    <row r="332" spans="1:6">
      <c r="A332" s="573"/>
      <c r="B332" s="605"/>
      <c r="C332" s="554" t="s">
        <v>701</v>
      </c>
      <c r="D332" s="569">
        <v>1</v>
      </c>
      <c r="E332" s="785"/>
      <c r="F332" s="555">
        <f t="shared" si="5"/>
        <v>0</v>
      </c>
    </row>
    <row r="333" spans="1:6">
      <c r="A333" s="557"/>
      <c r="B333" s="561"/>
      <c r="C333" s="561"/>
      <c r="D333" s="604"/>
      <c r="E333" s="702"/>
      <c r="F333" s="555"/>
    </row>
    <row r="334" spans="1:6">
      <c r="A334" s="606"/>
      <c r="B334" s="607" t="s">
        <v>801</v>
      </c>
      <c r="C334" s="608"/>
      <c r="D334" s="609" t="s">
        <v>798</v>
      </c>
      <c r="E334" s="703"/>
      <c r="F334" s="621">
        <f>SUM(F285:F333)</f>
        <v>0</v>
      </c>
    </row>
    <row r="335" spans="1:6">
      <c r="E335" s="701"/>
    </row>
    <row r="336" spans="1:6">
      <c r="E336" s="701"/>
    </row>
    <row r="337" spans="1:6">
      <c r="E337" s="701"/>
    </row>
    <row r="338" spans="1:6">
      <c r="B338" s="545" t="s">
        <v>909</v>
      </c>
      <c r="E338" s="701"/>
    </row>
    <row r="339" spans="1:6">
      <c r="B339" s="545"/>
    </row>
    <row r="340" spans="1:6">
      <c r="E340" s="610"/>
      <c r="F340" s="610"/>
    </row>
    <row r="341" spans="1:6">
      <c r="A341" s="611"/>
      <c r="B341" s="612" t="s">
        <v>794</v>
      </c>
      <c r="C341" s="613"/>
      <c r="D341" s="585"/>
      <c r="E341" s="626"/>
      <c r="F341" s="622">
        <f>F35</f>
        <v>0</v>
      </c>
    </row>
    <row r="342" spans="1:6">
      <c r="A342" s="611"/>
      <c r="B342" s="612" t="s">
        <v>802</v>
      </c>
      <c r="C342" s="613"/>
      <c r="D342" s="585"/>
      <c r="E342" s="626"/>
      <c r="F342" s="622">
        <f>F107</f>
        <v>0</v>
      </c>
    </row>
    <row r="343" spans="1:6">
      <c r="A343" s="611"/>
      <c r="B343" s="612" t="s">
        <v>834</v>
      </c>
      <c r="C343" s="613"/>
      <c r="D343" s="585"/>
      <c r="E343" s="626"/>
      <c r="F343" s="622">
        <f>F199</f>
        <v>0</v>
      </c>
    </row>
    <row r="344" spans="1:6">
      <c r="A344" s="611"/>
      <c r="B344" s="612" t="s">
        <v>870</v>
      </c>
      <c r="C344" s="613"/>
      <c r="D344" s="585"/>
      <c r="E344" s="626"/>
      <c r="F344" s="622">
        <f>F244</f>
        <v>0</v>
      </c>
    </row>
    <row r="345" spans="1:6">
      <c r="A345" s="611"/>
      <c r="B345" s="612" t="s">
        <v>882</v>
      </c>
      <c r="C345" s="613"/>
      <c r="D345" s="585"/>
      <c r="E345" s="626"/>
      <c r="F345" s="622">
        <f>F280</f>
        <v>0</v>
      </c>
    </row>
    <row r="346" spans="1:6">
      <c r="A346" s="611"/>
      <c r="B346" s="612" t="s">
        <v>890</v>
      </c>
      <c r="C346" s="613"/>
      <c r="D346" s="585"/>
      <c r="E346" s="626"/>
      <c r="F346" s="622">
        <f>F334</f>
        <v>0</v>
      </c>
    </row>
    <row r="347" spans="1:6">
      <c r="A347" s="614"/>
      <c r="B347" s="615"/>
      <c r="C347" s="572"/>
      <c r="D347" s="572"/>
      <c r="E347" s="626"/>
      <c r="F347" s="623"/>
    </row>
    <row r="348" spans="1:6">
      <c r="A348" s="611"/>
      <c r="B348" s="612" t="s">
        <v>801</v>
      </c>
      <c r="C348" s="613"/>
      <c r="D348" s="585"/>
      <c r="E348" s="626"/>
      <c r="F348" s="622">
        <f>SUM(F341:F346)</f>
        <v>0</v>
      </c>
    </row>
    <row r="349" spans="1:6">
      <c r="A349" s="616"/>
      <c r="B349" s="617"/>
      <c r="C349" s="572"/>
      <c r="D349" s="572"/>
      <c r="E349" s="627"/>
      <c r="F349" s="624"/>
    </row>
  </sheetData>
  <sheetProtection algorithmName="SHA-512" hashValue="UFwQbKEBRjtNlmu4e4X6xGzJ3oBT4fcpZdd0Yr3a3ChBuRzHQMpWuWfa2h4WxWGwBIgPOqjPXg9ch/7bAS3g5g==" saltValue="194qnmHYp2riE1VFz+B4uw==" spinCount="100000" sheet="1" objects="1" scenarios="1"/>
  <mergeCells count="1">
    <mergeCell ref="A18:F18"/>
  </mergeCells>
  <pageMargins left="0.7" right="0.7" top="0.75" bottom="0.75" header="0.3" footer="0.3"/>
  <pageSetup paperSize="9" orientation="portrait" r:id="rId1"/>
  <rowBreaks count="7" manualBreakCount="7">
    <brk id="19" max="16383" man="1"/>
    <brk id="37" max="16383" man="1"/>
    <brk id="108" max="16383" man="1"/>
    <brk id="200" max="16383" man="1"/>
    <brk id="245" max="16383" man="1"/>
    <brk id="281" max="16383" man="1"/>
    <brk id="3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3"/>
  <sheetViews>
    <sheetView view="pageBreakPreview" topLeftCell="A405" zoomScaleNormal="100" zoomScaleSheetLayoutView="100" workbookViewId="0">
      <selection activeCell="E414" sqref="E414"/>
    </sheetView>
  </sheetViews>
  <sheetFormatPr defaultRowHeight="15"/>
  <cols>
    <col min="1" max="1" width="5" style="628" customWidth="1"/>
    <col min="2" max="2" width="46.5703125" style="632" customWidth="1"/>
    <col min="3" max="3" width="6.42578125" style="628" customWidth="1"/>
    <col min="4" max="4" width="7.85546875" style="666" customWidth="1"/>
    <col min="5" max="5" width="9.85546875" style="666" customWidth="1"/>
    <col min="6" max="6" width="13.140625" style="666" customWidth="1"/>
    <col min="7" max="7" width="9.140625" style="628" customWidth="1"/>
    <col min="8" max="16384" width="9.140625" style="628"/>
  </cols>
  <sheetData>
    <row r="1" spans="1:6" ht="18.75">
      <c r="A1" s="742" t="s">
        <v>910</v>
      </c>
      <c r="B1" s="742"/>
      <c r="C1" s="742"/>
      <c r="D1" s="742"/>
      <c r="E1" s="742"/>
    </row>
    <row r="2" spans="1:6">
      <c r="A2" s="743" t="s">
        <v>911</v>
      </c>
      <c r="B2" s="743"/>
      <c r="C2" s="743"/>
      <c r="D2" s="743"/>
      <c r="E2" s="743"/>
    </row>
    <row r="3" spans="1:6">
      <c r="A3" s="743" t="s">
        <v>912</v>
      </c>
      <c r="B3" s="743"/>
      <c r="C3" s="743"/>
      <c r="D3" s="743"/>
      <c r="E3" s="743"/>
    </row>
    <row r="4" spans="1:6">
      <c r="A4" s="629" t="s">
        <v>913</v>
      </c>
      <c r="B4" s="630"/>
      <c r="C4" s="629"/>
      <c r="D4" s="667"/>
      <c r="E4" s="667"/>
    </row>
    <row r="5" spans="1:6">
      <c r="A5" s="631"/>
      <c r="C5" s="631"/>
    </row>
    <row r="6" spans="1:6">
      <c r="A6" s="633"/>
      <c r="C6" s="632"/>
      <c r="D6" s="668"/>
      <c r="E6" s="668"/>
    </row>
    <row r="7" spans="1:6" ht="30.75" customHeight="1">
      <c r="A7" s="744" t="s">
        <v>914</v>
      </c>
      <c r="B7" s="744"/>
      <c r="C7" s="744"/>
      <c r="D7" s="744"/>
      <c r="E7" s="744"/>
      <c r="F7" s="744"/>
    </row>
    <row r="8" spans="1:6">
      <c r="A8" s="745" t="s">
        <v>915</v>
      </c>
      <c r="B8" s="745"/>
      <c r="C8" s="745"/>
      <c r="D8" s="745"/>
      <c r="E8" s="745"/>
      <c r="F8" s="745"/>
    </row>
    <row r="9" spans="1:6" ht="15" customHeight="1">
      <c r="A9" s="741" t="s">
        <v>916</v>
      </c>
      <c r="B9" s="741"/>
      <c r="C9" s="741"/>
      <c r="D9" s="741"/>
      <c r="E9" s="741"/>
      <c r="F9" s="669"/>
    </row>
    <row r="10" spans="1:6" ht="15" customHeight="1">
      <c r="A10" s="634" t="s">
        <v>917</v>
      </c>
      <c r="B10" s="635"/>
      <c r="C10" s="636"/>
      <c r="D10" s="670"/>
      <c r="E10" s="670"/>
      <c r="F10" s="669"/>
    </row>
    <row r="11" spans="1:6">
      <c r="A11" s="637"/>
      <c r="B11" s="638"/>
      <c r="C11" s="637"/>
      <c r="D11" s="671"/>
      <c r="E11" s="671"/>
      <c r="F11" s="672"/>
    </row>
    <row r="12" spans="1:6" ht="30">
      <c r="A12" s="639" t="s">
        <v>918</v>
      </c>
      <c r="B12" s="639" t="s">
        <v>685</v>
      </c>
      <c r="C12" s="639" t="s">
        <v>919</v>
      </c>
      <c r="D12" s="673" t="s">
        <v>686</v>
      </c>
      <c r="E12" s="673" t="s">
        <v>920</v>
      </c>
      <c r="F12" s="673" t="s">
        <v>921</v>
      </c>
    </row>
    <row r="13" spans="1:6">
      <c r="A13" s="640"/>
      <c r="B13" s="641"/>
      <c r="C13" s="640"/>
      <c r="D13" s="674"/>
      <c r="E13" s="799"/>
      <c r="F13" s="674"/>
    </row>
    <row r="14" spans="1:6">
      <c r="A14" s="689" t="s">
        <v>3</v>
      </c>
      <c r="B14" s="639" t="s">
        <v>922</v>
      </c>
      <c r="C14" s="642"/>
      <c r="D14" s="675"/>
      <c r="E14" s="800"/>
      <c r="F14" s="675"/>
    </row>
    <row r="15" spans="1:6">
      <c r="A15" s="689" t="s">
        <v>40</v>
      </c>
      <c r="B15" s="639" t="s">
        <v>923</v>
      </c>
      <c r="C15" s="642" t="s">
        <v>924</v>
      </c>
      <c r="D15" s="675">
        <v>65</v>
      </c>
      <c r="E15" s="800"/>
      <c r="F15" s="675">
        <f>D15*E15</f>
        <v>0</v>
      </c>
    </row>
    <row r="16" spans="1:6" s="643" customFormat="1" ht="31.5" customHeight="1">
      <c r="A16" s="695" t="s">
        <v>61</v>
      </c>
      <c r="B16" s="696" t="s">
        <v>925</v>
      </c>
      <c r="C16" s="696" t="s">
        <v>924</v>
      </c>
      <c r="D16" s="679">
        <v>140</v>
      </c>
      <c r="E16" s="801"/>
      <c r="F16" s="697">
        <f t="shared" ref="F16:F31" si="0">D16*E16</f>
        <v>0</v>
      </c>
    </row>
    <row r="17" spans="1:6" s="643" customFormat="1" ht="31.5" customHeight="1">
      <c r="A17" s="695" t="s">
        <v>116</v>
      </c>
      <c r="B17" s="696" t="s">
        <v>926</v>
      </c>
      <c r="C17" s="696" t="s">
        <v>924</v>
      </c>
      <c r="D17" s="679">
        <v>6</v>
      </c>
      <c r="E17" s="801"/>
      <c r="F17" s="697">
        <f t="shared" si="0"/>
        <v>0</v>
      </c>
    </row>
    <row r="18" spans="1:6">
      <c r="A18" s="695" t="s">
        <v>136</v>
      </c>
      <c r="B18" s="696" t="s">
        <v>927</v>
      </c>
      <c r="C18" s="696" t="s">
        <v>924</v>
      </c>
      <c r="D18" s="679">
        <v>285</v>
      </c>
      <c r="E18" s="801"/>
      <c r="F18" s="697">
        <f t="shared" si="0"/>
        <v>0</v>
      </c>
    </row>
    <row r="19" spans="1:6">
      <c r="A19" s="695" t="s">
        <v>169</v>
      </c>
      <c r="B19" s="696" t="s">
        <v>928</v>
      </c>
      <c r="C19" s="696" t="s">
        <v>924</v>
      </c>
      <c r="D19" s="679">
        <v>250</v>
      </c>
      <c r="E19" s="801"/>
      <c r="F19" s="697">
        <f t="shared" si="0"/>
        <v>0</v>
      </c>
    </row>
    <row r="20" spans="1:6">
      <c r="A20" s="695" t="s">
        <v>304</v>
      </c>
      <c r="B20" s="696" t="s">
        <v>929</v>
      </c>
      <c r="C20" s="696" t="s">
        <v>924</v>
      </c>
      <c r="D20" s="679">
        <v>20</v>
      </c>
      <c r="E20" s="801"/>
      <c r="F20" s="697">
        <f t="shared" si="0"/>
        <v>0</v>
      </c>
    </row>
    <row r="21" spans="1:6">
      <c r="A21" s="695" t="s">
        <v>325</v>
      </c>
      <c r="B21" s="696" t="s">
        <v>930</v>
      </c>
      <c r="C21" s="696" t="s">
        <v>931</v>
      </c>
      <c r="D21" s="679">
        <v>140</v>
      </c>
      <c r="E21" s="801"/>
      <c r="F21" s="697">
        <f t="shared" si="0"/>
        <v>0</v>
      </c>
    </row>
    <row r="22" spans="1:6" ht="19.5" customHeight="1">
      <c r="A22" s="695" t="s">
        <v>343</v>
      </c>
      <c r="B22" s="696" t="s">
        <v>932</v>
      </c>
      <c r="C22" s="696" t="s">
        <v>924</v>
      </c>
      <c r="D22" s="679">
        <v>140</v>
      </c>
      <c r="E22" s="801"/>
      <c r="F22" s="697">
        <f t="shared" si="0"/>
        <v>0</v>
      </c>
    </row>
    <row r="23" spans="1:6">
      <c r="A23" s="695" t="s">
        <v>378</v>
      </c>
      <c r="B23" s="696" t="s">
        <v>933</v>
      </c>
      <c r="C23" s="696" t="s">
        <v>934</v>
      </c>
      <c r="D23" s="679">
        <v>1</v>
      </c>
      <c r="E23" s="801"/>
      <c r="F23" s="697">
        <f t="shared" si="0"/>
        <v>0</v>
      </c>
    </row>
    <row r="24" spans="1:6">
      <c r="A24" s="695" t="s">
        <v>935</v>
      </c>
      <c r="B24" s="696" t="s">
        <v>936</v>
      </c>
      <c r="C24" s="696" t="s">
        <v>934</v>
      </c>
      <c r="D24" s="679">
        <v>1</v>
      </c>
      <c r="E24" s="801"/>
      <c r="F24" s="697">
        <f t="shared" si="0"/>
        <v>0</v>
      </c>
    </row>
    <row r="25" spans="1:6" ht="29.25" customHeight="1">
      <c r="A25" s="695" t="s">
        <v>937</v>
      </c>
      <c r="B25" s="696" t="s">
        <v>938</v>
      </c>
      <c r="C25" s="696" t="s">
        <v>939</v>
      </c>
      <c r="D25" s="679">
        <v>2</v>
      </c>
      <c r="E25" s="801"/>
      <c r="F25" s="697">
        <f t="shared" si="0"/>
        <v>0</v>
      </c>
    </row>
    <row r="26" spans="1:6" ht="29.25" customHeight="1">
      <c r="A26" s="695" t="s">
        <v>940</v>
      </c>
      <c r="B26" s="696" t="s">
        <v>941</v>
      </c>
      <c r="C26" s="696" t="s">
        <v>931</v>
      </c>
      <c r="D26" s="679">
        <v>1</v>
      </c>
      <c r="E26" s="801"/>
      <c r="F26" s="697">
        <f t="shared" si="0"/>
        <v>0</v>
      </c>
    </row>
    <row r="27" spans="1:6" ht="29.25" customHeight="1">
      <c r="A27" s="695" t="s">
        <v>942</v>
      </c>
      <c r="B27" s="696" t="s">
        <v>943</v>
      </c>
      <c r="C27" s="696" t="s">
        <v>931</v>
      </c>
      <c r="D27" s="679">
        <v>2</v>
      </c>
      <c r="E27" s="801"/>
      <c r="F27" s="697">
        <f t="shared" si="0"/>
        <v>0</v>
      </c>
    </row>
    <row r="28" spans="1:6" ht="18" customHeight="1">
      <c r="A28" s="695" t="s">
        <v>944</v>
      </c>
      <c r="B28" s="696" t="s">
        <v>945</v>
      </c>
      <c r="C28" s="696" t="s">
        <v>931</v>
      </c>
      <c r="D28" s="679">
        <v>1</v>
      </c>
      <c r="E28" s="801"/>
      <c r="F28" s="697">
        <f t="shared" si="0"/>
        <v>0</v>
      </c>
    </row>
    <row r="29" spans="1:6" ht="17.25" customHeight="1">
      <c r="A29" s="695" t="s">
        <v>946</v>
      </c>
      <c r="B29" s="696" t="s">
        <v>947</v>
      </c>
      <c r="C29" s="696" t="s">
        <v>931</v>
      </c>
      <c r="D29" s="679">
        <v>3</v>
      </c>
      <c r="E29" s="801"/>
      <c r="F29" s="697">
        <f t="shared" si="0"/>
        <v>0</v>
      </c>
    </row>
    <row r="30" spans="1:6" s="643" customFormat="1" ht="59.25" customHeight="1">
      <c r="A30" s="695" t="s">
        <v>948</v>
      </c>
      <c r="B30" s="696" t="s">
        <v>949</v>
      </c>
      <c r="C30" s="696" t="s">
        <v>939</v>
      </c>
      <c r="D30" s="679">
        <v>3</v>
      </c>
      <c r="E30" s="801"/>
      <c r="F30" s="697">
        <f t="shared" si="0"/>
        <v>0</v>
      </c>
    </row>
    <row r="31" spans="1:6" ht="34.5" customHeight="1">
      <c r="A31" s="695" t="s">
        <v>950</v>
      </c>
      <c r="B31" s="696" t="s">
        <v>951</v>
      </c>
      <c r="C31" s="696" t="s">
        <v>934</v>
      </c>
      <c r="D31" s="679">
        <v>1</v>
      </c>
      <c r="E31" s="801"/>
      <c r="F31" s="697">
        <f t="shared" si="0"/>
        <v>0</v>
      </c>
    </row>
    <row r="32" spans="1:6" ht="93" customHeight="1">
      <c r="A32" s="690"/>
      <c r="B32" s="639" t="s">
        <v>952</v>
      </c>
      <c r="C32" s="639"/>
      <c r="D32" s="673"/>
      <c r="E32" s="802"/>
      <c r="F32" s="673"/>
    </row>
    <row r="33" spans="1:6">
      <c r="A33" s="690"/>
      <c r="B33" s="639"/>
      <c r="C33" s="639"/>
      <c r="D33" s="673"/>
      <c r="E33" s="802"/>
      <c r="F33" s="673"/>
    </row>
    <row r="34" spans="1:6">
      <c r="A34" s="690"/>
      <c r="B34" s="639" t="s">
        <v>953</v>
      </c>
      <c r="C34" s="639"/>
      <c r="D34" s="673"/>
      <c r="E34" s="802"/>
      <c r="F34" s="673">
        <f>SUM(F15:F33)</f>
        <v>0</v>
      </c>
    </row>
    <row r="35" spans="1:6">
      <c r="A35" s="690"/>
      <c r="B35" s="639"/>
      <c r="C35" s="639"/>
      <c r="D35" s="673"/>
      <c r="E35" s="802"/>
      <c r="F35" s="673"/>
    </row>
    <row r="36" spans="1:6">
      <c r="A36" s="690" t="s">
        <v>954</v>
      </c>
      <c r="B36" s="639" t="s">
        <v>955</v>
      </c>
      <c r="C36" s="639"/>
      <c r="D36" s="673"/>
      <c r="E36" s="802"/>
      <c r="F36" s="673"/>
    </row>
    <row r="37" spans="1:6" ht="75">
      <c r="A37" s="690" t="s">
        <v>40</v>
      </c>
      <c r="B37" s="639" t="s">
        <v>956</v>
      </c>
      <c r="C37" s="639"/>
      <c r="D37" s="673"/>
      <c r="E37" s="802"/>
      <c r="F37" s="673"/>
    </row>
    <row r="38" spans="1:6">
      <c r="A38" s="690"/>
      <c r="B38" s="639" t="s">
        <v>957</v>
      </c>
      <c r="C38" s="639" t="s">
        <v>931</v>
      </c>
      <c r="D38" s="673">
        <v>1</v>
      </c>
      <c r="E38" s="802"/>
      <c r="F38" s="673"/>
    </row>
    <row r="39" spans="1:6" ht="45">
      <c r="A39" s="690"/>
      <c r="B39" s="639" t="s">
        <v>1267</v>
      </c>
      <c r="C39" s="639" t="s">
        <v>931</v>
      </c>
      <c r="D39" s="673">
        <v>1</v>
      </c>
      <c r="E39" s="802"/>
      <c r="F39" s="673"/>
    </row>
    <row r="40" spans="1:6">
      <c r="A40" s="690"/>
      <c r="B40" s="639" t="s">
        <v>958</v>
      </c>
      <c r="C40" s="639" t="s">
        <v>931</v>
      </c>
      <c r="D40" s="673">
        <v>3</v>
      </c>
      <c r="E40" s="802"/>
      <c r="F40" s="673"/>
    </row>
    <row r="41" spans="1:6" ht="30">
      <c r="A41" s="690"/>
      <c r="B41" s="639" t="s">
        <v>959</v>
      </c>
      <c r="C41" s="639" t="s">
        <v>931</v>
      </c>
      <c r="D41" s="673">
        <v>1</v>
      </c>
      <c r="E41" s="802"/>
      <c r="F41" s="673"/>
    </row>
    <row r="42" spans="1:6">
      <c r="A42" s="690"/>
      <c r="B42" s="639" t="s">
        <v>960</v>
      </c>
      <c r="C42" s="639" t="s">
        <v>931</v>
      </c>
      <c r="D42" s="673">
        <v>1</v>
      </c>
      <c r="E42" s="802"/>
      <c r="F42" s="673"/>
    </row>
    <row r="43" spans="1:6">
      <c r="A43" s="690"/>
      <c r="B43" s="639" t="s">
        <v>961</v>
      </c>
      <c r="C43" s="639" t="s">
        <v>931</v>
      </c>
      <c r="D43" s="673">
        <v>1</v>
      </c>
      <c r="E43" s="802"/>
      <c r="F43" s="673"/>
    </row>
    <row r="44" spans="1:6">
      <c r="A44" s="690"/>
      <c r="B44" s="639" t="s">
        <v>962</v>
      </c>
      <c r="C44" s="639" t="s">
        <v>931</v>
      </c>
      <c r="D44" s="673">
        <v>1</v>
      </c>
      <c r="E44" s="802"/>
      <c r="F44" s="673"/>
    </row>
    <row r="45" spans="1:6">
      <c r="A45" s="690"/>
      <c r="B45" s="639" t="s">
        <v>963</v>
      </c>
      <c r="C45" s="639" t="s">
        <v>931</v>
      </c>
      <c r="D45" s="673">
        <v>1</v>
      </c>
      <c r="E45" s="802"/>
      <c r="F45" s="673"/>
    </row>
    <row r="46" spans="1:6">
      <c r="A46" s="690"/>
      <c r="B46" s="639" t="s">
        <v>964</v>
      </c>
      <c r="C46" s="639" t="s">
        <v>931</v>
      </c>
      <c r="D46" s="673">
        <v>11</v>
      </c>
      <c r="E46" s="802"/>
      <c r="F46" s="673"/>
    </row>
    <row r="47" spans="1:6">
      <c r="A47" s="690"/>
      <c r="B47" s="639" t="s">
        <v>965</v>
      </c>
      <c r="C47" s="639" t="s">
        <v>931</v>
      </c>
      <c r="D47" s="673">
        <v>3</v>
      </c>
      <c r="E47" s="802"/>
      <c r="F47" s="673"/>
    </row>
    <row r="48" spans="1:6">
      <c r="A48" s="690"/>
      <c r="B48" s="639" t="s">
        <v>966</v>
      </c>
      <c r="C48" s="639" t="s">
        <v>931</v>
      </c>
      <c r="D48" s="673">
        <v>7</v>
      </c>
      <c r="E48" s="802"/>
      <c r="F48" s="673"/>
    </row>
    <row r="49" spans="1:6">
      <c r="A49" s="690"/>
      <c r="B49" s="639" t="s">
        <v>967</v>
      </c>
      <c r="C49" s="639" t="s">
        <v>931</v>
      </c>
      <c r="D49" s="673">
        <v>4</v>
      </c>
      <c r="E49" s="802"/>
      <c r="F49" s="673"/>
    </row>
    <row r="50" spans="1:6">
      <c r="A50" s="690"/>
      <c r="B50" s="639" t="s">
        <v>968</v>
      </c>
      <c r="C50" s="639" t="s">
        <v>931</v>
      </c>
      <c r="D50" s="673">
        <v>4</v>
      </c>
      <c r="E50" s="802"/>
      <c r="F50" s="673"/>
    </row>
    <row r="51" spans="1:6">
      <c r="A51" s="690"/>
      <c r="B51" s="639" t="s">
        <v>969</v>
      </c>
      <c r="C51" s="639" t="s">
        <v>931</v>
      </c>
      <c r="D51" s="673">
        <v>1</v>
      </c>
      <c r="E51" s="802"/>
      <c r="F51" s="673"/>
    </row>
    <row r="52" spans="1:6">
      <c r="A52" s="690"/>
      <c r="B52" s="639" t="s">
        <v>970</v>
      </c>
      <c r="C52" s="639" t="s">
        <v>931</v>
      </c>
      <c r="D52" s="673">
        <v>5</v>
      </c>
      <c r="E52" s="802"/>
      <c r="F52" s="673"/>
    </row>
    <row r="53" spans="1:6">
      <c r="A53" s="690"/>
      <c r="B53" s="639" t="s">
        <v>971</v>
      </c>
      <c r="C53" s="639" t="s">
        <v>931</v>
      </c>
      <c r="D53" s="673">
        <v>10</v>
      </c>
      <c r="E53" s="802"/>
      <c r="F53" s="673"/>
    </row>
    <row r="54" spans="1:6">
      <c r="A54" s="690"/>
      <c r="B54" s="639" t="s">
        <v>972</v>
      </c>
      <c r="C54" s="639" t="s">
        <v>931</v>
      </c>
      <c r="D54" s="673">
        <v>3</v>
      </c>
      <c r="E54" s="802"/>
      <c r="F54" s="673"/>
    </row>
    <row r="55" spans="1:6">
      <c r="A55" s="690"/>
      <c r="B55" s="639" t="s">
        <v>973</v>
      </c>
      <c r="C55" s="639" t="s">
        <v>931</v>
      </c>
      <c r="D55" s="673">
        <v>3</v>
      </c>
      <c r="E55" s="802"/>
      <c r="F55" s="673"/>
    </row>
    <row r="56" spans="1:6">
      <c r="A56" s="690"/>
      <c r="B56" s="639" t="s">
        <v>974</v>
      </c>
      <c r="C56" s="639" t="s">
        <v>931</v>
      </c>
      <c r="D56" s="673">
        <v>1</v>
      </c>
      <c r="E56" s="802"/>
      <c r="F56" s="673"/>
    </row>
    <row r="57" spans="1:6">
      <c r="A57" s="690"/>
      <c r="B57" s="639" t="s">
        <v>975</v>
      </c>
      <c r="C57" s="639" t="s">
        <v>931</v>
      </c>
      <c r="D57" s="673">
        <v>6</v>
      </c>
      <c r="E57" s="802"/>
      <c r="F57" s="673"/>
    </row>
    <row r="58" spans="1:6">
      <c r="A58" s="690"/>
      <c r="B58" s="639" t="s">
        <v>976</v>
      </c>
      <c r="C58" s="639" t="s">
        <v>931</v>
      </c>
      <c r="D58" s="673">
        <v>2</v>
      </c>
      <c r="E58" s="802"/>
      <c r="F58" s="673"/>
    </row>
    <row r="59" spans="1:6">
      <c r="A59" s="690"/>
      <c r="B59" s="639" t="s">
        <v>977</v>
      </c>
      <c r="C59" s="639" t="s">
        <v>931</v>
      </c>
      <c r="D59" s="673">
        <v>1</v>
      </c>
      <c r="E59" s="802"/>
      <c r="F59" s="673"/>
    </row>
    <row r="60" spans="1:6">
      <c r="A60" s="690"/>
      <c r="B60" s="639" t="s">
        <v>978</v>
      </c>
      <c r="C60" s="639" t="s">
        <v>931</v>
      </c>
      <c r="D60" s="673">
        <v>1</v>
      </c>
      <c r="E60" s="802"/>
      <c r="F60" s="673"/>
    </row>
    <row r="61" spans="1:6">
      <c r="A61" s="690"/>
      <c r="B61" s="639" t="s">
        <v>979</v>
      </c>
      <c r="C61" s="639" t="s">
        <v>931</v>
      </c>
      <c r="D61" s="673">
        <v>6</v>
      </c>
      <c r="E61" s="802"/>
      <c r="F61" s="673"/>
    </row>
    <row r="62" spans="1:6">
      <c r="A62" s="690"/>
      <c r="B62" s="639" t="s">
        <v>980</v>
      </c>
      <c r="C62" s="639" t="s">
        <v>931</v>
      </c>
      <c r="D62" s="673">
        <v>6</v>
      </c>
      <c r="E62" s="802"/>
      <c r="F62" s="673"/>
    </row>
    <row r="63" spans="1:6">
      <c r="A63" s="690"/>
      <c r="B63" s="639" t="s">
        <v>981</v>
      </c>
      <c r="C63" s="639" t="s">
        <v>931</v>
      </c>
      <c r="D63" s="673">
        <v>1</v>
      </c>
      <c r="E63" s="802"/>
      <c r="F63" s="673"/>
    </row>
    <row r="64" spans="1:6">
      <c r="A64" s="690"/>
      <c r="B64" s="639" t="s">
        <v>982</v>
      </c>
      <c r="C64" s="639" t="s">
        <v>931</v>
      </c>
      <c r="D64" s="673">
        <v>1</v>
      </c>
      <c r="E64" s="802"/>
      <c r="F64" s="673"/>
    </row>
    <row r="65" spans="1:6">
      <c r="A65" s="690"/>
      <c r="B65" s="639" t="s">
        <v>983</v>
      </c>
      <c r="C65" s="639" t="s">
        <v>931</v>
      </c>
      <c r="D65" s="673">
        <v>1</v>
      </c>
      <c r="E65" s="802"/>
      <c r="F65" s="673"/>
    </row>
    <row r="66" spans="1:6">
      <c r="A66" s="690"/>
      <c r="B66" s="639" t="s">
        <v>984</v>
      </c>
      <c r="C66" s="639" t="s">
        <v>931</v>
      </c>
      <c r="D66" s="673">
        <v>2</v>
      </c>
      <c r="E66" s="802"/>
      <c r="F66" s="673"/>
    </row>
    <row r="67" spans="1:6">
      <c r="A67" s="689"/>
      <c r="B67" s="639" t="s">
        <v>985</v>
      </c>
      <c r="C67" s="642" t="s">
        <v>931</v>
      </c>
      <c r="D67" s="675">
        <v>2</v>
      </c>
      <c r="E67" s="800"/>
      <c r="F67" s="675"/>
    </row>
    <row r="68" spans="1:6">
      <c r="A68" s="689"/>
      <c r="B68" s="639" t="s">
        <v>986</v>
      </c>
      <c r="C68" s="642" t="s">
        <v>931</v>
      </c>
      <c r="D68" s="675">
        <v>3</v>
      </c>
      <c r="E68" s="800"/>
      <c r="F68" s="675"/>
    </row>
    <row r="69" spans="1:6">
      <c r="A69" s="689"/>
      <c r="B69" s="639" t="s">
        <v>987</v>
      </c>
      <c r="C69" s="642" t="s">
        <v>931</v>
      </c>
      <c r="D69" s="675">
        <v>11</v>
      </c>
      <c r="E69" s="800"/>
      <c r="F69" s="675"/>
    </row>
    <row r="70" spans="1:6">
      <c r="A70" s="689"/>
      <c r="B70" s="639" t="s">
        <v>988</v>
      </c>
      <c r="C70" s="642" t="s">
        <v>931</v>
      </c>
      <c r="D70" s="675">
        <v>4</v>
      </c>
      <c r="E70" s="800"/>
      <c r="F70" s="675"/>
    </row>
    <row r="71" spans="1:6">
      <c r="A71" s="689"/>
      <c r="B71" s="639" t="s">
        <v>989</v>
      </c>
      <c r="C71" s="642" t="s">
        <v>931</v>
      </c>
      <c r="D71" s="675">
        <v>7</v>
      </c>
      <c r="E71" s="800"/>
      <c r="F71" s="675"/>
    </row>
    <row r="72" spans="1:6">
      <c r="A72" s="689"/>
      <c r="B72" s="639" t="s">
        <v>990</v>
      </c>
      <c r="C72" s="642" t="s">
        <v>931</v>
      </c>
      <c r="D72" s="675">
        <v>23</v>
      </c>
      <c r="E72" s="800"/>
      <c r="F72" s="675"/>
    </row>
    <row r="73" spans="1:6">
      <c r="A73" s="689"/>
      <c r="B73" s="639" t="s">
        <v>991</v>
      </c>
      <c r="C73" s="642" t="s">
        <v>931</v>
      </c>
      <c r="D73" s="675">
        <v>3</v>
      </c>
      <c r="E73" s="800"/>
      <c r="F73" s="675"/>
    </row>
    <row r="74" spans="1:6">
      <c r="A74" s="689"/>
      <c r="B74" s="639" t="s">
        <v>991</v>
      </c>
      <c r="C74" s="642" t="s">
        <v>931</v>
      </c>
      <c r="D74" s="675">
        <v>9</v>
      </c>
      <c r="E74" s="800"/>
      <c r="F74" s="675"/>
    </row>
    <row r="75" spans="1:6">
      <c r="A75" s="689"/>
      <c r="B75" s="639" t="s">
        <v>992</v>
      </c>
      <c r="C75" s="642" t="s">
        <v>931</v>
      </c>
      <c r="D75" s="675">
        <v>3</v>
      </c>
      <c r="E75" s="800"/>
      <c r="F75" s="675"/>
    </row>
    <row r="76" spans="1:6">
      <c r="A76" s="689"/>
      <c r="B76" s="639" t="s">
        <v>993</v>
      </c>
      <c r="C76" s="642" t="s">
        <v>931</v>
      </c>
      <c r="D76" s="675">
        <v>3</v>
      </c>
      <c r="E76" s="800"/>
      <c r="F76" s="675"/>
    </row>
    <row r="77" spans="1:6">
      <c r="A77" s="689"/>
      <c r="B77" s="639" t="s">
        <v>994</v>
      </c>
      <c r="C77" s="642" t="s">
        <v>931</v>
      </c>
      <c r="D77" s="675">
        <v>6</v>
      </c>
      <c r="E77" s="800"/>
      <c r="F77" s="675"/>
    </row>
    <row r="78" spans="1:6">
      <c r="A78" s="689"/>
      <c r="B78" s="639" t="s">
        <v>995</v>
      </c>
      <c r="C78" s="642" t="s">
        <v>931</v>
      </c>
      <c r="D78" s="675">
        <v>9</v>
      </c>
      <c r="E78" s="800"/>
      <c r="F78" s="675"/>
    </row>
    <row r="79" spans="1:6">
      <c r="A79" s="689"/>
      <c r="B79" s="639" t="s">
        <v>996</v>
      </c>
      <c r="C79" s="642" t="s">
        <v>931</v>
      </c>
      <c r="D79" s="675">
        <v>33</v>
      </c>
      <c r="E79" s="800"/>
      <c r="F79" s="675"/>
    </row>
    <row r="80" spans="1:6">
      <c r="A80" s="689"/>
      <c r="B80" s="639" t="s">
        <v>997</v>
      </c>
      <c r="C80" s="642" t="s">
        <v>931</v>
      </c>
      <c r="D80" s="675">
        <v>12</v>
      </c>
      <c r="E80" s="800"/>
      <c r="F80" s="675"/>
    </row>
    <row r="81" spans="1:6">
      <c r="A81" s="689"/>
      <c r="B81" s="639" t="s">
        <v>998</v>
      </c>
      <c r="C81" s="642" t="s">
        <v>931</v>
      </c>
      <c r="D81" s="675">
        <v>24</v>
      </c>
      <c r="E81" s="800"/>
      <c r="F81" s="675"/>
    </row>
    <row r="82" spans="1:6">
      <c r="A82" s="689"/>
      <c r="B82" s="639" t="s">
        <v>999</v>
      </c>
      <c r="C82" s="642" t="s">
        <v>931</v>
      </c>
      <c r="D82" s="675">
        <v>3</v>
      </c>
      <c r="E82" s="800"/>
      <c r="F82" s="675"/>
    </row>
    <row r="83" spans="1:6">
      <c r="A83" s="689"/>
      <c r="B83" s="639" t="s">
        <v>1000</v>
      </c>
      <c r="C83" s="642" t="s">
        <v>931</v>
      </c>
      <c r="D83" s="675">
        <v>3</v>
      </c>
      <c r="E83" s="800"/>
      <c r="F83" s="675"/>
    </row>
    <row r="84" spans="1:6">
      <c r="A84" s="689"/>
      <c r="B84" s="639" t="s">
        <v>1001</v>
      </c>
      <c r="C84" s="642" t="s">
        <v>934</v>
      </c>
      <c r="D84" s="675">
        <v>1</v>
      </c>
      <c r="E84" s="800"/>
      <c r="F84" s="675"/>
    </row>
    <row r="85" spans="1:6" ht="15.75" thickBot="1">
      <c r="A85" s="689"/>
      <c r="B85" s="639" t="s">
        <v>1002</v>
      </c>
      <c r="C85" s="687" t="s">
        <v>934</v>
      </c>
      <c r="D85" s="688">
        <v>1</v>
      </c>
      <c r="E85" s="803"/>
      <c r="F85" s="688"/>
    </row>
    <row r="86" spans="1:6">
      <c r="A86" s="689"/>
      <c r="B86" s="639"/>
      <c r="C86" s="642" t="s">
        <v>939</v>
      </c>
      <c r="D86" s="675">
        <v>1</v>
      </c>
      <c r="E86" s="800"/>
      <c r="F86" s="675">
        <f>D86*E86</f>
        <v>0</v>
      </c>
    </row>
    <row r="87" spans="1:6">
      <c r="A87" s="689"/>
      <c r="B87" s="639"/>
      <c r="C87" s="642"/>
      <c r="D87" s="675"/>
      <c r="E87" s="800"/>
      <c r="F87" s="675"/>
    </row>
    <row r="88" spans="1:6" ht="76.5" customHeight="1">
      <c r="A88" s="690" t="s">
        <v>61</v>
      </c>
      <c r="B88" s="639" t="s">
        <v>1003</v>
      </c>
      <c r="C88" s="642"/>
      <c r="D88" s="675"/>
      <c r="E88" s="800"/>
      <c r="F88" s="675"/>
    </row>
    <row r="89" spans="1:6" ht="30">
      <c r="A89" s="689"/>
      <c r="B89" s="639" t="s">
        <v>1004</v>
      </c>
      <c r="C89" s="642" t="s">
        <v>931</v>
      </c>
      <c r="D89" s="675">
        <v>1</v>
      </c>
      <c r="E89" s="800"/>
      <c r="F89" s="675"/>
    </row>
    <row r="90" spans="1:6">
      <c r="A90" s="689"/>
      <c r="B90" s="639" t="s">
        <v>1005</v>
      </c>
      <c r="C90" s="642" t="s">
        <v>931</v>
      </c>
      <c r="D90" s="675">
        <v>1</v>
      </c>
      <c r="E90" s="800"/>
      <c r="F90" s="675"/>
    </row>
    <row r="91" spans="1:6">
      <c r="A91" s="689"/>
      <c r="B91" s="639" t="s">
        <v>1006</v>
      </c>
      <c r="C91" s="642" t="s">
        <v>931</v>
      </c>
      <c r="D91" s="675">
        <v>1</v>
      </c>
      <c r="E91" s="800"/>
      <c r="F91" s="675"/>
    </row>
    <row r="92" spans="1:6">
      <c r="A92" s="689"/>
      <c r="B92" s="639" t="s">
        <v>980</v>
      </c>
      <c r="C92" s="642" t="s">
        <v>931</v>
      </c>
      <c r="D92" s="675">
        <v>5</v>
      </c>
      <c r="E92" s="800"/>
      <c r="F92" s="675"/>
    </row>
    <row r="93" spans="1:6">
      <c r="A93" s="689"/>
      <c r="B93" s="639" t="s">
        <v>979</v>
      </c>
      <c r="C93" s="642" t="s">
        <v>931</v>
      </c>
      <c r="D93" s="675">
        <v>5</v>
      </c>
      <c r="E93" s="800"/>
      <c r="F93" s="675"/>
    </row>
    <row r="94" spans="1:6">
      <c r="A94" s="689"/>
      <c r="B94" s="639" t="s">
        <v>964</v>
      </c>
      <c r="C94" s="642" t="s">
        <v>931</v>
      </c>
      <c r="D94" s="675">
        <v>3</v>
      </c>
      <c r="E94" s="800"/>
      <c r="F94" s="675"/>
    </row>
    <row r="95" spans="1:6">
      <c r="A95" s="689"/>
      <c r="B95" s="639" t="s">
        <v>967</v>
      </c>
      <c r="C95" s="642" t="s">
        <v>931</v>
      </c>
      <c r="D95" s="675">
        <v>2</v>
      </c>
      <c r="E95" s="800"/>
      <c r="F95" s="675"/>
    </row>
    <row r="96" spans="1:6">
      <c r="A96" s="689"/>
      <c r="B96" s="639" t="s">
        <v>968</v>
      </c>
      <c r="C96" s="642" t="s">
        <v>931</v>
      </c>
      <c r="D96" s="675">
        <v>2</v>
      </c>
      <c r="E96" s="800"/>
      <c r="F96" s="675"/>
    </row>
    <row r="97" spans="1:6">
      <c r="A97" s="689"/>
      <c r="B97" s="639" t="s">
        <v>971</v>
      </c>
      <c r="C97" s="642" t="s">
        <v>931</v>
      </c>
      <c r="D97" s="675">
        <v>12</v>
      </c>
      <c r="E97" s="800"/>
      <c r="F97" s="675"/>
    </row>
    <row r="98" spans="1:6">
      <c r="A98" s="689"/>
      <c r="B98" s="639" t="s">
        <v>973</v>
      </c>
      <c r="C98" s="642" t="s">
        <v>931</v>
      </c>
      <c r="D98" s="675">
        <v>1</v>
      </c>
      <c r="E98" s="800"/>
      <c r="F98" s="675"/>
    </row>
    <row r="99" spans="1:6">
      <c r="A99" s="689"/>
      <c r="B99" s="639" t="s">
        <v>975</v>
      </c>
      <c r="C99" s="642" t="s">
        <v>931</v>
      </c>
      <c r="D99" s="675">
        <v>5</v>
      </c>
      <c r="E99" s="800"/>
      <c r="F99" s="675"/>
    </row>
    <row r="100" spans="1:6">
      <c r="A100" s="689"/>
      <c r="B100" s="639" t="s">
        <v>986</v>
      </c>
      <c r="C100" s="642" t="s">
        <v>931</v>
      </c>
      <c r="D100" s="675">
        <v>1</v>
      </c>
      <c r="E100" s="800"/>
      <c r="F100" s="675"/>
    </row>
    <row r="101" spans="1:6">
      <c r="A101" s="689"/>
      <c r="B101" s="639" t="s">
        <v>987</v>
      </c>
      <c r="C101" s="642" t="s">
        <v>931</v>
      </c>
      <c r="D101" s="675">
        <v>2</v>
      </c>
      <c r="E101" s="800"/>
      <c r="F101" s="675"/>
    </row>
    <row r="102" spans="1:6">
      <c r="A102" s="689"/>
      <c r="B102" s="639" t="s">
        <v>989</v>
      </c>
      <c r="C102" s="642" t="s">
        <v>931</v>
      </c>
      <c r="D102" s="675">
        <v>3</v>
      </c>
      <c r="E102" s="800"/>
      <c r="F102" s="675"/>
    </row>
    <row r="103" spans="1:6">
      <c r="A103" s="689"/>
      <c r="B103" s="639" t="s">
        <v>990</v>
      </c>
      <c r="C103" s="642" t="s">
        <v>931</v>
      </c>
      <c r="D103" s="675">
        <v>18</v>
      </c>
      <c r="E103" s="800"/>
      <c r="F103" s="675"/>
    </row>
    <row r="104" spans="1:6">
      <c r="A104" s="689"/>
      <c r="B104" s="639" t="s">
        <v>995</v>
      </c>
      <c r="C104" s="642" t="s">
        <v>931</v>
      </c>
      <c r="D104" s="675">
        <v>3</v>
      </c>
      <c r="E104" s="800"/>
      <c r="F104" s="675"/>
    </row>
    <row r="105" spans="1:6">
      <c r="A105" s="689"/>
      <c r="B105" s="639" t="s">
        <v>996</v>
      </c>
      <c r="C105" s="642" t="s">
        <v>931</v>
      </c>
      <c r="D105" s="675">
        <v>6</v>
      </c>
      <c r="E105" s="800"/>
      <c r="F105" s="675"/>
    </row>
    <row r="106" spans="1:6">
      <c r="A106" s="689"/>
      <c r="B106" s="639" t="s">
        <v>998</v>
      </c>
      <c r="C106" s="642" t="s">
        <v>931</v>
      </c>
      <c r="D106" s="675">
        <v>42</v>
      </c>
      <c r="E106" s="800"/>
      <c r="F106" s="675"/>
    </row>
    <row r="107" spans="1:6">
      <c r="A107" s="689"/>
      <c r="B107" s="639" t="s">
        <v>999</v>
      </c>
      <c r="C107" s="642" t="s">
        <v>931</v>
      </c>
      <c r="D107" s="675">
        <v>1</v>
      </c>
      <c r="E107" s="800"/>
      <c r="F107" s="675"/>
    </row>
    <row r="108" spans="1:6">
      <c r="A108" s="689"/>
      <c r="B108" s="639" t="s">
        <v>1007</v>
      </c>
      <c r="C108" s="642" t="s">
        <v>931</v>
      </c>
      <c r="D108" s="675">
        <v>1</v>
      </c>
      <c r="E108" s="800"/>
      <c r="F108" s="675"/>
    </row>
    <row r="109" spans="1:6">
      <c r="A109" s="689"/>
      <c r="B109" s="639" t="s">
        <v>1001</v>
      </c>
      <c r="C109" s="642" t="s">
        <v>934</v>
      </c>
      <c r="D109" s="675">
        <v>1</v>
      </c>
      <c r="E109" s="800"/>
      <c r="F109" s="675"/>
    </row>
    <row r="110" spans="1:6" ht="15.75" thickBot="1">
      <c r="A110" s="689"/>
      <c r="B110" s="639" t="s">
        <v>1002</v>
      </c>
      <c r="C110" s="687" t="s">
        <v>934</v>
      </c>
      <c r="D110" s="688">
        <v>1</v>
      </c>
      <c r="E110" s="803"/>
      <c r="F110" s="688"/>
    </row>
    <row r="111" spans="1:6">
      <c r="A111" s="689"/>
      <c r="B111" s="639"/>
      <c r="C111" s="642" t="s">
        <v>939</v>
      </c>
      <c r="D111" s="675">
        <v>1</v>
      </c>
      <c r="E111" s="800"/>
      <c r="F111" s="675">
        <f>D111*E111</f>
        <v>0</v>
      </c>
    </row>
    <row r="112" spans="1:6">
      <c r="A112" s="689"/>
      <c r="B112" s="639"/>
      <c r="C112" s="642"/>
      <c r="D112" s="675"/>
      <c r="E112" s="800"/>
      <c r="F112" s="675"/>
    </row>
    <row r="113" spans="1:6" ht="75">
      <c r="A113" s="690" t="s">
        <v>116</v>
      </c>
      <c r="B113" s="639" t="s">
        <v>1008</v>
      </c>
      <c r="C113" s="642"/>
      <c r="D113" s="675"/>
      <c r="E113" s="800"/>
      <c r="F113" s="675"/>
    </row>
    <row r="114" spans="1:6" ht="30">
      <c r="A114" s="689"/>
      <c r="B114" s="639" t="s">
        <v>1009</v>
      </c>
      <c r="C114" s="642" t="s">
        <v>931</v>
      </c>
      <c r="D114" s="675">
        <v>1</v>
      </c>
      <c r="E114" s="800"/>
      <c r="F114" s="675"/>
    </row>
    <row r="115" spans="1:6">
      <c r="A115" s="689"/>
      <c r="B115" s="639" t="s">
        <v>1005</v>
      </c>
      <c r="C115" s="642" t="s">
        <v>931</v>
      </c>
      <c r="D115" s="675">
        <v>1</v>
      </c>
      <c r="E115" s="800"/>
      <c r="F115" s="675"/>
    </row>
    <row r="116" spans="1:6">
      <c r="A116" s="689"/>
      <c r="B116" s="639" t="s">
        <v>1010</v>
      </c>
      <c r="C116" s="642" t="s">
        <v>931</v>
      </c>
      <c r="D116" s="675">
        <v>1</v>
      </c>
      <c r="E116" s="800"/>
      <c r="F116" s="675"/>
    </row>
    <row r="117" spans="1:6">
      <c r="A117" s="689"/>
      <c r="B117" s="639" t="s">
        <v>980</v>
      </c>
      <c r="C117" s="642" t="s">
        <v>931</v>
      </c>
      <c r="D117" s="675">
        <v>3</v>
      </c>
      <c r="E117" s="800"/>
      <c r="F117" s="675"/>
    </row>
    <row r="118" spans="1:6">
      <c r="A118" s="689"/>
      <c r="B118" s="639" t="s">
        <v>979</v>
      </c>
      <c r="C118" s="642" t="s">
        <v>931</v>
      </c>
      <c r="D118" s="675">
        <v>3</v>
      </c>
      <c r="E118" s="800"/>
      <c r="F118" s="675"/>
    </row>
    <row r="119" spans="1:6">
      <c r="A119" s="689"/>
      <c r="B119" s="639" t="s">
        <v>963</v>
      </c>
      <c r="C119" s="642" t="s">
        <v>931</v>
      </c>
      <c r="D119" s="675">
        <v>1</v>
      </c>
      <c r="E119" s="800"/>
      <c r="F119" s="675"/>
    </row>
    <row r="120" spans="1:6">
      <c r="A120" s="689"/>
      <c r="B120" s="639" t="s">
        <v>964</v>
      </c>
      <c r="C120" s="642" t="s">
        <v>931</v>
      </c>
      <c r="D120" s="675">
        <v>3</v>
      </c>
      <c r="E120" s="800"/>
      <c r="F120" s="675"/>
    </row>
    <row r="121" spans="1:6">
      <c r="A121" s="689"/>
      <c r="B121" s="639" t="s">
        <v>965</v>
      </c>
      <c r="C121" s="642" t="s">
        <v>931</v>
      </c>
      <c r="D121" s="675">
        <v>2</v>
      </c>
      <c r="E121" s="800"/>
      <c r="F121" s="675"/>
    </row>
    <row r="122" spans="1:6">
      <c r="A122" s="689"/>
      <c r="B122" s="639" t="s">
        <v>967</v>
      </c>
      <c r="C122" s="642" t="s">
        <v>931</v>
      </c>
      <c r="D122" s="675">
        <v>2</v>
      </c>
      <c r="E122" s="800"/>
      <c r="F122" s="675"/>
    </row>
    <row r="123" spans="1:6">
      <c r="A123" s="689"/>
      <c r="B123" s="639" t="s">
        <v>968</v>
      </c>
      <c r="C123" s="642" t="s">
        <v>931</v>
      </c>
      <c r="D123" s="675">
        <v>2</v>
      </c>
      <c r="E123" s="800"/>
      <c r="F123" s="675"/>
    </row>
    <row r="124" spans="1:6">
      <c r="A124" s="689"/>
      <c r="B124" s="639" t="s">
        <v>971</v>
      </c>
      <c r="C124" s="642" t="s">
        <v>931</v>
      </c>
      <c r="D124" s="675">
        <v>10</v>
      </c>
      <c r="E124" s="800"/>
      <c r="F124" s="675"/>
    </row>
    <row r="125" spans="1:6">
      <c r="A125" s="689"/>
      <c r="B125" s="639" t="s">
        <v>973</v>
      </c>
      <c r="C125" s="642" t="s">
        <v>931</v>
      </c>
      <c r="D125" s="675">
        <v>1</v>
      </c>
      <c r="E125" s="800"/>
      <c r="F125" s="675"/>
    </row>
    <row r="126" spans="1:6">
      <c r="A126" s="689"/>
      <c r="B126" s="639" t="s">
        <v>975</v>
      </c>
      <c r="C126" s="642" t="s">
        <v>931</v>
      </c>
      <c r="D126" s="675">
        <v>3</v>
      </c>
      <c r="E126" s="800"/>
      <c r="F126" s="675"/>
    </row>
    <row r="127" spans="1:6">
      <c r="A127" s="689"/>
      <c r="B127" s="639" t="s">
        <v>1011</v>
      </c>
      <c r="C127" s="642" t="s">
        <v>931</v>
      </c>
      <c r="D127" s="675">
        <v>1</v>
      </c>
      <c r="E127" s="800"/>
      <c r="F127" s="675"/>
    </row>
    <row r="128" spans="1:6">
      <c r="A128" s="689"/>
      <c r="B128" s="639" t="s">
        <v>987</v>
      </c>
      <c r="C128" s="642" t="s">
        <v>931</v>
      </c>
      <c r="D128" s="675">
        <v>5</v>
      </c>
      <c r="E128" s="800"/>
      <c r="F128" s="675"/>
    </row>
    <row r="129" spans="1:6">
      <c r="A129" s="689"/>
      <c r="B129" s="639" t="s">
        <v>989</v>
      </c>
      <c r="C129" s="642" t="s">
        <v>931</v>
      </c>
      <c r="D129" s="675">
        <v>2</v>
      </c>
      <c r="E129" s="800"/>
      <c r="F129" s="675"/>
    </row>
    <row r="130" spans="1:6">
      <c r="A130" s="689"/>
      <c r="B130" s="639" t="s">
        <v>990</v>
      </c>
      <c r="C130" s="642" t="s">
        <v>931</v>
      </c>
      <c r="D130" s="675">
        <v>16</v>
      </c>
      <c r="E130" s="800"/>
      <c r="F130" s="675"/>
    </row>
    <row r="131" spans="1:6">
      <c r="A131" s="689"/>
      <c r="B131" s="639" t="s">
        <v>993</v>
      </c>
      <c r="C131" s="642" t="s">
        <v>931</v>
      </c>
      <c r="D131" s="675">
        <v>3</v>
      </c>
      <c r="E131" s="800"/>
      <c r="F131" s="675"/>
    </row>
    <row r="132" spans="1:6">
      <c r="A132" s="689"/>
      <c r="B132" s="639" t="s">
        <v>996</v>
      </c>
      <c r="C132" s="642" t="s">
        <v>931</v>
      </c>
      <c r="D132" s="675">
        <v>15</v>
      </c>
      <c r="E132" s="800"/>
      <c r="F132" s="675"/>
    </row>
    <row r="133" spans="1:6">
      <c r="A133" s="689"/>
      <c r="B133" s="639" t="s">
        <v>998</v>
      </c>
      <c r="C133" s="642" t="s">
        <v>931</v>
      </c>
      <c r="D133" s="675">
        <v>30</v>
      </c>
      <c r="E133" s="800"/>
      <c r="F133" s="675"/>
    </row>
    <row r="134" spans="1:6">
      <c r="A134" s="689"/>
      <c r="B134" s="639" t="s">
        <v>999</v>
      </c>
      <c r="C134" s="642" t="s">
        <v>931</v>
      </c>
      <c r="D134" s="675">
        <v>1</v>
      </c>
      <c r="E134" s="800"/>
      <c r="F134" s="675"/>
    </row>
    <row r="135" spans="1:6">
      <c r="A135" s="689"/>
      <c r="B135" s="639" t="s">
        <v>1007</v>
      </c>
      <c r="C135" s="642" t="s">
        <v>931</v>
      </c>
      <c r="D135" s="675">
        <v>1</v>
      </c>
      <c r="E135" s="800"/>
      <c r="F135" s="675"/>
    </row>
    <row r="136" spans="1:6">
      <c r="A136" s="689"/>
      <c r="B136" s="639" t="s">
        <v>1001</v>
      </c>
      <c r="C136" s="642" t="s">
        <v>934</v>
      </c>
      <c r="D136" s="675">
        <v>1</v>
      </c>
      <c r="E136" s="800"/>
      <c r="F136" s="675"/>
    </row>
    <row r="137" spans="1:6" ht="15.75" thickBot="1">
      <c r="A137" s="689"/>
      <c r="B137" s="639" t="s">
        <v>1002</v>
      </c>
      <c r="C137" s="687" t="s">
        <v>934</v>
      </c>
      <c r="D137" s="688">
        <v>1</v>
      </c>
      <c r="E137" s="803"/>
      <c r="F137" s="688"/>
    </row>
    <row r="138" spans="1:6">
      <c r="A138" s="689"/>
      <c r="B138" s="639"/>
      <c r="C138" s="685" t="s">
        <v>939</v>
      </c>
      <c r="D138" s="686">
        <v>1</v>
      </c>
      <c r="E138" s="804"/>
      <c r="F138" s="686">
        <f>D138*E138</f>
        <v>0</v>
      </c>
    </row>
    <row r="139" spans="1:6">
      <c r="A139" s="689"/>
      <c r="B139" s="639"/>
      <c r="C139" s="642"/>
      <c r="D139" s="675"/>
      <c r="E139" s="800"/>
      <c r="F139" s="675"/>
    </row>
    <row r="140" spans="1:6" ht="75">
      <c r="A140" s="690" t="s">
        <v>136</v>
      </c>
      <c r="B140" s="639" t="s">
        <v>1012</v>
      </c>
      <c r="C140" s="642"/>
      <c r="D140" s="675"/>
      <c r="E140" s="800"/>
      <c r="F140" s="675"/>
    </row>
    <row r="141" spans="1:6">
      <c r="A141" s="689"/>
      <c r="B141" s="639" t="s">
        <v>1013</v>
      </c>
      <c r="C141" s="642" t="s">
        <v>931</v>
      </c>
      <c r="D141" s="675">
        <v>1</v>
      </c>
      <c r="E141" s="800"/>
      <c r="F141" s="675"/>
    </row>
    <row r="142" spans="1:6">
      <c r="A142" s="689"/>
      <c r="B142" s="639" t="s">
        <v>1005</v>
      </c>
      <c r="C142" s="642" t="s">
        <v>931</v>
      </c>
      <c r="D142" s="675">
        <v>1</v>
      </c>
      <c r="E142" s="800"/>
      <c r="F142" s="675"/>
    </row>
    <row r="143" spans="1:6">
      <c r="A143" s="689"/>
      <c r="B143" s="639" t="s">
        <v>1014</v>
      </c>
      <c r="C143" s="642" t="s">
        <v>931</v>
      </c>
      <c r="D143" s="675">
        <v>1</v>
      </c>
      <c r="E143" s="800"/>
      <c r="F143" s="675"/>
    </row>
    <row r="144" spans="1:6">
      <c r="A144" s="689"/>
      <c r="B144" s="639" t="s">
        <v>1015</v>
      </c>
      <c r="C144" s="642" t="s">
        <v>931</v>
      </c>
      <c r="D144" s="675">
        <v>1</v>
      </c>
      <c r="E144" s="800"/>
      <c r="F144" s="675"/>
    </row>
    <row r="145" spans="1:6">
      <c r="A145" s="689"/>
      <c r="B145" s="639" t="s">
        <v>1016</v>
      </c>
      <c r="C145" s="642" t="s">
        <v>931</v>
      </c>
      <c r="D145" s="675">
        <v>1</v>
      </c>
      <c r="E145" s="800"/>
      <c r="F145" s="675"/>
    </row>
    <row r="146" spans="1:6">
      <c r="A146" s="689"/>
      <c r="B146" s="639" t="s">
        <v>964</v>
      </c>
      <c r="C146" s="642" t="s">
        <v>931</v>
      </c>
      <c r="D146" s="675">
        <v>1</v>
      </c>
      <c r="E146" s="800"/>
      <c r="F146" s="675"/>
    </row>
    <row r="147" spans="1:6">
      <c r="A147" s="689"/>
      <c r="B147" s="639" t="s">
        <v>965</v>
      </c>
      <c r="C147" s="642" t="s">
        <v>931</v>
      </c>
      <c r="D147" s="675">
        <v>2</v>
      </c>
      <c r="E147" s="800"/>
      <c r="F147" s="675"/>
    </row>
    <row r="148" spans="1:6">
      <c r="A148" s="689"/>
      <c r="B148" s="639" t="s">
        <v>967</v>
      </c>
      <c r="C148" s="642" t="s">
        <v>931</v>
      </c>
      <c r="D148" s="675">
        <v>4</v>
      </c>
      <c r="E148" s="800"/>
      <c r="F148" s="675"/>
    </row>
    <row r="149" spans="1:6">
      <c r="A149" s="689"/>
      <c r="B149" s="639" t="s">
        <v>968</v>
      </c>
      <c r="C149" s="642" t="s">
        <v>931</v>
      </c>
      <c r="D149" s="675">
        <v>2</v>
      </c>
      <c r="E149" s="800"/>
      <c r="F149" s="675"/>
    </row>
    <row r="150" spans="1:6">
      <c r="A150" s="689"/>
      <c r="B150" s="639" t="s">
        <v>1017</v>
      </c>
      <c r="C150" s="642" t="s">
        <v>931</v>
      </c>
      <c r="D150" s="675">
        <v>1</v>
      </c>
      <c r="E150" s="800"/>
      <c r="F150" s="675"/>
    </row>
    <row r="151" spans="1:6">
      <c r="A151" s="689"/>
      <c r="B151" s="639" t="s">
        <v>971</v>
      </c>
      <c r="C151" s="642" t="s">
        <v>931</v>
      </c>
      <c r="D151" s="675">
        <v>4</v>
      </c>
      <c r="E151" s="800"/>
      <c r="F151" s="675"/>
    </row>
    <row r="152" spans="1:6">
      <c r="A152" s="689"/>
      <c r="B152" s="639" t="s">
        <v>972</v>
      </c>
      <c r="C152" s="642" t="s">
        <v>931</v>
      </c>
      <c r="D152" s="675">
        <v>1</v>
      </c>
      <c r="E152" s="800"/>
      <c r="F152" s="675"/>
    </row>
    <row r="153" spans="1:6">
      <c r="A153" s="689"/>
      <c r="B153" s="639" t="s">
        <v>986</v>
      </c>
      <c r="C153" s="642" t="s">
        <v>931</v>
      </c>
      <c r="D153" s="675">
        <v>1</v>
      </c>
      <c r="E153" s="800"/>
      <c r="F153" s="675"/>
    </row>
    <row r="154" spans="1:6">
      <c r="A154" s="689"/>
      <c r="B154" s="639" t="s">
        <v>988</v>
      </c>
      <c r="C154" s="642" t="s">
        <v>931</v>
      </c>
      <c r="D154" s="675">
        <v>2</v>
      </c>
      <c r="E154" s="800"/>
      <c r="F154" s="675"/>
    </row>
    <row r="155" spans="1:6">
      <c r="A155" s="689"/>
      <c r="B155" s="639" t="s">
        <v>989</v>
      </c>
      <c r="C155" s="642" t="s">
        <v>931</v>
      </c>
      <c r="D155" s="675">
        <v>2</v>
      </c>
      <c r="E155" s="800"/>
      <c r="F155" s="675"/>
    </row>
    <row r="156" spans="1:6">
      <c r="A156" s="689"/>
      <c r="B156" s="639" t="s">
        <v>990</v>
      </c>
      <c r="C156" s="642" t="s">
        <v>931</v>
      </c>
      <c r="D156" s="675">
        <v>9</v>
      </c>
      <c r="E156" s="800"/>
      <c r="F156" s="675"/>
    </row>
    <row r="157" spans="1:6">
      <c r="A157" s="689"/>
      <c r="B157" s="639" t="s">
        <v>995</v>
      </c>
      <c r="C157" s="642" t="s">
        <v>931</v>
      </c>
      <c r="D157" s="675">
        <v>3</v>
      </c>
      <c r="E157" s="800"/>
      <c r="F157" s="675"/>
    </row>
    <row r="158" spans="1:6">
      <c r="A158" s="689"/>
      <c r="B158" s="639" t="s">
        <v>997</v>
      </c>
      <c r="C158" s="642" t="s">
        <v>931</v>
      </c>
      <c r="D158" s="675">
        <v>6</v>
      </c>
      <c r="E158" s="800"/>
      <c r="F158" s="675"/>
    </row>
    <row r="159" spans="1:6">
      <c r="A159" s="689"/>
      <c r="B159" s="639" t="s">
        <v>998</v>
      </c>
      <c r="C159" s="642" t="s">
        <v>931</v>
      </c>
      <c r="D159" s="675">
        <v>27</v>
      </c>
      <c r="E159" s="800"/>
      <c r="F159" s="675"/>
    </row>
    <row r="160" spans="1:6">
      <c r="A160" s="689"/>
      <c r="B160" s="639" t="s">
        <v>999</v>
      </c>
      <c r="C160" s="642" t="s">
        <v>931</v>
      </c>
      <c r="D160" s="675">
        <v>1</v>
      </c>
      <c r="E160" s="800"/>
      <c r="F160" s="675"/>
    </row>
    <row r="161" spans="1:6">
      <c r="A161" s="689"/>
      <c r="B161" s="639" t="s">
        <v>1007</v>
      </c>
      <c r="C161" s="642" t="s">
        <v>931</v>
      </c>
      <c r="D161" s="675">
        <v>1</v>
      </c>
      <c r="E161" s="800"/>
      <c r="F161" s="675"/>
    </row>
    <row r="162" spans="1:6">
      <c r="A162" s="689"/>
      <c r="B162" s="639" t="s">
        <v>1001</v>
      </c>
      <c r="C162" s="642" t="s">
        <v>934</v>
      </c>
      <c r="D162" s="675">
        <v>1</v>
      </c>
      <c r="E162" s="800"/>
      <c r="F162" s="675"/>
    </row>
    <row r="163" spans="1:6" ht="15.75" thickBot="1">
      <c r="A163" s="689"/>
      <c r="B163" s="639" t="s">
        <v>1002</v>
      </c>
      <c r="C163" s="687" t="s">
        <v>934</v>
      </c>
      <c r="D163" s="688">
        <v>1</v>
      </c>
      <c r="E163" s="803"/>
      <c r="F163" s="688"/>
    </row>
    <row r="164" spans="1:6">
      <c r="A164" s="689"/>
      <c r="B164" s="639"/>
      <c r="C164" s="642" t="s">
        <v>939</v>
      </c>
      <c r="D164" s="675">
        <v>1</v>
      </c>
      <c r="E164" s="800"/>
      <c r="F164" s="675">
        <f>D164*E164</f>
        <v>0</v>
      </c>
    </row>
    <row r="165" spans="1:6">
      <c r="A165" s="689"/>
      <c r="B165" s="639"/>
      <c r="C165" s="642"/>
      <c r="D165" s="675"/>
      <c r="E165" s="800"/>
      <c r="F165" s="675"/>
    </row>
    <row r="166" spans="1:6" ht="75">
      <c r="A166" s="690" t="s">
        <v>169</v>
      </c>
      <c r="B166" s="639" t="s">
        <v>1018</v>
      </c>
      <c r="C166" s="642"/>
      <c r="D166" s="675"/>
      <c r="E166" s="800"/>
      <c r="F166" s="675"/>
    </row>
    <row r="167" spans="1:6">
      <c r="A167" s="689"/>
      <c r="B167" s="639" t="s">
        <v>1013</v>
      </c>
      <c r="C167" s="642" t="s">
        <v>931</v>
      </c>
      <c r="D167" s="675">
        <v>1</v>
      </c>
      <c r="E167" s="800"/>
      <c r="F167" s="675"/>
    </row>
    <row r="168" spans="1:6">
      <c r="A168" s="689"/>
      <c r="B168" s="639" t="s">
        <v>1005</v>
      </c>
      <c r="C168" s="642" t="s">
        <v>931</v>
      </c>
      <c r="D168" s="675">
        <v>1</v>
      </c>
      <c r="E168" s="800"/>
      <c r="F168" s="675"/>
    </row>
    <row r="169" spans="1:6">
      <c r="A169" s="689"/>
      <c r="B169" s="639" t="s">
        <v>1014</v>
      </c>
      <c r="C169" s="642" t="s">
        <v>931</v>
      </c>
      <c r="D169" s="675">
        <v>1</v>
      </c>
      <c r="E169" s="800"/>
      <c r="F169" s="675"/>
    </row>
    <row r="170" spans="1:6">
      <c r="A170" s="689"/>
      <c r="B170" s="639" t="s">
        <v>1015</v>
      </c>
      <c r="C170" s="642" t="s">
        <v>931</v>
      </c>
      <c r="D170" s="675">
        <v>1</v>
      </c>
      <c r="E170" s="800"/>
      <c r="F170" s="675"/>
    </row>
    <row r="171" spans="1:6">
      <c r="A171" s="689"/>
      <c r="B171" s="639" t="s">
        <v>1016</v>
      </c>
      <c r="C171" s="642" t="s">
        <v>931</v>
      </c>
      <c r="D171" s="675">
        <v>1</v>
      </c>
      <c r="E171" s="800"/>
      <c r="F171" s="675"/>
    </row>
    <row r="172" spans="1:6">
      <c r="A172" s="689"/>
      <c r="B172" s="639" t="s">
        <v>965</v>
      </c>
      <c r="C172" s="642" t="s">
        <v>931</v>
      </c>
      <c r="D172" s="675">
        <v>2</v>
      </c>
      <c r="E172" s="800"/>
      <c r="F172" s="675"/>
    </row>
    <row r="173" spans="1:6">
      <c r="A173" s="689"/>
      <c r="B173" s="639" t="s">
        <v>967</v>
      </c>
      <c r="C173" s="642" t="s">
        <v>931</v>
      </c>
      <c r="D173" s="675">
        <v>2</v>
      </c>
      <c r="E173" s="800"/>
      <c r="F173" s="675"/>
    </row>
    <row r="174" spans="1:6">
      <c r="A174" s="689"/>
      <c r="B174" s="639" t="s">
        <v>968</v>
      </c>
      <c r="C174" s="642" t="s">
        <v>931</v>
      </c>
      <c r="D174" s="675">
        <v>4</v>
      </c>
      <c r="E174" s="800"/>
      <c r="F174" s="675"/>
    </row>
    <row r="175" spans="1:6">
      <c r="A175" s="689"/>
      <c r="B175" s="639" t="s">
        <v>1017</v>
      </c>
      <c r="C175" s="642" t="s">
        <v>931</v>
      </c>
      <c r="D175" s="675">
        <v>1</v>
      </c>
      <c r="E175" s="800"/>
      <c r="F175" s="675"/>
    </row>
    <row r="176" spans="1:6">
      <c r="A176" s="689"/>
      <c r="B176" s="639" t="s">
        <v>971</v>
      </c>
      <c r="C176" s="642" t="s">
        <v>931</v>
      </c>
      <c r="D176" s="675">
        <v>4</v>
      </c>
      <c r="E176" s="800"/>
      <c r="F176" s="675"/>
    </row>
    <row r="177" spans="1:6">
      <c r="A177" s="689"/>
      <c r="B177" s="639" t="s">
        <v>972</v>
      </c>
      <c r="C177" s="642" t="s">
        <v>931</v>
      </c>
      <c r="D177" s="675">
        <v>2</v>
      </c>
      <c r="E177" s="800"/>
      <c r="F177" s="675"/>
    </row>
    <row r="178" spans="1:6">
      <c r="A178" s="689"/>
      <c r="B178" s="639" t="s">
        <v>986</v>
      </c>
      <c r="C178" s="642" t="s">
        <v>931</v>
      </c>
      <c r="D178" s="675">
        <v>1</v>
      </c>
      <c r="E178" s="800"/>
      <c r="F178" s="675"/>
    </row>
    <row r="179" spans="1:6">
      <c r="A179" s="689"/>
      <c r="B179" s="639" t="s">
        <v>988</v>
      </c>
      <c r="C179" s="642" t="s">
        <v>931</v>
      </c>
      <c r="D179" s="675">
        <v>2</v>
      </c>
      <c r="E179" s="800"/>
      <c r="F179" s="675"/>
    </row>
    <row r="180" spans="1:6">
      <c r="A180" s="689"/>
      <c r="B180" s="639" t="s">
        <v>989</v>
      </c>
      <c r="C180" s="642" t="s">
        <v>931</v>
      </c>
      <c r="D180" s="675">
        <v>2</v>
      </c>
      <c r="E180" s="800"/>
      <c r="F180" s="675"/>
    </row>
    <row r="181" spans="1:6">
      <c r="A181" s="689"/>
      <c r="B181" s="639" t="s">
        <v>990</v>
      </c>
      <c r="C181" s="642" t="s">
        <v>931</v>
      </c>
      <c r="D181" s="675">
        <v>9</v>
      </c>
      <c r="E181" s="800"/>
      <c r="F181" s="675"/>
    </row>
    <row r="182" spans="1:6">
      <c r="A182" s="689"/>
      <c r="B182" s="639" t="s">
        <v>995</v>
      </c>
      <c r="C182" s="642" t="s">
        <v>931</v>
      </c>
      <c r="D182" s="675">
        <v>3</v>
      </c>
      <c r="E182" s="800"/>
      <c r="F182" s="675"/>
    </row>
    <row r="183" spans="1:6">
      <c r="A183" s="689"/>
      <c r="B183" s="639" t="s">
        <v>997</v>
      </c>
      <c r="C183" s="642" t="s">
        <v>931</v>
      </c>
      <c r="D183" s="675">
        <v>6</v>
      </c>
      <c r="E183" s="800"/>
      <c r="F183" s="675"/>
    </row>
    <row r="184" spans="1:6">
      <c r="A184" s="689"/>
      <c r="B184" s="639" t="s">
        <v>998</v>
      </c>
      <c r="C184" s="642" t="s">
        <v>931</v>
      </c>
      <c r="D184" s="675">
        <v>20</v>
      </c>
      <c r="E184" s="800"/>
      <c r="F184" s="675"/>
    </row>
    <row r="185" spans="1:6">
      <c r="A185" s="689"/>
      <c r="B185" s="639" t="s">
        <v>999</v>
      </c>
      <c r="C185" s="642" t="s">
        <v>931</v>
      </c>
      <c r="D185" s="675">
        <v>1</v>
      </c>
      <c r="E185" s="800"/>
      <c r="F185" s="675"/>
    </row>
    <row r="186" spans="1:6">
      <c r="A186" s="689"/>
      <c r="B186" s="639" t="s">
        <v>1007</v>
      </c>
      <c r="C186" s="642" t="s">
        <v>931</v>
      </c>
      <c r="D186" s="675">
        <v>1</v>
      </c>
      <c r="E186" s="800"/>
      <c r="F186" s="675"/>
    </row>
    <row r="187" spans="1:6">
      <c r="A187" s="689"/>
      <c r="B187" s="639" t="s">
        <v>1001</v>
      </c>
      <c r="C187" s="642" t="s">
        <v>934</v>
      </c>
      <c r="D187" s="675">
        <v>1</v>
      </c>
      <c r="E187" s="800"/>
      <c r="F187" s="675"/>
    </row>
    <row r="188" spans="1:6" ht="15.75" thickBot="1">
      <c r="A188" s="689"/>
      <c r="B188" s="639" t="s">
        <v>1002</v>
      </c>
      <c r="C188" s="687" t="s">
        <v>934</v>
      </c>
      <c r="D188" s="688">
        <v>1</v>
      </c>
      <c r="E188" s="803"/>
      <c r="F188" s="688"/>
    </row>
    <row r="189" spans="1:6">
      <c r="A189" s="689"/>
      <c r="B189" s="639"/>
      <c r="C189" s="642" t="s">
        <v>939</v>
      </c>
      <c r="D189" s="675">
        <v>1</v>
      </c>
      <c r="E189" s="800"/>
      <c r="F189" s="675">
        <f>D189*E189</f>
        <v>0</v>
      </c>
    </row>
    <row r="190" spans="1:6">
      <c r="A190" s="689"/>
      <c r="B190" s="639"/>
      <c r="C190" s="642"/>
      <c r="D190" s="675"/>
      <c r="E190" s="800"/>
      <c r="F190" s="675"/>
    </row>
    <row r="191" spans="1:6" ht="75">
      <c r="A191" s="690" t="s">
        <v>304</v>
      </c>
      <c r="B191" s="639" t="s">
        <v>1019</v>
      </c>
      <c r="C191" s="642"/>
      <c r="D191" s="675"/>
      <c r="E191" s="800"/>
      <c r="F191" s="675"/>
    </row>
    <row r="192" spans="1:6">
      <c r="A192" s="689"/>
      <c r="B192" s="639" t="s">
        <v>1020</v>
      </c>
      <c r="C192" s="642" t="s">
        <v>931</v>
      </c>
      <c r="D192" s="675">
        <v>1</v>
      </c>
      <c r="E192" s="800"/>
      <c r="F192" s="675"/>
    </row>
    <row r="193" spans="1:6">
      <c r="A193" s="689"/>
      <c r="B193" s="639" t="s">
        <v>1005</v>
      </c>
      <c r="C193" s="642" t="s">
        <v>931</v>
      </c>
      <c r="D193" s="675">
        <v>1</v>
      </c>
      <c r="E193" s="800"/>
      <c r="F193" s="675"/>
    </row>
    <row r="194" spans="1:6">
      <c r="A194" s="689"/>
      <c r="B194" s="639" t="s">
        <v>1014</v>
      </c>
      <c r="C194" s="642" t="s">
        <v>931</v>
      </c>
      <c r="D194" s="675">
        <v>1</v>
      </c>
      <c r="E194" s="800"/>
      <c r="F194" s="675"/>
    </row>
    <row r="195" spans="1:6">
      <c r="A195" s="689"/>
      <c r="B195" s="639" t="s">
        <v>980</v>
      </c>
      <c r="C195" s="642" t="s">
        <v>931</v>
      </c>
      <c r="D195" s="675">
        <v>1</v>
      </c>
      <c r="E195" s="800"/>
      <c r="F195" s="675"/>
    </row>
    <row r="196" spans="1:6">
      <c r="A196" s="689"/>
      <c r="B196" s="639" t="s">
        <v>965</v>
      </c>
      <c r="C196" s="642" t="s">
        <v>931</v>
      </c>
      <c r="D196" s="675">
        <v>1</v>
      </c>
      <c r="E196" s="800"/>
      <c r="F196" s="675"/>
    </row>
    <row r="197" spans="1:6">
      <c r="A197" s="689"/>
      <c r="B197" s="639" t="s">
        <v>966</v>
      </c>
      <c r="C197" s="642" t="s">
        <v>931</v>
      </c>
      <c r="D197" s="675">
        <v>1</v>
      </c>
      <c r="E197" s="800"/>
      <c r="F197" s="675"/>
    </row>
    <row r="198" spans="1:6">
      <c r="A198" s="689"/>
      <c r="B198" s="639" t="s">
        <v>1021</v>
      </c>
      <c r="C198" s="642" t="s">
        <v>931</v>
      </c>
      <c r="D198" s="675">
        <v>2</v>
      </c>
      <c r="E198" s="800"/>
      <c r="F198" s="675"/>
    </row>
    <row r="199" spans="1:6">
      <c r="A199" s="689"/>
      <c r="B199" s="639" t="s">
        <v>967</v>
      </c>
      <c r="C199" s="642" t="s">
        <v>931</v>
      </c>
      <c r="D199" s="675">
        <v>1</v>
      </c>
      <c r="E199" s="800"/>
      <c r="F199" s="675"/>
    </row>
    <row r="200" spans="1:6">
      <c r="A200" s="689"/>
      <c r="B200" s="639" t="s">
        <v>968</v>
      </c>
      <c r="C200" s="642" t="s">
        <v>931</v>
      </c>
      <c r="D200" s="675">
        <v>8</v>
      </c>
      <c r="E200" s="800"/>
      <c r="F200" s="675"/>
    </row>
    <row r="201" spans="1:6">
      <c r="A201" s="689"/>
      <c r="B201" s="639" t="s">
        <v>970</v>
      </c>
      <c r="C201" s="642" t="s">
        <v>931</v>
      </c>
      <c r="D201" s="675">
        <v>2</v>
      </c>
      <c r="E201" s="800"/>
      <c r="F201" s="675"/>
    </row>
    <row r="202" spans="1:6">
      <c r="A202" s="689"/>
      <c r="B202" s="639" t="s">
        <v>971</v>
      </c>
      <c r="C202" s="642" t="s">
        <v>931</v>
      </c>
      <c r="D202" s="675">
        <v>7</v>
      </c>
      <c r="E202" s="800"/>
      <c r="F202" s="675"/>
    </row>
    <row r="203" spans="1:6">
      <c r="A203" s="689"/>
      <c r="B203" s="639" t="s">
        <v>973</v>
      </c>
      <c r="C203" s="642" t="s">
        <v>931</v>
      </c>
      <c r="D203" s="675">
        <v>1</v>
      </c>
      <c r="E203" s="800"/>
      <c r="F203" s="675"/>
    </row>
    <row r="204" spans="1:6">
      <c r="A204" s="689"/>
      <c r="B204" s="639" t="s">
        <v>975</v>
      </c>
      <c r="C204" s="642" t="s">
        <v>931</v>
      </c>
      <c r="D204" s="675">
        <v>1</v>
      </c>
      <c r="E204" s="800"/>
      <c r="F204" s="675"/>
    </row>
    <row r="205" spans="1:6">
      <c r="A205" s="689"/>
      <c r="B205" s="639" t="s">
        <v>985</v>
      </c>
      <c r="C205" s="642" t="s">
        <v>931</v>
      </c>
      <c r="D205" s="675">
        <v>1</v>
      </c>
      <c r="E205" s="800"/>
      <c r="F205" s="675"/>
    </row>
    <row r="206" spans="1:6">
      <c r="A206" s="689"/>
      <c r="B206" s="639" t="s">
        <v>986</v>
      </c>
      <c r="C206" s="642" t="s">
        <v>931</v>
      </c>
      <c r="D206" s="675">
        <v>1</v>
      </c>
      <c r="E206" s="800"/>
      <c r="F206" s="675"/>
    </row>
    <row r="207" spans="1:6">
      <c r="A207" s="689"/>
      <c r="B207" s="639" t="s">
        <v>990</v>
      </c>
      <c r="C207" s="642" t="s">
        <v>931</v>
      </c>
      <c r="D207" s="675">
        <v>16</v>
      </c>
      <c r="E207" s="800"/>
      <c r="F207" s="675"/>
    </row>
    <row r="208" spans="1:6">
      <c r="A208" s="689"/>
      <c r="B208" s="639" t="s">
        <v>994</v>
      </c>
      <c r="C208" s="642" t="s">
        <v>931</v>
      </c>
      <c r="D208" s="675">
        <v>3</v>
      </c>
      <c r="E208" s="800"/>
      <c r="F208" s="675"/>
    </row>
    <row r="209" spans="1:6">
      <c r="A209" s="689"/>
      <c r="B209" s="639" t="s">
        <v>995</v>
      </c>
      <c r="C209" s="642" t="s">
        <v>931</v>
      </c>
      <c r="D209" s="675">
        <v>3</v>
      </c>
      <c r="E209" s="800"/>
      <c r="F209" s="675"/>
    </row>
    <row r="210" spans="1:6">
      <c r="A210" s="689"/>
      <c r="B210" s="639" t="s">
        <v>998</v>
      </c>
      <c r="C210" s="642" t="s">
        <v>931</v>
      </c>
      <c r="D210" s="675">
        <v>28</v>
      </c>
      <c r="E210" s="800"/>
      <c r="F210" s="675"/>
    </row>
    <row r="211" spans="1:6">
      <c r="A211" s="689"/>
      <c r="B211" s="639" t="s">
        <v>999</v>
      </c>
      <c r="C211" s="642" t="s">
        <v>931</v>
      </c>
      <c r="D211" s="675">
        <v>1</v>
      </c>
      <c r="E211" s="800"/>
      <c r="F211" s="675"/>
    </row>
    <row r="212" spans="1:6">
      <c r="A212" s="689"/>
      <c r="B212" s="639" t="s">
        <v>1007</v>
      </c>
      <c r="C212" s="642" t="s">
        <v>931</v>
      </c>
      <c r="D212" s="675">
        <v>1</v>
      </c>
      <c r="E212" s="800"/>
      <c r="F212" s="675"/>
    </row>
    <row r="213" spans="1:6">
      <c r="A213" s="689"/>
      <c r="B213" s="639" t="s">
        <v>1001</v>
      </c>
      <c r="C213" s="642" t="s">
        <v>934</v>
      </c>
      <c r="D213" s="675">
        <v>1</v>
      </c>
      <c r="E213" s="800"/>
      <c r="F213" s="675"/>
    </row>
    <row r="214" spans="1:6" ht="15.75" thickBot="1">
      <c r="A214" s="689"/>
      <c r="B214" s="639" t="s">
        <v>1002</v>
      </c>
      <c r="C214" s="687" t="s">
        <v>934</v>
      </c>
      <c r="D214" s="688">
        <v>1</v>
      </c>
      <c r="E214" s="803"/>
      <c r="F214" s="688"/>
    </row>
    <row r="215" spans="1:6">
      <c r="A215" s="689"/>
      <c r="B215" s="639"/>
      <c r="C215" s="642" t="s">
        <v>939</v>
      </c>
      <c r="D215" s="675">
        <v>1</v>
      </c>
      <c r="E215" s="800"/>
      <c r="F215" s="675">
        <f>D215*E215</f>
        <v>0</v>
      </c>
    </row>
    <row r="216" spans="1:6">
      <c r="A216" s="689"/>
      <c r="B216" s="639"/>
      <c r="C216" s="642"/>
      <c r="D216" s="675"/>
      <c r="E216" s="800"/>
      <c r="F216" s="675"/>
    </row>
    <row r="217" spans="1:6" ht="75">
      <c r="A217" s="690" t="s">
        <v>325</v>
      </c>
      <c r="B217" s="639" t="s">
        <v>1022</v>
      </c>
      <c r="C217" s="642"/>
      <c r="D217" s="675"/>
      <c r="E217" s="800"/>
      <c r="F217" s="675"/>
    </row>
    <row r="218" spans="1:6">
      <c r="A218" s="689"/>
      <c r="B218" s="639" t="s">
        <v>1020</v>
      </c>
      <c r="C218" s="642" t="s">
        <v>931</v>
      </c>
      <c r="D218" s="675">
        <v>1</v>
      </c>
      <c r="E218" s="800"/>
      <c r="F218" s="675"/>
    </row>
    <row r="219" spans="1:6">
      <c r="A219" s="689"/>
      <c r="B219" s="639" t="s">
        <v>1005</v>
      </c>
      <c r="C219" s="642" t="s">
        <v>931</v>
      </c>
      <c r="D219" s="675">
        <v>1</v>
      </c>
      <c r="E219" s="800"/>
      <c r="F219" s="675"/>
    </row>
    <row r="220" spans="1:6">
      <c r="A220" s="689"/>
      <c r="B220" s="639" t="s">
        <v>1006</v>
      </c>
      <c r="C220" s="642" t="s">
        <v>931</v>
      </c>
      <c r="D220" s="675">
        <v>1</v>
      </c>
      <c r="E220" s="800"/>
      <c r="F220" s="675"/>
    </row>
    <row r="221" spans="1:6">
      <c r="A221" s="689"/>
      <c r="B221" s="639" t="s">
        <v>980</v>
      </c>
      <c r="C221" s="642" t="s">
        <v>931</v>
      </c>
      <c r="D221" s="675">
        <v>1</v>
      </c>
      <c r="E221" s="800"/>
      <c r="F221" s="675"/>
    </row>
    <row r="222" spans="1:6">
      <c r="A222" s="689"/>
      <c r="B222" s="639" t="s">
        <v>966</v>
      </c>
      <c r="C222" s="642" t="s">
        <v>931</v>
      </c>
      <c r="D222" s="675">
        <v>1</v>
      </c>
      <c r="E222" s="800"/>
      <c r="F222" s="675"/>
    </row>
    <row r="223" spans="1:6">
      <c r="A223" s="689"/>
      <c r="B223" s="639" t="s">
        <v>1021</v>
      </c>
      <c r="C223" s="642" t="s">
        <v>931</v>
      </c>
      <c r="D223" s="675">
        <v>1</v>
      </c>
      <c r="E223" s="800"/>
      <c r="F223" s="675"/>
    </row>
    <row r="224" spans="1:6">
      <c r="A224" s="689"/>
      <c r="B224" s="639" t="s">
        <v>967</v>
      </c>
      <c r="C224" s="642" t="s">
        <v>931</v>
      </c>
      <c r="D224" s="675">
        <v>1</v>
      </c>
      <c r="E224" s="800"/>
      <c r="F224" s="675"/>
    </row>
    <row r="225" spans="1:6">
      <c r="A225" s="689"/>
      <c r="B225" s="639" t="s">
        <v>968</v>
      </c>
      <c r="C225" s="642" t="s">
        <v>931</v>
      </c>
      <c r="D225" s="675">
        <v>8</v>
      </c>
      <c r="E225" s="800"/>
      <c r="F225" s="675"/>
    </row>
    <row r="226" spans="1:6">
      <c r="A226" s="689"/>
      <c r="B226" s="639" t="s">
        <v>970</v>
      </c>
      <c r="C226" s="642" t="s">
        <v>931</v>
      </c>
      <c r="D226" s="675">
        <v>2</v>
      </c>
      <c r="E226" s="800"/>
      <c r="F226" s="675"/>
    </row>
    <row r="227" spans="1:6">
      <c r="A227" s="689"/>
      <c r="B227" s="639" t="s">
        <v>971</v>
      </c>
      <c r="C227" s="642" t="s">
        <v>931</v>
      </c>
      <c r="D227" s="675">
        <v>7</v>
      </c>
      <c r="E227" s="800"/>
      <c r="F227" s="675"/>
    </row>
    <row r="228" spans="1:6">
      <c r="A228" s="689"/>
      <c r="B228" s="639" t="s">
        <v>973</v>
      </c>
      <c r="C228" s="642" t="s">
        <v>931</v>
      </c>
      <c r="D228" s="675">
        <v>2</v>
      </c>
      <c r="E228" s="800"/>
      <c r="F228" s="675"/>
    </row>
    <row r="229" spans="1:6">
      <c r="A229" s="689"/>
      <c r="B229" s="639" t="s">
        <v>975</v>
      </c>
      <c r="C229" s="642" t="s">
        <v>931</v>
      </c>
      <c r="D229" s="675">
        <v>1</v>
      </c>
      <c r="E229" s="800"/>
      <c r="F229" s="675"/>
    </row>
    <row r="230" spans="1:6">
      <c r="A230" s="689"/>
      <c r="B230" s="639" t="s">
        <v>986</v>
      </c>
      <c r="C230" s="642" t="s">
        <v>931</v>
      </c>
      <c r="D230" s="675">
        <v>1</v>
      </c>
      <c r="E230" s="800"/>
      <c r="F230" s="675"/>
    </row>
    <row r="231" spans="1:6">
      <c r="A231" s="689"/>
      <c r="B231" s="639" t="s">
        <v>990</v>
      </c>
      <c r="C231" s="642" t="s">
        <v>931</v>
      </c>
      <c r="D231" s="675">
        <v>16</v>
      </c>
      <c r="E231" s="800"/>
      <c r="F231" s="675"/>
    </row>
    <row r="232" spans="1:6">
      <c r="A232" s="689"/>
      <c r="B232" s="639" t="s">
        <v>995</v>
      </c>
      <c r="C232" s="642" t="s">
        <v>931</v>
      </c>
      <c r="D232" s="675">
        <v>3</v>
      </c>
      <c r="E232" s="800"/>
      <c r="F232" s="675"/>
    </row>
    <row r="233" spans="1:6">
      <c r="A233" s="689"/>
      <c r="B233" s="639" t="s">
        <v>998</v>
      </c>
      <c r="C233" s="642" t="s">
        <v>931</v>
      </c>
      <c r="D233" s="675">
        <v>28</v>
      </c>
      <c r="E233" s="800"/>
      <c r="F233" s="675"/>
    </row>
    <row r="234" spans="1:6">
      <c r="A234" s="689"/>
      <c r="B234" s="639" t="s">
        <v>999</v>
      </c>
      <c r="C234" s="642" t="s">
        <v>931</v>
      </c>
      <c r="D234" s="675">
        <v>1</v>
      </c>
      <c r="E234" s="800"/>
      <c r="F234" s="675"/>
    </row>
    <row r="235" spans="1:6">
      <c r="A235" s="689"/>
      <c r="B235" s="639" t="s">
        <v>1007</v>
      </c>
      <c r="C235" s="642" t="s">
        <v>931</v>
      </c>
      <c r="D235" s="675">
        <v>1</v>
      </c>
      <c r="E235" s="800"/>
      <c r="F235" s="675"/>
    </row>
    <row r="236" spans="1:6">
      <c r="A236" s="689"/>
      <c r="B236" s="639" t="s">
        <v>1001</v>
      </c>
      <c r="C236" s="642" t="s">
        <v>934</v>
      </c>
      <c r="D236" s="675">
        <v>1</v>
      </c>
      <c r="E236" s="800"/>
      <c r="F236" s="675"/>
    </row>
    <row r="237" spans="1:6" ht="15.75" thickBot="1">
      <c r="A237" s="689"/>
      <c r="B237" s="639" t="s">
        <v>1002</v>
      </c>
      <c r="C237" s="687" t="s">
        <v>934</v>
      </c>
      <c r="D237" s="688">
        <v>1</v>
      </c>
      <c r="E237" s="803"/>
      <c r="F237" s="688"/>
    </row>
    <row r="238" spans="1:6">
      <c r="A238" s="689"/>
      <c r="B238" s="639"/>
      <c r="C238" s="642" t="s">
        <v>939</v>
      </c>
      <c r="D238" s="675">
        <v>1</v>
      </c>
      <c r="E238" s="800"/>
      <c r="F238" s="675">
        <f>D238*E238</f>
        <v>0</v>
      </c>
    </row>
    <row r="239" spans="1:6">
      <c r="A239" s="689"/>
      <c r="B239" s="639"/>
      <c r="C239" s="642"/>
      <c r="D239" s="675"/>
      <c r="E239" s="800"/>
      <c r="F239" s="675"/>
    </row>
    <row r="240" spans="1:6" ht="30">
      <c r="A240" s="689" t="s">
        <v>343</v>
      </c>
      <c r="B240" s="639" t="s">
        <v>1023</v>
      </c>
      <c r="C240" s="642"/>
      <c r="D240" s="675"/>
      <c r="E240" s="800"/>
      <c r="F240" s="675"/>
    </row>
    <row r="241" spans="1:6">
      <c r="A241" s="689"/>
      <c r="B241" s="639" t="s">
        <v>1024</v>
      </c>
      <c r="C241" s="642" t="s">
        <v>931</v>
      </c>
      <c r="D241" s="675">
        <v>1</v>
      </c>
      <c r="E241" s="800"/>
      <c r="F241" s="675"/>
    </row>
    <row r="242" spans="1:6">
      <c r="A242" s="689"/>
      <c r="B242" s="639" t="s">
        <v>965</v>
      </c>
      <c r="C242" s="642" t="s">
        <v>931</v>
      </c>
      <c r="D242" s="675">
        <v>1</v>
      </c>
      <c r="E242" s="800"/>
      <c r="F242" s="675"/>
    </row>
    <row r="243" spans="1:6">
      <c r="A243" s="689"/>
      <c r="B243" s="639" t="s">
        <v>967</v>
      </c>
      <c r="C243" s="642" t="s">
        <v>931</v>
      </c>
      <c r="D243" s="675">
        <v>1</v>
      </c>
      <c r="E243" s="800"/>
      <c r="F243" s="675"/>
    </row>
    <row r="244" spans="1:6">
      <c r="A244" s="689"/>
      <c r="B244" s="639" t="s">
        <v>968</v>
      </c>
      <c r="C244" s="642" t="s">
        <v>931</v>
      </c>
      <c r="D244" s="675">
        <v>2</v>
      </c>
      <c r="E244" s="800"/>
      <c r="F244" s="675"/>
    </row>
    <row r="245" spans="1:6">
      <c r="A245" s="689"/>
      <c r="B245" s="639" t="s">
        <v>987</v>
      </c>
      <c r="C245" s="642" t="s">
        <v>931</v>
      </c>
      <c r="D245" s="675">
        <v>1</v>
      </c>
      <c r="E245" s="800"/>
      <c r="F245" s="675"/>
    </row>
    <row r="246" spans="1:6" ht="30">
      <c r="A246" s="689"/>
      <c r="B246" s="639" t="s">
        <v>1025</v>
      </c>
      <c r="C246" s="642" t="s">
        <v>931</v>
      </c>
      <c r="D246" s="675">
        <v>2</v>
      </c>
      <c r="E246" s="800"/>
      <c r="F246" s="675"/>
    </row>
    <row r="247" spans="1:6" ht="30">
      <c r="A247" s="689"/>
      <c r="B247" s="639" t="s">
        <v>1026</v>
      </c>
      <c r="C247" s="642" t="s">
        <v>931</v>
      </c>
      <c r="D247" s="675">
        <v>1</v>
      </c>
      <c r="E247" s="800"/>
      <c r="F247" s="675"/>
    </row>
    <row r="248" spans="1:6" ht="30">
      <c r="A248" s="689"/>
      <c r="B248" s="639" t="s">
        <v>1027</v>
      </c>
      <c r="C248" s="642" t="s">
        <v>931</v>
      </c>
      <c r="D248" s="675">
        <v>1</v>
      </c>
      <c r="E248" s="800"/>
      <c r="F248" s="675"/>
    </row>
    <row r="249" spans="1:6">
      <c r="A249" s="689"/>
      <c r="B249" s="639" t="s">
        <v>996</v>
      </c>
      <c r="C249" s="642" t="s">
        <v>931</v>
      </c>
      <c r="D249" s="675">
        <v>4</v>
      </c>
      <c r="E249" s="800"/>
      <c r="F249" s="675"/>
    </row>
    <row r="250" spans="1:6">
      <c r="A250" s="689"/>
      <c r="B250" s="639" t="s">
        <v>996</v>
      </c>
      <c r="C250" s="642" t="s">
        <v>931</v>
      </c>
      <c r="D250" s="675">
        <v>4</v>
      </c>
      <c r="E250" s="800"/>
      <c r="F250" s="675"/>
    </row>
    <row r="251" spans="1:6">
      <c r="A251" s="689"/>
      <c r="B251" s="639" t="s">
        <v>998</v>
      </c>
      <c r="C251" s="642" t="s">
        <v>931</v>
      </c>
      <c r="D251" s="675">
        <v>5</v>
      </c>
      <c r="E251" s="800"/>
      <c r="F251" s="675"/>
    </row>
    <row r="252" spans="1:6">
      <c r="A252" s="689"/>
      <c r="B252" s="639" t="s">
        <v>1001</v>
      </c>
      <c r="C252" s="642" t="s">
        <v>934</v>
      </c>
      <c r="D252" s="675">
        <v>1</v>
      </c>
      <c r="E252" s="800"/>
      <c r="F252" s="675"/>
    </row>
    <row r="253" spans="1:6" ht="15.75" thickBot="1">
      <c r="A253" s="689"/>
      <c r="B253" s="639" t="s">
        <v>1002</v>
      </c>
      <c r="C253" s="687" t="s">
        <v>934</v>
      </c>
      <c r="D253" s="688">
        <v>1</v>
      </c>
      <c r="E253" s="803"/>
      <c r="F253" s="688"/>
    </row>
    <row r="254" spans="1:6">
      <c r="A254" s="689"/>
      <c r="B254" s="639"/>
      <c r="C254" s="642" t="s">
        <v>939</v>
      </c>
      <c r="D254" s="675">
        <v>10</v>
      </c>
      <c r="E254" s="800"/>
      <c r="F254" s="675">
        <f>D254*E254</f>
        <v>0</v>
      </c>
    </row>
    <row r="255" spans="1:6">
      <c r="A255" s="689"/>
      <c r="B255" s="639"/>
      <c r="C255" s="642"/>
      <c r="D255" s="675"/>
      <c r="E255" s="800"/>
      <c r="F255" s="675"/>
    </row>
    <row r="256" spans="1:6">
      <c r="A256" s="689"/>
      <c r="B256" s="639" t="s">
        <v>1028</v>
      </c>
      <c r="C256" s="642"/>
      <c r="D256" s="675"/>
      <c r="E256" s="800"/>
      <c r="F256" s="675">
        <f>SUM(F86:F255)</f>
        <v>0</v>
      </c>
    </row>
    <row r="257" spans="1:6">
      <c r="A257" s="689"/>
      <c r="B257" s="639"/>
      <c r="C257" s="642"/>
      <c r="D257" s="675"/>
      <c r="E257" s="800"/>
      <c r="F257" s="675"/>
    </row>
    <row r="258" spans="1:6">
      <c r="A258" s="689" t="s">
        <v>1029</v>
      </c>
      <c r="B258" s="639" t="s">
        <v>1030</v>
      </c>
      <c r="C258" s="642"/>
      <c r="D258" s="675"/>
      <c r="E258" s="800"/>
      <c r="F258" s="675"/>
    </row>
    <row r="259" spans="1:6">
      <c r="A259" s="689" t="s">
        <v>40</v>
      </c>
      <c r="B259" s="639" t="s">
        <v>1031</v>
      </c>
      <c r="C259" s="642" t="s">
        <v>924</v>
      </c>
      <c r="D259" s="675">
        <v>50</v>
      </c>
      <c r="E259" s="800"/>
      <c r="F259" s="675">
        <f>D259*E259</f>
        <v>0</v>
      </c>
    </row>
    <row r="260" spans="1:6">
      <c r="A260" s="689" t="s">
        <v>61</v>
      </c>
      <c r="B260" s="639" t="s">
        <v>1032</v>
      </c>
      <c r="C260" s="642" t="s">
        <v>931</v>
      </c>
      <c r="D260" s="675">
        <v>104</v>
      </c>
      <c r="E260" s="800"/>
      <c r="F260" s="675">
        <f t="shared" ref="F260:F277" si="1">D260*E260</f>
        <v>0</v>
      </c>
    </row>
    <row r="261" spans="1:6">
      <c r="A261" s="689" t="s">
        <v>116</v>
      </c>
      <c r="B261" s="639" t="s">
        <v>1033</v>
      </c>
      <c r="C261" s="642" t="s">
        <v>924</v>
      </c>
      <c r="D261" s="675">
        <v>84</v>
      </c>
      <c r="E261" s="800"/>
      <c r="F261" s="675">
        <f t="shared" si="1"/>
        <v>0</v>
      </c>
    </row>
    <row r="262" spans="1:6">
      <c r="A262" s="689" t="s">
        <v>136</v>
      </c>
      <c r="B262" s="639" t="s">
        <v>1034</v>
      </c>
      <c r="C262" s="642" t="s">
        <v>931</v>
      </c>
      <c r="D262" s="675">
        <v>176</v>
      </c>
      <c r="E262" s="800"/>
      <c r="F262" s="675">
        <f t="shared" si="1"/>
        <v>0</v>
      </c>
    </row>
    <row r="263" spans="1:6">
      <c r="A263" s="689" t="s">
        <v>169</v>
      </c>
      <c r="B263" s="639" t="s">
        <v>1035</v>
      </c>
      <c r="C263" s="642" t="s">
        <v>924</v>
      </c>
      <c r="D263" s="675">
        <v>206</v>
      </c>
      <c r="E263" s="800"/>
      <c r="F263" s="675">
        <f t="shared" si="1"/>
        <v>0</v>
      </c>
    </row>
    <row r="264" spans="1:6">
      <c r="A264" s="689" t="s">
        <v>304</v>
      </c>
      <c r="B264" s="639" t="s">
        <v>1036</v>
      </c>
      <c r="C264" s="642" t="s">
        <v>931</v>
      </c>
      <c r="D264" s="675">
        <v>418</v>
      </c>
      <c r="E264" s="800"/>
      <c r="F264" s="675">
        <f t="shared" si="1"/>
        <v>0</v>
      </c>
    </row>
    <row r="265" spans="1:6">
      <c r="A265" s="689" t="s">
        <v>325</v>
      </c>
      <c r="B265" s="639" t="s">
        <v>1037</v>
      </c>
      <c r="C265" s="642" t="s">
        <v>924</v>
      </c>
      <c r="D265" s="675">
        <v>98</v>
      </c>
      <c r="E265" s="800"/>
      <c r="F265" s="675">
        <f t="shared" si="1"/>
        <v>0</v>
      </c>
    </row>
    <row r="266" spans="1:6" ht="30">
      <c r="A266" s="689" t="s">
        <v>343</v>
      </c>
      <c r="B266" s="639" t="s">
        <v>1038</v>
      </c>
      <c r="C266" s="642" t="s">
        <v>924</v>
      </c>
      <c r="D266" s="675">
        <v>38</v>
      </c>
      <c r="E266" s="800"/>
      <c r="F266" s="675">
        <f t="shared" si="1"/>
        <v>0</v>
      </c>
    </row>
    <row r="267" spans="1:6" ht="30">
      <c r="A267" s="689" t="s">
        <v>378</v>
      </c>
      <c r="B267" s="639" t="s">
        <v>1039</v>
      </c>
      <c r="C267" s="642" t="s">
        <v>931</v>
      </c>
      <c r="D267" s="675">
        <v>10</v>
      </c>
      <c r="E267" s="800"/>
      <c r="F267" s="675">
        <f t="shared" si="1"/>
        <v>0</v>
      </c>
    </row>
    <row r="268" spans="1:6" ht="30">
      <c r="A268" s="689" t="s">
        <v>935</v>
      </c>
      <c r="B268" s="639" t="s">
        <v>1040</v>
      </c>
      <c r="C268" s="642" t="s">
        <v>931</v>
      </c>
      <c r="D268" s="675">
        <v>1</v>
      </c>
      <c r="E268" s="800"/>
      <c r="F268" s="675">
        <f t="shared" si="1"/>
        <v>0</v>
      </c>
    </row>
    <row r="269" spans="1:6" ht="17.25" customHeight="1">
      <c r="A269" s="689" t="s">
        <v>937</v>
      </c>
      <c r="B269" s="639" t="s">
        <v>1041</v>
      </c>
      <c r="C269" s="642" t="s">
        <v>924</v>
      </c>
      <c r="D269" s="675">
        <v>590</v>
      </c>
      <c r="E269" s="800"/>
      <c r="F269" s="675">
        <f t="shared" si="1"/>
        <v>0</v>
      </c>
    </row>
    <row r="270" spans="1:6">
      <c r="A270" s="689" t="s">
        <v>940</v>
      </c>
      <c r="B270" s="639" t="s">
        <v>1042</v>
      </c>
      <c r="C270" s="642" t="s">
        <v>931</v>
      </c>
      <c r="D270" s="675">
        <v>1680</v>
      </c>
      <c r="E270" s="800"/>
      <c r="F270" s="675">
        <f t="shared" si="1"/>
        <v>0</v>
      </c>
    </row>
    <row r="271" spans="1:6" ht="30">
      <c r="A271" s="690" t="s">
        <v>942</v>
      </c>
      <c r="B271" s="639" t="s">
        <v>1043</v>
      </c>
      <c r="C271" s="639" t="s">
        <v>931</v>
      </c>
      <c r="D271" s="673">
        <v>53</v>
      </c>
      <c r="E271" s="802"/>
      <c r="F271" s="675">
        <f t="shared" si="1"/>
        <v>0</v>
      </c>
    </row>
    <row r="272" spans="1:6" ht="30">
      <c r="A272" s="690" t="s">
        <v>944</v>
      </c>
      <c r="B272" s="639" t="s">
        <v>1044</v>
      </c>
      <c r="C272" s="639" t="s">
        <v>931</v>
      </c>
      <c r="D272" s="673">
        <v>28</v>
      </c>
      <c r="E272" s="802"/>
      <c r="F272" s="675">
        <f t="shared" si="1"/>
        <v>0</v>
      </c>
    </row>
    <row r="273" spans="1:6">
      <c r="A273" s="690" t="s">
        <v>946</v>
      </c>
      <c r="B273" s="639" t="s">
        <v>1045</v>
      </c>
      <c r="C273" s="639" t="s">
        <v>931</v>
      </c>
      <c r="D273" s="673">
        <v>108</v>
      </c>
      <c r="E273" s="802"/>
      <c r="F273" s="675">
        <f t="shared" si="1"/>
        <v>0</v>
      </c>
    </row>
    <row r="274" spans="1:6">
      <c r="A274" s="690" t="s">
        <v>948</v>
      </c>
      <c r="B274" s="639" t="s">
        <v>1046</v>
      </c>
      <c r="C274" s="639" t="s">
        <v>924</v>
      </c>
      <c r="D274" s="673">
        <v>840</v>
      </c>
      <c r="E274" s="802"/>
      <c r="F274" s="675">
        <f t="shared" si="1"/>
        <v>0</v>
      </c>
    </row>
    <row r="275" spans="1:6">
      <c r="A275" s="690" t="s">
        <v>950</v>
      </c>
      <c r="B275" s="639" t="s">
        <v>1047</v>
      </c>
      <c r="C275" s="639" t="s">
        <v>924</v>
      </c>
      <c r="D275" s="673">
        <v>18</v>
      </c>
      <c r="E275" s="802"/>
      <c r="F275" s="675">
        <f t="shared" si="1"/>
        <v>0</v>
      </c>
    </row>
    <row r="276" spans="1:6">
      <c r="A276" s="690" t="s">
        <v>1048</v>
      </c>
      <c r="B276" s="639" t="s">
        <v>1049</v>
      </c>
      <c r="C276" s="639" t="s">
        <v>931</v>
      </c>
      <c r="D276" s="673">
        <v>34</v>
      </c>
      <c r="E276" s="802"/>
      <c r="F276" s="675">
        <f t="shared" si="1"/>
        <v>0</v>
      </c>
    </row>
    <row r="277" spans="1:6" ht="15.75" customHeight="1">
      <c r="A277" s="690" t="s">
        <v>1050</v>
      </c>
      <c r="B277" s="639" t="s">
        <v>1051</v>
      </c>
      <c r="C277" s="639" t="s">
        <v>931</v>
      </c>
      <c r="D277" s="673">
        <v>9</v>
      </c>
      <c r="E277" s="802"/>
      <c r="F277" s="675">
        <f t="shared" si="1"/>
        <v>0</v>
      </c>
    </row>
    <row r="278" spans="1:6">
      <c r="A278" s="690"/>
      <c r="B278" s="639"/>
      <c r="C278" s="639"/>
      <c r="D278" s="673"/>
      <c r="E278" s="802"/>
      <c r="F278" s="673"/>
    </row>
    <row r="279" spans="1:6">
      <c r="A279" s="690"/>
      <c r="B279" s="639" t="s">
        <v>1052</v>
      </c>
      <c r="C279" s="639"/>
      <c r="D279" s="673"/>
      <c r="E279" s="802"/>
      <c r="F279" s="673">
        <f>SUM(F259:F278)</f>
        <v>0</v>
      </c>
    </row>
    <row r="280" spans="1:6">
      <c r="A280" s="690"/>
      <c r="B280" s="639"/>
      <c r="C280" s="639"/>
      <c r="D280" s="673"/>
      <c r="E280" s="802"/>
      <c r="F280" s="673"/>
    </row>
    <row r="281" spans="1:6">
      <c r="A281" s="690" t="s">
        <v>1053</v>
      </c>
      <c r="B281" s="639" t="s">
        <v>1054</v>
      </c>
      <c r="C281" s="639"/>
      <c r="D281" s="673"/>
      <c r="E281" s="802"/>
      <c r="F281" s="673"/>
    </row>
    <row r="282" spans="1:6">
      <c r="A282" s="689" t="s">
        <v>40</v>
      </c>
      <c r="B282" s="639" t="s">
        <v>1055</v>
      </c>
      <c r="C282" s="642" t="s">
        <v>924</v>
      </c>
      <c r="D282" s="675">
        <v>2</v>
      </c>
      <c r="E282" s="802"/>
      <c r="F282" s="673">
        <f>D282*E282</f>
        <v>0</v>
      </c>
    </row>
    <row r="283" spans="1:6">
      <c r="A283" s="689" t="s">
        <v>61</v>
      </c>
      <c r="B283" s="639" t="s">
        <v>1056</v>
      </c>
      <c r="C283" s="642" t="s">
        <v>924</v>
      </c>
      <c r="D283" s="675">
        <v>40</v>
      </c>
      <c r="E283" s="802"/>
      <c r="F283" s="673">
        <f t="shared" ref="F283:F300" si="2">D283*E283</f>
        <v>0</v>
      </c>
    </row>
    <row r="284" spans="1:6">
      <c r="A284" s="689" t="s">
        <v>116</v>
      </c>
      <c r="B284" s="639" t="s">
        <v>1057</v>
      </c>
      <c r="C284" s="642" t="s">
        <v>924</v>
      </c>
      <c r="D284" s="675">
        <v>65</v>
      </c>
      <c r="E284" s="802"/>
      <c r="F284" s="673">
        <f t="shared" si="2"/>
        <v>0</v>
      </c>
    </row>
    <row r="285" spans="1:6">
      <c r="A285" s="689" t="s">
        <v>136</v>
      </c>
      <c r="B285" s="639" t="s">
        <v>1058</v>
      </c>
      <c r="C285" s="642" t="s">
        <v>924</v>
      </c>
      <c r="D285" s="675">
        <v>150</v>
      </c>
      <c r="E285" s="802"/>
      <c r="F285" s="673">
        <f t="shared" si="2"/>
        <v>0</v>
      </c>
    </row>
    <row r="286" spans="1:6">
      <c r="A286" s="689" t="s">
        <v>169</v>
      </c>
      <c r="B286" s="639" t="s">
        <v>1059</v>
      </c>
      <c r="C286" s="642" t="s">
        <v>924</v>
      </c>
      <c r="D286" s="675">
        <v>570</v>
      </c>
      <c r="E286" s="802"/>
      <c r="F286" s="673">
        <f t="shared" si="2"/>
        <v>0</v>
      </c>
    </row>
    <row r="287" spans="1:6">
      <c r="A287" s="689" t="s">
        <v>304</v>
      </c>
      <c r="B287" s="639" t="s">
        <v>1060</v>
      </c>
      <c r="C287" s="642" t="s">
        <v>924</v>
      </c>
      <c r="D287" s="675">
        <v>175</v>
      </c>
      <c r="E287" s="802"/>
      <c r="F287" s="673">
        <f t="shared" si="2"/>
        <v>0</v>
      </c>
    </row>
    <row r="288" spans="1:6">
      <c r="A288" s="689" t="s">
        <v>325</v>
      </c>
      <c r="B288" s="639" t="s">
        <v>1061</v>
      </c>
      <c r="C288" s="642" t="s">
        <v>924</v>
      </c>
      <c r="D288" s="675">
        <v>100</v>
      </c>
      <c r="E288" s="802"/>
      <c r="F288" s="673">
        <f t="shared" si="2"/>
        <v>0</v>
      </c>
    </row>
    <row r="289" spans="1:6">
      <c r="A289" s="689" t="s">
        <v>343</v>
      </c>
      <c r="B289" s="639" t="s">
        <v>1062</v>
      </c>
      <c r="C289" s="642" t="s">
        <v>924</v>
      </c>
      <c r="D289" s="675">
        <v>50</v>
      </c>
      <c r="E289" s="802"/>
      <c r="F289" s="673">
        <f t="shared" si="2"/>
        <v>0</v>
      </c>
    </row>
    <row r="290" spans="1:6">
      <c r="A290" s="689" t="s">
        <v>378</v>
      </c>
      <c r="B290" s="639" t="s">
        <v>1063</v>
      </c>
      <c r="C290" s="642" t="s">
        <v>924</v>
      </c>
      <c r="D290" s="675">
        <v>310</v>
      </c>
      <c r="E290" s="802"/>
      <c r="F290" s="673">
        <f t="shared" si="2"/>
        <v>0</v>
      </c>
    </row>
    <row r="291" spans="1:6">
      <c r="A291" s="689" t="s">
        <v>935</v>
      </c>
      <c r="B291" s="639" t="s">
        <v>1064</v>
      </c>
      <c r="C291" s="642" t="s">
        <v>924</v>
      </c>
      <c r="D291" s="675">
        <v>680</v>
      </c>
      <c r="E291" s="802"/>
      <c r="F291" s="673">
        <f t="shared" si="2"/>
        <v>0</v>
      </c>
    </row>
    <row r="292" spans="1:6">
      <c r="A292" s="689" t="s">
        <v>937</v>
      </c>
      <c r="B292" s="639" t="s">
        <v>1065</v>
      </c>
      <c r="C292" s="642" t="s">
        <v>924</v>
      </c>
      <c r="D292" s="675">
        <v>2750</v>
      </c>
      <c r="E292" s="802"/>
      <c r="F292" s="673">
        <f t="shared" si="2"/>
        <v>0</v>
      </c>
    </row>
    <row r="293" spans="1:6">
      <c r="A293" s="689" t="s">
        <v>940</v>
      </c>
      <c r="B293" s="639" t="s">
        <v>1066</v>
      </c>
      <c r="C293" s="642" t="s">
        <v>924</v>
      </c>
      <c r="D293" s="675">
        <v>30</v>
      </c>
      <c r="E293" s="802"/>
      <c r="F293" s="673">
        <f t="shared" si="2"/>
        <v>0</v>
      </c>
    </row>
    <row r="294" spans="1:6">
      <c r="A294" s="689" t="s">
        <v>942</v>
      </c>
      <c r="B294" s="639" t="s">
        <v>1067</v>
      </c>
      <c r="C294" s="642" t="s">
        <v>924</v>
      </c>
      <c r="D294" s="675">
        <v>115</v>
      </c>
      <c r="E294" s="802"/>
      <c r="F294" s="673">
        <f t="shared" si="2"/>
        <v>0</v>
      </c>
    </row>
    <row r="295" spans="1:6">
      <c r="A295" s="689" t="s">
        <v>944</v>
      </c>
      <c r="B295" s="639" t="s">
        <v>1068</v>
      </c>
      <c r="C295" s="642" t="s">
        <v>924</v>
      </c>
      <c r="D295" s="675">
        <v>60</v>
      </c>
      <c r="E295" s="802"/>
      <c r="F295" s="673">
        <f t="shared" si="2"/>
        <v>0</v>
      </c>
    </row>
    <row r="296" spans="1:6">
      <c r="A296" s="689" t="s">
        <v>946</v>
      </c>
      <c r="B296" s="639" t="s">
        <v>1069</v>
      </c>
      <c r="C296" s="642" t="s">
        <v>924</v>
      </c>
      <c r="D296" s="675">
        <v>85</v>
      </c>
      <c r="E296" s="802"/>
      <c r="F296" s="673">
        <f t="shared" si="2"/>
        <v>0</v>
      </c>
    </row>
    <row r="297" spans="1:6">
      <c r="A297" s="689" t="s">
        <v>948</v>
      </c>
      <c r="B297" s="639" t="s">
        <v>1070</v>
      </c>
      <c r="C297" s="642" t="s">
        <v>924</v>
      </c>
      <c r="D297" s="675">
        <v>300</v>
      </c>
      <c r="E297" s="800"/>
      <c r="F297" s="673">
        <f t="shared" si="2"/>
        <v>0</v>
      </c>
    </row>
    <row r="298" spans="1:6">
      <c r="A298" s="689" t="s">
        <v>950</v>
      </c>
      <c r="B298" s="639" t="s">
        <v>1071</v>
      </c>
      <c r="C298" s="642" t="s">
        <v>924</v>
      </c>
      <c r="D298" s="675">
        <v>145</v>
      </c>
      <c r="E298" s="800"/>
      <c r="F298" s="673">
        <f t="shared" si="2"/>
        <v>0</v>
      </c>
    </row>
    <row r="299" spans="1:6">
      <c r="A299" s="689" t="s">
        <v>1048</v>
      </c>
      <c r="B299" s="639" t="s">
        <v>1072</v>
      </c>
      <c r="C299" s="642" t="s">
        <v>924</v>
      </c>
      <c r="D299" s="675">
        <v>40</v>
      </c>
      <c r="E299" s="800"/>
      <c r="F299" s="673">
        <f t="shared" si="2"/>
        <v>0</v>
      </c>
    </row>
    <row r="300" spans="1:6">
      <c r="A300" s="689" t="s">
        <v>1050</v>
      </c>
      <c r="B300" s="639" t="s">
        <v>1073</v>
      </c>
      <c r="C300" s="642" t="s">
        <v>931</v>
      </c>
      <c r="D300" s="675">
        <v>80</v>
      </c>
      <c r="E300" s="800"/>
      <c r="F300" s="673">
        <f t="shared" si="2"/>
        <v>0</v>
      </c>
    </row>
    <row r="301" spans="1:6">
      <c r="A301" s="689"/>
      <c r="B301" s="639"/>
      <c r="C301" s="642"/>
      <c r="D301" s="675"/>
      <c r="E301" s="800"/>
      <c r="F301" s="675"/>
    </row>
    <row r="302" spans="1:6">
      <c r="A302" s="689"/>
      <c r="B302" s="639" t="s">
        <v>1074</v>
      </c>
      <c r="C302" s="642"/>
      <c r="D302" s="675"/>
      <c r="E302" s="800"/>
      <c r="F302" s="675">
        <f>SUM(F282:F301)</f>
        <v>0</v>
      </c>
    </row>
    <row r="303" spans="1:6">
      <c r="A303" s="689"/>
      <c r="B303" s="639"/>
      <c r="C303" s="642"/>
      <c r="D303" s="675"/>
      <c r="E303" s="800"/>
      <c r="F303" s="675"/>
    </row>
    <row r="304" spans="1:6">
      <c r="A304" s="689" t="s">
        <v>1075</v>
      </c>
      <c r="B304" s="639" t="s">
        <v>1076</v>
      </c>
      <c r="C304" s="642"/>
      <c r="D304" s="675"/>
      <c r="E304" s="800"/>
      <c r="F304" s="675"/>
    </row>
    <row r="305" spans="1:6" ht="30">
      <c r="A305" s="689" t="s">
        <v>40</v>
      </c>
      <c r="B305" s="639" t="s">
        <v>1268</v>
      </c>
      <c r="C305" s="642" t="s">
        <v>931</v>
      </c>
      <c r="D305" s="675">
        <v>53</v>
      </c>
      <c r="E305" s="800"/>
      <c r="F305" s="675">
        <f>D305*E305</f>
        <v>0</v>
      </c>
    </row>
    <row r="306" spans="1:6" ht="35.25" customHeight="1">
      <c r="A306" s="689" t="s">
        <v>61</v>
      </c>
      <c r="B306" s="639" t="s">
        <v>1077</v>
      </c>
      <c r="C306" s="642" t="s">
        <v>931</v>
      </c>
      <c r="D306" s="675">
        <v>27</v>
      </c>
      <c r="E306" s="800"/>
      <c r="F306" s="675">
        <f t="shared" ref="F306:F324" si="3">D306*E306</f>
        <v>0</v>
      </c>
    </row>
    <row r="307" spans="1:6" ht="31.5" customHeight="1">
      <c r="A307" s="689" t="s">
        <v>116</v>
      </c>
      <c r="B307" s="639" t="s">
        <v>1078</v>
      </c>
      <c r="C307" s="642" t="s">
        <v>931</v>
      </c>
      <c r="D307" s="675">
        <v>1</v>
      </c>
      <c r="E307" s="800"/>
      <c r="F307" s="675">
        <f t="shared" si="3"/>
        <v>0</v>
      </c>
    </row>
    <row r="308" spans="1:6" ht="30">
      <c r="A308" s="689" t="s">
        <v>136</v>
      </c>
      <c r="B308" s="639" t="s">
        <v>1079</v>
      </c>
      <c r="C308" s="642" t="s">
        <v>931</v>
      </c>
      <c r="D308" s="675">
        <v>21</v>
      </c>
      <c r="E308" s="800"/>
      <c r="F308" s="675">
        <f t="shared" si="3"/>
        <v>0</v>
      </c>
    </row>
    <row r="309" spans="1:6" ht="30">
      <c r="A309" s="689" t="s">
        <v>169</v>
      </c>
      <c r="B309" s="639" t="s">
        <v>1080</v>
      </c>
      <c r="C309" s="642" t="s">
        <v>931</v>
      </c>
      <c r="D309" s="675">
        <v>11</v>
      </c>
      <c r="E309" s="800"/>
      <c r="F309" s="675">
        <f t="shared" si="3"/>
        <v>0</v>
      </c>
    </row>
    <row r="310" spans="1:6" ht="30">
      <c r="A310" s="689" t="s">
        <v>304</v>
      </c>
      <c r="B310" s="639" t="s">
        <v>1081</v>
      </c>
      <c r="C310" s="642" t="s">
        <v>931</v>
      </c>
      <c r="D310" s="675">
        <v>1</v>
      </c>
      <c r="E310" s="800"/>
      <c r="F310" s="675">
        <f t="shared" si="3"/>
        <v>0</v>
      </c>
    </row>
    <row r="311" spans="1:6" ht="30">
      <c r="A311" s="689" t="s">
        <v>325</v>
      </c>
      <c r="B311" s="639" t="s">
        <v>1082</v>
      </c>
      <c r="C311" s="642" t="s">
        <v>931</v>
      </c>
      <c r="D311" s="675">
        <v>18</v>
      </c>
      <c r="E311" s="800"/>
      <c r="F311" s="675">
        <f t="shared" si="3"/>
        <v>0</v>
      </c>
    </row>
    <row r="312" spans="1:6">
      <c r="A312" s="689" t="s">
        <v>343</v>
      </c>
      <c r="B312" s="639" t="s">
        <v>1083</v>
      </c>
      <c r="C312" s="642" t="s">
        <v>931</v>
      </c>
      <c r="D312" s="675">
        <v>5</v>
      </c>
      <c r="E312" s="800"/>
      <c r="F312" s="675">
        <f t="shared" si="3"/>
        <v>0</v>
      </c>
    </row>
    <row r="313" spans="1:6">
      <c r="A313" s="689" t="s">
        <v>378</v>
      </c>
      <c r="B313" s="639" t="s">
        <v>1084</v>
      </c>
      <c r="C313" s="642" t="s">
        <v>931</v>
      </c>
      <c r="D313" s="675">
        <v>7</v>
      </c>
      <c r="E313" s="800"/>
      <c r="F313" s="675">
        <f t="shared" si="3"/>
        <v>0</v>
      </c>
    </row>
    <row r="314" spans="1:6">
      <c r="A314" s="689" t="s">
        <v>935</v>
      </c>
      <c r="B314" s="639" t="s">
        <v>1085</v>
      </c>
      <c r="C314" s="642" t="s">
        <v>931</v>
      </c>
      <c r="D314" s="675">
        <v>2</v>
      </c>
      <c r="E314" s="800"/>
      <c r="F314" s="675">
        <f t="shared" si="3"/>
        <v>0</v>
      </c>
    </row>
    <row r="315" spans="1:6" ht="17.25" customHeight="1">
      <c r="A315" s="689" t="s">
        <v>937</v>
      </c>
      <c r="B315" s="639" t="s">
        <v>1086</v>
      </c>
      <c r="C315" s="642" t="s">
        <v>931</v>
      </c>
      <c r="D315" s="675">
        <v>1</v>
      </c>
      <c r="E315" s="800"/>
      <c r="F315" s="675">
        <f t="shared" si="3"/>
        <v>0</v>
      </c>
    </row>
    <row r="316" spans="1:6" ht="45">
      <c r="A316" s="689" t="s">
        <v>940</v>
      </c>
      <c r="B316" s="639" t="s">
        <v>1087</v>
      </c>
      <c r="C316" s="642" t="s">
        <v>931</v>
      </c>
      <c r="D316" s="675">
        <v>1</v>
      </c>
      <c r="E316" s="800"/>
      <c r="F316" s="675">
        <f t="shared" si="3"/>
        <v>0</v>
      </c>
    </row>
    <row r="317" spans="1:6" ht="45">
      <c r="A317" s="689" t="s">
        <v>942</v>
      </c>
      <c r="B317" s="639" t="s">
        <v>1088</v>
      </c>
      <c r="C317" s="642" t="s">
        <v>931</v>
      </c>
      <c r="D317" s="675">
        <v>1</v>
      </c>
      <c r="E317" s="800"/>
      <c r="F317" s="675">
        <f t="shared" si="3"/>
        <v>0</v>
      </c>
    </row>
    <row r="318" spans="1:6" ht="30">
      <c r="A318" s="689" t="s">
        <v>944</v>
      </c>
      <c r="B318" s="639" t="s">
        <v>1089</v>
      </c>
      <c r="C318" s="642" t="s">
        <v>931</v>
      </c>
      <c r="D318" s="675">
        <v>2</v>
      </c>
      <c r="E318" s="800"/>
      <c r="F318" s="675">
        <f t="shared" si="3"/>
        <v>0</v>
      </c>
    </row>
    <row r="319" spans="1:6" ht="30">
      <c r="A319" s="689" t="s">
        <v>946</v>
      </c>
      <c r="B319" s="639" t="s">
        <v>1090</v>
      </c>
      <c r="C319" s="642" t="s">
        <v>931</v>
      </c>
      <c r="D319" s="675">
        <v>2</v>
      </c>
      <c r="E319" s="800"/>
      <c r="F319" s="675">
        <f t="shared" si="3"/>
        <v>0</v>
      </c>
    </row>
    <row r="320" spans="1:6">
      <c r="A320" s="689" t="s">
        <v>948</v>
      </c>
      <c r="B320" s="639" t="s">
        <v>1091</v>
      </c>
      <c r="C320" s="642" t="s">
        <v>931</v>
      </c>
      <c r="D320" s="675">
        <v>8</v>
      </c>
      <c r="E320" s="800"/>
      <c r="F320" s="675">
        <f t="shared" si="3"/>
        <v>0</v>
      </c>
    </row>
    <row r="321" spans="1:6">
      <c r="A321" s="689" t="s">
        <v>950</v>
      </c>
      <c r="B321" s="639" t="s">
        <v>1092</v>
      </c>
      <c r="C321" s="642" t="s">
        <v>931</v>
      </c>
      <c r="D321" s="675">
        <v>15</v>
      </c>
      <c r="E321" s="800"/>
      <c r="F321" s="675">
        <f t="shared" si="3"/>
        <v>0</v>
      </c>
    </row>
    <row r="322" spans="1:6">
      <c r="A322" s="689" t="s">
        <v>1048</v>
      </c>
      <c r="B322" s="639" t="s">
        <v>1093</v>
      </c>
      <c r="C322" s="642" t="s">
        <v>931</v>
      </c>
      <c r="D322" s="675">
        <v>13</v>
      </c>
      <c r="E322" s="800"/>
      <c r="F322" s="675">
        <f t="shared" si="3"/>
        <v>0</v>
      </c>
    </row>
    <row r="323" spans="1:6">
      <c r="A323" s="689" t="s">
        <v>1050</v>
      </c>
      <c r="B323" s="639" t="s">
        <v>1094</v>
      </c>
      <c r="C323" s="642" t="s">
        <v>931</v>
      </c>
      <c r="D323" s="675">
        <v>6</v>
      </c>
      <c r="E323" s="800"/>
      <c r="F323" s="675">
        <f t="shared" si="3"/>
        <v>0</v>
      </c>
    </row>
    <row r="324" spans="1:6">
      <c r="A324" s="689" t="s">
        <v>1095</v>
      </c>
      <c r="B324" s="639" t="s">
        <v>1096</v>
      </c>
      <c r="C324" s="642" t="s">
        <v>931</v>
      </c>
      <c r="D324" s="675">
        <v>14</v>
      </c>
      <c r="E324" s="800"/>
      <c r="F324" s="675">
        <f t="shared" si="3"/>
        <v>0</v>
      </c>
    </row>
    <row r="325" spans="1:6">
      <c r="A325" s="689"/>
      <c r="B325" s="639"/>
      <c r="C325" s="642"/>
      <c r="D325" s="675"/>
      <c r="E325" s="800"/>
      <c r="F325" s="675"/>
    </row>
    <row r="326" spans="1:6" ht="18" customHeight="1">
      <c r="A326" s="689"/>
      <c r="B326" s="639" t="s">
        <v>1097</v>
      </c>
      <c r="C326" s="642"/>
      <c r="D326" s="675"/>
      <c r="E326" s="800"/>
      <c r="F326" s="675">
        <f>SUM(F305:F325)</f>
        <v>0</v>
      </c>
    </row>
    <row r="327" spans="1:6">
      <c r="A327" s="689"/>
      <c r="B327" s="639"/>
      <c r="C327" s="642"/>
      <c r="D327" s="675"/>
      <c r="E327" s="800"/>
      <c r="F327" s="675"/>
    </row>
    <row r="328" spans="1:6">
      <c r="A328" s="689" t="s">
        <v>1098</v>
      </c>
      <c r="B328" s="639" t="s">
        <v>1099</v>
      </c>
      <c r="C328" s="642"/>
      <c r="D328" s="675"/>
      <c r="E328" s="800"/>
      <c r="F328" s="675"/>
    </row>
    <row r="329" spans="1:6" ht="45">
      <c r="A329" s="689" t="s">
        <v>40</v>
      </c>
      <c r="B329" s="639" t="s">
        <v>1100</v>
      </c>
      <c r="C329" s="642" t="s">
        <v>931</v>
      </c>
      <c r="D329" s="675">
        <v>19</v>
      </c>
      <c r="E329" s="800"/>
      <c r="F329" s="675">
        <f>D329*E329</f>
        <v>0</v>
      </c>
    </row>
    <row r="330" spans="1:6" ht="45">
      <c r="A330" s="689" t="s">
        <v>61</v>
      </c>
      <c r="B330" s="639" t="s">
        <v>1101</v>
      </c>
      <c r="C330" s="642" t="s">
        <v>931</v>
      </c>
      <c r="D330" s="675">
        <v>16</v>
      </c>
      <c r="E330" s="800"/>
      <c r="F330" s="675">
        <f t="shared" ref="F330:F331" si="4">D330*E330</f>
        <v>0</v>
      </c>
    </row>
    <row r="331" spans="1:6" ht="30">
      <c r="A331" s="689" t="s">
        <v>116</v>
      </c>
      <c r="B331" s="639" t="s">
        <v>1102</v>
      </c>
      <c r="C331" s="642" t="s">
        <v>931</v>
      </c>
      <c r="D331" s="675">
        <v>2</v>
      </c>
      <c r="E331" s="800"/>
      <c r="F331" s="675">
        <f t="shared" si="4"/>
        <v>0</v>
      </c>
    </row>
    <row r="332" spans="1:6">
      <c r="A332" s="689"/>
      <c r="B332" s="639"/>
      <c r="C332" s="642"/>
      <c r="D332" s="675"/>
      <c r="E332" s="800"/>
      <c r="F332" s="675"/>
    </row>
    <row r="333" spans="1:6" ht="15.75" customHeight="1">
      <c r="A333" s="689"/>
      <c r="B333" s="639" t="s">
        <v>1103</v>
      </c>
      <c r="C333" s="642"/>
      <c r="D333" s="675"/>
      <c r="E333" s="800"/>
      <c r="F333" s="675">
        <f>SUM(F329:F332)</f>
        <v>0</v>
      </c>
    </row>
    <row r="334" spans="1:6">
      <c r="A334" s="689"/>
      <c r="B334" s="639"/>
      <c r="C334" s="642"/>
      <c r="D334" s="675"/>
      <c r="E334" s="800"/>
      <c r="F334" s="675"/>
    </row>
    <row r="335" spans="1:6">
      <c r="A335" s="689" t="s">
        <v>1104</v>
      </c>
      <c r="B335" s="639" t="s">
        <v>1105</v>
      </c>
      <c r="C335" s="642"/>
      <c r="D335" s="675"/>
      <c r="E335" s="800"/>
      <c r="F335" s="675"/>
    </row>
    <row r="336" spans="1:6" ht="44.25" customHeight="1">
      <c r="A336" s="689" t="s">
        <v>40</v>
      </c>
      <c r="B336" s="639" t="s">
        <v>1106</v>
      </c>
      <c r="C336" s="642" t="s">
        <v>931</v>
      </c>
      <c r="D336" s="675">
        <v>1</v>
      </c>
      <c r="E336" s="800"/>
      <c r="F336" s="675">
        <f>D336*E336</f>
        <v>0</v>
      </c>
    </row>
    <row r="337" spans="1:6" ht="15" customHeight="1">
      <c r="A337" s="689" t="s">
        <v>61</v>
      </c>
      <c r="B337" s="639" t="s">
        <v>1107</v>
      </c>
      <c r="C337" s="642" t="s">
        <v>924</v>
      </c>
      <c r="D337" s="675">
        <v>550</v>
      </c>
      <c r="E337" s="800"/>
      <c r="F337" s="675">
        <f t="shared" ref="F337:F349" si="5">D337*E337</f>
        <v>0</v>
      </c>
    </row>
    <row r="338" spans="1:6" ht="12.75" customHeight="1">
      <c r="A338" s="689" t="s">
        <v>116</v>
      </c>
      <c r="B338" s="639" t="s">
        <v>1108</v>
      </c>
      <c r="C338" s="642" t="s">
        <v>931</v>
      </c>
      <c r="D338" s="675">
        <v>56</v>
      </c>
      <c r="E338" s="800"/>
      <c r="F338" s="675">
        <f t="shared" si="5"/>
        <v>0</v>
      </c>
    </row>
    <row r="339" spans="1:6" ht="14.25" customHeight="1">
      <c r="A339" s="689" t="s">
        <v>136</v>
      </c>
      <c r="B339" s="639" t="s">
        <v>1109</v>
      </c>
      <c r="C339" s="642" t="s">
        <v>931</v>
      </c>
      <c r="D339" s="675">
        <v>20</v>
      </c>
      <c r="E339" s="800"/>
      <c r="F339" s="675">
        <f t="shared" si="5"/>
        <v>0</v>
      </c>
    </row>
    <row r="340" spans="1:6" ht="14.25" customHeight="1">
      <c r="A340" s="689" t="s">
        <v>169</v>
      </c>
      <c r="B340" s="639" t="s">
        <v>1110</v>
      </c>
      <c r="C340" s="642" t="s">
        <v>931</v>
      </c>
      <c r="D340" s="675">
        <v>1</v>
      </c>
      <c r="E340" s="800"/>
      <c r="F340" s="675">
        <f t="shared" si="5"/>
        <v>0</v>
      </c>
    </row>
    <row r="341" spans="1:6" ht="14.25" customHeight="1">
      <c r="A341" s="689" t="s">
        <v>304</v>
      </c>
      <c r="B341" s="639" t="s">
        <v>1047</v>
      </c>
      <c r="C341" s="642" t="s">
        <v>924</v>
      </c>
      <c r="D341" s="675">
        <v>10</v>
      </c>
      <c r="E341" s="800"/>
      <c r="F341" s="675">
        <f t="shared" si="5"/>
        <v>0</v>
      </c>
    </row>
    <row r="342" spans="1:6" ht="14.25" customHeight="1">
      <c r="A342" s="689" t="s">
        <v>325</v>
      </c>
      <c r="B342" s="639" t="s">
        <v>1046</v>
      </c>
      <c r="C342" s="642" t="s">
        <v>924</v>
      </c>
      <c r="D342" s="675">
        <v>60</v>
      </c>
      <c r="E342" s="800"/>
      <c r="F342" s="675">
        <f t="shared" si="5"/>
        <v>0</v>
      </c>
    </row>
    <row r="343" spans="1:6" ht="13.5" customHeight="1">
      <c r="A343" s="689" t="s">
        <v>343</v>
      </c>
      <c r="B343" s="639" t="s">
        <v>1111</v>
      </c>
      <c r="C343" s="642" t="s">
        <v>924</v>
      </c>
      <c r="D343" s="675">
        <v>10</v>
      </c>
      <c r="E343" s="800"/>
      <c r="F343" s="675">
        <f t="shared" si="5"/>
        <v>0</v>
      </c>
    </row>
    <row r="344" spans="1:6" ht="14.25" customHeight="1">
      <c r="A344" s="689" t="s">
        <v>378</v>
      </c>
      <c r="B344" s="639" t="s">
        <v>1112</v>
      </c>
      <c r="C344" s="642" t="s">
        <v>931</v>
      </c>
      <c r="D344" s="675">
        <v>20</v>
      </c>
      <c r="E344" s="800"/>
      <c r="F344" s="675">
        <f t="shared" si="5"/>
        <v>0</v>
      </c>
    </row>
    <row r="345" spans="1:6" ht="14.25" customHeight="1">
      <c r="A345" s="689" t="s">
        <v>935</v>
      </c>
      <c r="B345" s="639" t="s">
        <v>1113</v>
      </c>
      <c r="C345" s="642" t="s">
        <v>924</v>
      </c>
      <c r="D345" s="675">
        <v>16</v>
      </c>
      <c r="E345" s="800"/>
      <c r="F345" s="675">
        <f t="shared" si="5"/>
        <v>0</v>
      </c>
    </row>
    <row r="346" spans="1:6" ht="14.25" customHeight="1">
      <c r="A346" s="689" t="s">
        <v>937</v>
      </c>
      <c r="B346" s="639" t="s">
        <v>1114</v>
      </c>
      <c r="C346" s="642" t="s">
        <v>931</v>
      </c>
      <c r="D346" s="675">
        <v>2</v>
      </c>
      <c r="E346" s="800"/>
      <c r="F346" s="675">
        <f t="shared" si="5"/>
        <v>0</v>
      </c>
    </row>
    <row r="347" spans="1:6" ht="26.25" customHeight="1">
      <c r="A347" s="689" t="s">
        <v>940</v>
      </c>
      <c r="B347" s="639" t="s">
        <v>1115</v>
      </c>
      <c r="C347" s="642" t="s">
        <v>931</v>
      </c>
      <c r="D347" s="675">
        <v>1</v>
      </c>
      <c r="E347" s="800"/>
      <c r="F347" s="675">
        <f t="shared" si="5"/>
        <v>0</v>
      </c>
    </row>
    <row r="348" spans="1:6" ht="14.25" customHeight="1">
      <c r="A348" s="689" t="s">
        <v>942</v>
      </c>
      <c r="B348" s="639" t="s">
        <v>1116</v>
      </c>
      <c r="C348" s="642" t="s">
        <v>931</v>
      </c>
      <c r="D348" s="675">
        <v>4</v>
      </c>
      <c r="E348" s="800"/>
      <c r="F348" s="675">
        <f t="shared" si="5"/>
        <v>0</v>
      </c>
    </row>
    <row r="349" spans="1:6" ht="30.75" customHeight="1">
      <c r="A349" s="689" t="s">
        <v>944</v>
      </c>
      <c r="B349" s="639" t="s">
        <v>1117</v>
      </c>
      <c r="C349" s="642" t="s">
        <v>931</v>
      </c>
      <c r="D349" s="675">
        <v>10</v>
      </c>
      <c r="E349" s="800"/>
      <c r="F349" s="675">
        <f t="shared" si="5"/>
        <v>0</v>
      </c>
    </row>
    <row r="350" spans="1:6" ht="30.75" customHeight="1">
      <c r="A350" s="689"/>
      <c r="B350" s="639" t="s">
        <v>1118</v>
      </c>
      <c r="C350" s="642"/>
      <c r="D350" s="675"/>
      <c r="E350" s="800"/>
      <c r="F350" s="675"/>
    </row>
    <row r="351" spans="1:6">
      <c r="A351" s="689"/>
      <c r="B351" s="639"/>
      <c r="C351" s="642"/>
      <c r="D351" s="675"/>
      <c r="E351" s="800"/>
      <c r="F351" s="675"/>
    </row>
    <row r="352" spans="1:6">
      <c r="A352" s="689"/>
      <c r="B352" s="639" t="s">
        <v>1119</v>
      </c>
      <c r="C352" s="642"/>
      <c r="D352" s="675"/>
      <c r="E352" s="800"/>
      <c r="F352" s="675">
        <f>SUM(F336:F351)</f>
        <v>0</v>
      </c>
    </row>
    <row r="353" spans="1:6">
      <c r="A353" s="689"/>
      <c r="B353" s="639"/>
      <c r="C353" s="642"/>
      <c r="D353" s="675"/>
      <c r="E353" s="800"/>
      <c r="F353" s="675"/>
    </row>
    <row r="354" spans="1:6">
      <c r="A354" s="689"/>
      <c r="B354" s="639"/>
      <c r="C354" s="642"/>
      <c r="D354" s="675"/>
      <c r="E354" s="800"/>
      <c r="F354" s="675"/>
    </row>
    <row r="355" spans="1:6">
      <c r="A355" s="689" t="s">
        <v>1120</v>
      </c>
      <c r="B355" s="639" t="s">
        <v>1121</v>
      </c>
      <c r="C355" s="642"/>
      <c r="D355" s="675"/>
      <c r="E355" s="800"/>
      <c r="F355" s="675"/>
    </row>
    <row r="356" spans="1:6">
      <c r="A356" s="689" t="s">
        <v>40</v>
      </c>
      <c r="B356" s="639" t="s">
        <v>1122</v>
      </c>
      <c r="C356" s="642" t="s">
        <v>924</v>
      </c>
      <c r="D356" s="675">
        <v>450</v>
      </c>
      <c r="E356" s="800"/>
      <c r="F356" s="675">
        <f>D356*E356</f>
        <v>0</v>
      </c>
    </row>
    <row r="357" spans="1:6" ht="30">
      <c r="A357" s="689" t="s">
        <v>61</v>
      </c>
      <c r="B357" s="639" t="s">
        <v>1123</v>
      </c>
      <c r="C357" s="642" t="s">
        <v>924</v>
      </c>
      <c r="D357" s="675">
        <v>228</v>
      </c>
      <c r="E357" s="800"/>
      <c r="F357" s="675">
        <f t="shared" ref="F357:F374" si="6">D357*E357</f>
        <v>0</v>
      </c>
    </row>
    <row r="358" spans="1:6" ht="45">
      <c r="A358" s="689" t="s">
        <v>116</v>
      </c>
      <c r="B358" s="639" t="s">
        <v>1124</v>
      </c>
      <c r="C358" s="642" t="s">
        <v>931</v>
      </c>
      <c r="D358" s="675">
        <v>173</v>
      </c>
      <c r="E358" s="800"/>
      <c r="F358" s="675">
        <f t="shared" si="6"/>
        <v>0</v>
      </c>
    </row>
    <row r="359" spans="1:6">
      <c r="A359" s="689" t="s">
        <v>136</v>
      </c>
      <c r="B359" s="639" t="s">
        <v>1125</v>
      </c>
      <c r="C359" s="642" t="s">
        <v>931</v>
      </c>
      <c r="D359" s="675">
        <v>30</v>
      </c>
      <c r="E359" s="800"/>
      <c r="F359" s="675">
        <f t="shared" si="6"/>
        <v>0</v>
      </c>
    </row>
    <row r="360" spans="1:6" ht="30">
      <c r="A360" s="689" t="s">
        <v>169</v>
      </c>
      <c r="B360" s="639" t="s">
        <v>1126</v>
      </c>
      <c r="C360" s="642" t="s">
        <v>924</v>
      </c>
      <c r="D360" s="675">
        <v>112</v>
      </c>
      <c r="E360" s="800"/>
      <c r="F360" s="675">
        <f t="shared" si="6"/>
        <v>0</v>
      </c>
    </row>
    <row r="361" spans="1:6" ht="30">
      <c r="A361" s="689" t="s">
        <v>304</v>
      </c>
      <c r="B361" s="639" t="s">
        <v>1127</v>
      </c>
      <c r="C361" s="642" t="s">
        <v>924</v>
      </c>
      <c r="D361" s="675">
        <v>28</v>
      </c>
      <c r="E361" s="800"/>
      <c r="F361" s="675">
        <f t="shared" si="6"/>
        <v>0</v>
      </c>
    </row>
    <row r="362" spans="1:6" ht="91.5" customHeight="1">
      <c r="A362" s="689" t="s">
        <v>325</v>
      </c>
      <c r="B362" s="639" t="s">
        <v>1128</v>
      </c>
      <c r="C362" s="642" t="s">
        <v>924</v>
      </c>
      <c r="D362" s="675">
        <v>14</v>
      </c>
      <c r="E362" s="800"/>
      <c r="F362" s="675">
        <f t="shared" si="6"/>
        <v>0</v>
      </c>
    </row>
    <row r="363" spans="1:6">
      <c r="A363" s="689" t="s">
        <v>343</v>
      </c>
      <c r="B363" s="639" t="s">
        <v>1129</v>
      </c>
      <c r="C363" s="642" t="s">
        <v>939</v>
      </c>
      <c r="D363" s="675">
        <v>360</v>
      </c>
      <c r="E363" s="800"/>
      <c r="F363" s="675">
        <f t="shared" si="6"/>
        <v>0</v>
      </c>
    </row>
    <row r="364" spans="1:6">
      <c r="A364" s="689" t="s">
        <v>378</v>
      </c>
      <c r="B364" s="639" t="s">
        <v>1130</v>
      </c>
      <c r="C364" s="642" t="s">
        <v>924</v>
      </c>
      <c r="D364" s="675">
        <v>85</v>
      </c>
      <c r="E364" s="800"/>
      <c r="F364" s="675">
        <f t="shared" si="6"/>
        <v>0</v>
      </c>
    </row>
    <row r="365" spans="1:6">
      <c r="A365" s="689" t="s">
        <v>935</v>
      </c>
      <c r="B365" s="639" t="s">
        <v>1131</v>
      </c>
      <c r="C365" s="642" t="s">
        <v>924</v>
      </c>
      <c r="D365" s="675">
        <v>2</v>
      </c>
      <c r="E365" s="800"/>
      <c r="F365" s="675">
        <f t="shared" si="6"/>
        <v>0</v>
      </c>
    </row>
    <row r="366" spans="1:6" ht="17.25" customHeight="1">
      <c r="A366" s="689" t="s">
        <v>937</v>
      </c>
      <c r="B366" s="639" t="s">
        <v>1132</v>
      </c>
      <c r="C366" s="642" t="s">
        <v>924</v>
      </c>
      <c r="D366" s="675">
        <v>36</v>
      </c>
      <c r="E366" s="800"/>
      <c r="F366" s="675">
        <f t="shared" si="6"/>
        <v>0</v>
      </c>
    </row>
    <row r="367" spans="1:6" ht="30">
      <c r="A367" s="689" t="s">
        <v>940</v>
      </c>
      <c r="B367" s="639" t="s">
        <v>1133</v>
      </c>
      <c r="C367" s="642" t="s">
        <v>924</v>
      </c>
      <c r="D367" s="675">
        <v>50</v>
      </c>
      <c r="E367" s="800"/>
      <c r="F367" s="675">
        <f t="shared" si="6"/>
        <v>0</v>
      </c>
    </row>
    <row r="368" spans="1:6">
      <c r="A368" s="689" t="s">
        <v>942</v>
      </c>
      <c r="B368" s="639" t="s">
        <v>1134</v>
      </c>
      <c r="C368" s="642" t="s">
        <v>924</v>
      </c>
      <c r="D368" s="675">
        <v>72</v>
      </c>
      <c r="E368" s="805"/>
      <c r="F368" s="675">
        <f t="shared" si="6"/>
        <v>0</v>
      </c>
    </row>
    <row r="369" spans="1:6">
      <c r="A369" s="689" t="s">
        <v>944</v>
      </c>
      <c r="B369" s="639" t="s">
        <v>1135</v>
      </c>
      <c r="C369" s="642" t="s">
        <v>931</v>
      </c>
      <c r="D369" s="676">
        <v>5</v>
      </c>
      <c r="E369" s="805"/>
      <c r="F369" s="675">
        <f t="shared" si="6"/>
        <v>0</v>
      </c>
    </row>
    <row r="370" spans="1:6">
      <c r="A370" s="689" t="s">
        <v>946</v>
      </c>
      <c r="B370" s="639" t="s">
        <v>1136</v>
      </c>
      <c r="C370" s="642" t="s">
        <v>931</v>
      </c>
      <c r="D370" s="676">
        <v>14</v>
      </c>
      <c r="E370" s="805"/>
      <c r="F370" s="675">
        <f t="shared" si="6"/>
        <v>0</v>
      </c>
    </row>
    <row r="371" spans="1:6">
      <c r="A371" s="689" t="s">
        <v>948</v>
      </c>
      <c r="B371" s="639" t="s">
        <v>1137</v>
      </c>
      <c r="C371" s="642" t="s">
        <v>924</v>
      </c>
      <c r="D371" s="676">
        <v>166</v>
      </c>
      <c r="E371" s="805"/>
      <c r="F371" s="675">
        <f t="shared" si="6"/>
        <v>0</v>
      </c>
    </row>
    <row r="372" spans="1:6">
      <c r="A372" s="689" t="s">
        <v>950</v>
      </c>
      <c r="B372" s="639" t="s">
        <v>1138</v>
      </c>
      <c r="C372" s="642" t="s">
        <v>931</v>
      </c>
      <c r="D372" s="676">
        <v>22</v>
      </c>
      <c r="E372" s="805"/>
      <c r="F372" s="675">
        <f t="shared" si="6"/>
        <v>0</v>
      </c>
    </row>
    <row r="373" spans="1:6" ht="30">
      <c r="A373" s="690" t="s">
        <v>1048</v>
      </c>
      <c r="B373" s="639" t="s">
        <v>1139</v>
      </c>
      <c r="C373" s="639" t="s">
        <v>931</v>
      </c>
      <c r="D373" s="677">
        <v>45</v>
      </c>
      <c r="E373" s="806"/>
      <c r="F373" s="675">
        <f t="shared" si="6"/>
        <v>0</v>
      </c>
    </row>
    <row r="374" spans="1:6" ht="16.5" customHeight="1">
      <c r="A374" s="690" t="s">
        <v>1050</v>
      </c>
      <c r="B374" s="639" t="s">
        <v>1140</v>
      </c>
      <c r="C374" s="639" t="s">
        <v>934</v>
      </c>
      <c r="D374" s="677">
        <v>1</v>
      </c>
      <c r="E374" s="806"/>
      <c r="F374" s="675">
        <f t="shared" si="6"/>
        <v>0</v>
      </c>
    </row>
    <row r="375" spans="1:6">
      <c r="A375" s="690"/>
      <c r="B375" s="639"/>
      <c r="C375" s="639"/>
      <c r="D375" s="677"/>
      <c r="E375" s="806"/>
      <c r="F375" s="678"/>
    </row>
    <row r="376" spans="1:6" ht="16.5" customHeight="1">
      <c r="A376" s="690"/>
      <c r="B376" s="639" t="s">
        <v>1141</v>
      </c>
      <c r="C376" s="639"/>
      <c r="D376" s="673"/>
      <c r="E376" s="802"/>
      <c r="F376" s="673">
        <f>SUM(F356:F375)</f>
        <v>0</v>
      </c>
    </row>
    <row r="377" spans="1:6" ht="15.75" customHeight="1">
      <c r="A377" s="690"/>
      <c r="B377" s="639"/>
      <c r="C377" s="639"/>
      <c r="D377" s="673"/>
      <c r="E377" s="802"/>
      <c r="F377" s="673"/>
    </row>
    <row r="378" spans="1:6">
      <c r="A378" s="690"/>
      <c r="B378" s="639"/>
      <c r="C378" s="639"/>
      <c r="D378" s="673"/>
      <c r="E378" s="802"/>
      <c r="F378" s="673"/>
    </row>
    <row r="379" spans="1:6">
      <c r="A379" s="690" t="s">
        <v>7</v>
      </c>
      <c r="B379" s="639" t="s">
        <v>1142</v>
      </c>
      <c r="C379" s="639"/>
      <c r="D379" s="673"/>
      <c r="E379" s="802"/>
      <c r="F379" s="673"/>
    </row>
    <row r="380" spans="1:6">
      <c r="A380" s="690" t="s">
        <v>40</v>
      </c>
      <c r="B380" s="639" t="s">
        <v>1143</v>
      </c>
      <c r="C380" s="639" t="s">
        <v>931</v>
      </c>
      <c r="D380" s="673">
        <v>19</v>
      </c>
      <c r="E380" s="802"/>
      <c r="F380" s="673">
        <f>D380*E380</f>
        <v>0</v>
      </c>
    </row>
    <row r="381" spans="1:6">
      <c r="A381" s="690" t="s">
        <v>61</v>
      </c>
      <c r="B381" s="639" t="s">
        <v>1144</v>
      </c>
      <c r="C381" s="639" t="s">
        <v>931</v>
      </c>
      <c r="D381" s="673">
        <v>2</v>
      </c>
      <c r="E381" s="802"/>
      <c r="F381" s="673">
        <f t="shared" ref="F381:F400" si="7">D381*E381</f>
        <v>0</v>
      </c>
    </row>
    <row r="382" spans="1:6" ht="18.75" customHeight="1">
      <c r="A382" s="690" t="s">
        <v>116</v>
      </c>
      <c r="B382" s="639" t="s">
        <v>1145</v>
      </c>
      <c r="C382" s="639" t="s">
        <v>931</v>
      </c>
      <c r="D382" s="673">
        <v>28</v>
      </c>
      <c r="E382" s="802"/>
      <c r="F382" s="673">
        <f t="shared" si="7"/>
        <v>0</v>
      </c>
    </row>
    <row r="383" spans="1:6">
      <c r="A383" s="690" t="s">
        <v>136</v>
      </c>
      <c r="B383" s="639" t="s">
        <v>1146</v>
      </c>
      <c r="C383" s="639" t="s">
        <v>931</v>
      </c>
      <c r="D383" s="673">
        <v>4</v>
      </c>
      <c r="E383" s="802"/>
      <c r="F383" s="673">
        <f t="shared" si="7"/>
        <v>0</v>
      </c>
    </row>
    <row r="384" spans="1:6">
      <c r="A384" s="690" t="s">
        <v>169</v>
      </c>
      <c r="B384" s="639" t="s">
        <v>1147</v>
      </c>
      <c r="C384" s="639" t="s">
        <v>931</v>
      </c>
      <c r="D384" s="673">
        <v>1</v>
      </c>
      <c r="E384" s="802"/>
      <c r="F384" s="673">
        <f t="shared" si="7"/>
        <v>0</v>
      </c>
    </row>
    <row r="385" spans="1:6">
      <c r="A385" s="690" t="s">
        <v>304</v>
      </c>
      <c r="B385" s="639" t="s">
        <v>1148</v>
      </c>
      <c r="C385" s="639" t="s">
        <v>931</v>
      </c>
      <c r="D385" s="673">
        <v>3</v>
      </c>
      <c r="E385" s="802"/>
      <c r="F385" s="673">
        <f t="shared" si="7"/>
        <v>0</v>
      </c>
    </row>
    <row r="386" spans="1:6">
      <c r="A386" s="690" t="s">
        <v>325</v>
      </c>
      <c r="B386" s="639" t="s">
        <v>1149</v>
      </c>
      <c r="C386" s="639" t="s">
        <v>931</v>
      </c>
      <c r="D386" s="673">
        <v>2</v>
      </c>
      <c r="E386" s="802"/>
      <c r="F386" s="673">
        <f t="shared" si="7"/>
        <v>0</v>
      </c>
    </row>
    <row r="387" spans="1:6" ht="30">
      <c r="A387" s="690" t="s">
        <v>343</v>
      </c>
      <c r="B387" s="639" t="s">
        <v>1150</v>
      </c>
      <c r="C387" s="639" t="s">
        <v>931</v>
      </c>
      <c r="D387" s="673">
        <v>3</v>
      </c>
      <c r="E387" s="802"/>
      <c r="F387" s="673">
        <f t="shared" si="7"/>
        <v>0</v>
      </c>
    </row>
    <row r="388" spans="1:6" ht="45">
      <c r="A388" s="690" t="s">
        <v>378</v>
      </c>
      <c r="B388" s="639" t="s">
        <v>1151</v>
      </c>
      <c r="C388" s="639" t="s">
        <v>931</v>
      </c>
      <c r="D388" s="673">
        <v>5</v>
      </c>
      <c r="E388" s="802"/>
      <c r="F388" s="673">
        <f t="shared" si="7"/>
        <v>0</v>
      </c>
    </row>
    <row r="389" spans="1:6" ht="30.75" customHeight="1">
      <c r="A389" s="690" t="s">
        <v>935</v>
      </c>
      <c r="B389" s="639" t="s">
        <v>1152</v>
      </c>
      <c r="C389" s="639" t="s">
        <v>931</v>
      </c>
      <c r="D389" s="673">
        <v>5</v>
      </c>
      <c r="E389" s="802"/>
      <c r="F389" s="673">
        <f t="shared" si="7"/>
        <v>0</v>
      </c>
    </row>
    <row r="390" spans="1:6" ht="30.75" customHeight="1">
      <c r="A390" s="690" t="s">
        <v>937</v>
      </c>
      <c r="B390" s="639" t="s">
        <v>1153</v>
      </c>
      <c r="C390" s="639" t="s">
        <v>931</v>
      </c>
      <c r="D390" s="673">
        <v>1</v>
      </c>
      <c r="E390" s="802"/>
      <c r="F390" s="673">
        <f t="shared" si="7"/>
        <v>0</v>
      </c>
    </row>
    <row r="391" spans="1:6" ht="30">
      <c r="A391" s="690" t="s">
        <v>940</v>
      </c>
      <c r="B391" s="639" t="s">
        <v>1154</v>
      </c>
      <c r="C391" s="639" t="s">
        <v>931</v>
      </c>
      <c r="D391" s="673">
        <v>10</v>
      </c>
      <c r="E391" s="802"/>
      <c r="F391" s="673">
        <f t="shared" si="7"/>
        <v>0</v>
      </c>
    </row>
    <row r="392" spans="1:6" ht="30">
      <c r="A392" s="690" t="s">
        <v>942</v>
      </c>
      <c r="B392" s="639" t="s">
        <v>1155</v>
      </c>
      <c r="C392" s="639" t="s">
        <v>931</v>
      </c>
      <c r="D392" s="673">
        <v>1</v>
      </c>
      <c r="E392" s="802"/>
      <c r="F392" s="673">
        <f t="shared" si="7"/>
        <v>0</v>
      </c>
    </row>
    <row r="393" spans="1:6" ht="30">
      <c r="A393" s="690" t="s">
        <v>944</v>
      </c>
      <c r="B393" s="639" t="s">
        <v>1156</v>
      </c>
      <c r="C393" s="639" t="s">
        <v>931</v>
      </c>
      <c r="D393" s="673">
        <v>3</v>
      </c>
      <c r="E393" s="802"/>
      <c r="F393" s="673">
        <f t="shared" si="7"/>
        <v>0</v>
      </c>
    </row>
    <row r="394" spans="1:6" ht="30">
      <c r="A394" s="690" t="s">
        <v>946</v>
      </c>
      <c r="B394" s="639" t="s">
        <v>1157</v>
      </c>
      <c r="C394" s="639" t="s">
        <v>931</v>
      </c>
      <c r="D394" s="673">
        <v>4</v>
      </c>
      <c r="E394" s="802"/>
      <c r="F394" s="673">
        <f t="shared" si="7"/>
        <v>0</v>
      </c>
    </row>
    <row r="395" spans="1:6" ht="45">
      <c r="A395" s="690" t="s">
        <v>948</v>
      </c>
      <c r="B395" s="639" t="s">
        <v>1158</v>
      </c>
      <c r="C395" s="639" t="s">
        <v>931</v>
      </c>
      <c r="D395" s="673">
        <v>2</v>
      </c>
      <c r="E395" s="802"/>
      <c r="F395" s="673">
        <f t="shared" si="7"/>
        <v>0</v>
      </c>
    </row>
    <row r="396" spans="1:6" ht="30">
      <c r="A396" s="690" t="s">
        <v>950</v>
      </c>
      <c r="B396" s="639" t="s">
        <v>1159</v>
      </c>
      <c r="C396" s="639" t="s">
        <v>931</v>
      </c>
      <c r="D396" s="673">
        <v>1</v>
      </c>
      <c r="E396" s="802"/>
      <c r="F396" s="673">
        <f t="shared" si="7"/>
        <v>0</v>
      </c>
    </row>
    <row r="397" spans="1:6" ht="30">
      <c r="A397" s="690" t="s">
        <v>1048</v>
      </c>
      <c r="B397" s="639" t="s">
        <v>1160</v>
      </c>
      <c r="C397" s="639" t="s">
        <v>931</v>
      </c>
      <c r="D397" s="673">
        <v>48</v>
      </c>
      <c r="E397" s="802"/>
      <c r="F397" s="673">
        <f t="shared" si="7"/>
        <v>0</v>
      </c>
    </row>
    <row r="398" spans="1:6" ht="30">
      <c r="A398" s="690" t="s">
        <v>1050</v>
      </c>
      <c r="B398" s="639" t="s">
        <v>1161</v>
      </c>
      <c r="C398" s="639" t="s">
        <v>931</v>
      </c>
      <c r="D398" s="673">
        <v>14</v>
      </c>
      <c r="E398" s="802"/>
      <c r="F398" s="673">
        <f t="shared" si="7"/>
        <v>0</v>
      </c>
    </row>
    <row r="399" spans="1:6" ht="30">
      <c r="A399" s="690" t="s">
        <v>1095</v>
      </c>
      <c r="B399" s="639" t="s">
        <v>1162</v>
      </c>
      <c r="C399" s="639" t="s">
        <v>931</v>
      </c>
      <c r="D399" s="673">
        <v>6</v>
      </c>
      <c r="E399" s="802"/>
      <c r="F399" s="673">
        <f t="shared" si="7"/>
        <v>0</v>
      </c>
    </row>
    <row r="400" spans="1:6">
      <c r="A400" s="690" t="s">
        <v>1163</v>
      </c>
      <c r="B400" s="639" t="s">
        <v>1164</v>
      </c>
      <c r="C400" s="639" t="s">
        <v>931</v>
      </c>
      <c r="D400" s="673">
        <v>4</v>
      </c>
      <c r="E400" s="802"/>
      <c r="F400" s="673">
        <f t="shared" si="7"/>
        <v>0</v>
      </c>
    </row>
    <row r="401" spans="1:6">
      <c r="A401" s="690"/>
      <c r="B401" s="639"/>
      <c r="C401" s="639"/>
      <c r="D401" s="673"/>
      <c r="E401" s="802"/>
      <c r="F401" s="673"/>
    </row>
    <row r="402" spans="1:6">
      <c r="A402" s="690"/>
      <c r="B402" s="639" t="s">
        <v>1165</v>
      </c>
      <c r="C402" s="639"/>
      <c r="D402" s="673"/>
      <c r="E402" s="802"/>
      <c r="F402" s="673">
        <f>SUM(F380:F401)</f>
        <v>0</v>
      </c>
    </row>
    <row r="403" spans="1:6">
      <c r="A403" s="690"/>
      <c r="B403" s="639"/>
      <c r="C403" s="639"/>
      <c r="D403" s="673"/>
      <c r="E403" s="802"/>
      <c r="F403" s="673"/>
    </row>
    <row r="404" spans="1:6" ht="30">
      <c r="A404" s="690"/>
      <c r="B404" s="639" t="s">
        <v>1166</v>
      </c>
      <c r="C404" s="639"/>
      <c r="D404" s="673"/>
      <c r="E404" s="802"/>
      <c r="F404" s="673"/>
    </row>
    <row r="405" spans="1:6">
      <c r="A405" s="690"/>
      <c r="B405" s="639"/>
      <c r="C405" s="639"/>
      <c r="D405" s="673"/>
      <c r="E405" s="802"/>
      <c r="F405" s="673"/>
    </row>
    <row r="406" spans="1:6" ht="16.5" customHeight="1">
      <c r="A406" s="690" t="s">
        <v>1167</v>
      </c>
      <c r="B406" s="639" t="s">
        <v>1168</v>
      </c>
      <c r="C406" s="639"/>
      <c r="D406" s="673"/>
      <c r="E406" s="802"/>
      <c r="F406" s="673"/>
    </row>
    <row r="407" spans="1:6" s="643" customFormat="1" ht="30">
      <c r="A407" s="695" t="s">
        <v>40</v>
      </c>
      <c r="B407" s="696" t="s">
        <v>1169</v>
      </c>
      <c r="C407" s="696" t="s">
        <v>934</v>
      </c>
      <c r="D407" s="679">
        <v>1</v>
      </c>
      <c r="E407" s="801"/>
      <c r="F407" s="679">
        <f>D407*E407</f>
        <v>0</v>
      </c>
    </row>
    <row r="408" spans="1:6" ht="45">
      <c r="A408" s="690" t="s">
        <v>61</v>
      </c>
      <c r="B408" s="639" t="s">
        <v>1170</v>
      </c>
      <c r="C408" s="639" t="s">
        <v>934</v>
      </c>
      <c r="D408" s="673">
        <v>1</v>
      </c>
      <c r="E408" s="802"/>
      <c r="F408" s="679">
        <f t="shared" ref="F408:F415" si="8">D408*E408</f>
        <v>0</v>
      </c>
    </row>
    <row r="409" spans="1:6" ht="30">
      <c r="A409" s="690" t="s">
        <v>116</v>
      </c>
      <c r="B409" s="639" t="s">
        <v>1171</v>
      </c>
      <c r="C409" s="639" t="s">
        <v>934</v>
      </c>
      <c r="D409" s="673">
        <v>1</v>
      </c>
      <c r="E409" s="802"/>
      <c r="F409" s="679">
        <f t="shared" si="8"/>
        <v>0</v>
      </c>
    </row>
    <row r="410" spans="1:6" ht="80.25" customHeight="1">
      <c r="A410" s="690" t="s">
        <v>136</v>
      </c>
      <c r="B410" s="639" t="s">
        <v>1172</v>
      </c>
      <c r="C410" s="639" t="s">
        <v>934</v>
      </c>
      <c r="D410" s="673">
        <v>1</v>
      </c>
      <c r="E410" s="802"/>
      <c r="F410" s="679">
        <f t="shared" si="8"/>
        <v>0</v>
      </c>
    </row>
    <row r="411" spans="1:6" ht="45">
      <c r="A411" s="690" t="s">
        <v>169</v>
      </c>
      <c r="B411" s="639" t="s">
        <v>1173</v>
      </c>
      <c r="C411" s="639" t="s">
        <v>934</v>
      </c>
      <c r="D411" s="673">
        <v>1</v>
      </c>
      <c r="E411" s="802"/>
      <c r="F411" s="679">
        <f t="shared" si="8"/>
        <v>0</v>
      </c>
    </row>
    <row r="412" spans="1:6">
      <c r="A412" s="690" t="s">
        <v>304</v>
      </c>
      <c r="B412" s="639" t="s">
        <v>1174</v>
      </c>
      <c r="C412" s="639" t="s">
        <v>934</v>
      </c>
      <c r="D412" s="673">
        <v>1</v>
      </c>
      <c r="E412" s="802"/>
      <c r="F412" s="679">
        <f t="shared" si="8"/>
        <v>0</v>
      </c>
    </row>
    <row r="413" spans="1:6" ht="30">
      <c r="A413" s="690" t="s">
        <v>325</v>
      </c>
      <c r="B413" s="639" t="s">
        <v>1175</v>
      </c>
      <c r="C413" s="639" t="s">
        <v>1176</v>
      </c>
      <c r="D413" s="673">
        <v>24</v>
      </c>
      <c r="E413" s="802"/>
      <c r="F413" s="679">
        <f t="shared" si="8"/>
        <v>0</v>
      </c>
    </row>
    <row r="414" spans="1:6" s="643" customFormat="1" ht="45">
      <c r="A414" s="695" t="s">
        <v>343</v>
      </c>
      <c r="B414" s="696" t="s">
        <v>1270</v>
      </c>
      <c r="C414" s="696" t="s">
        <v>931</v>
      </c>
      <c r="D414" s="679">
        <v>3</v>
      </c>
      <c r="E414" s="801"/>
      <c r="F414" s="679">
        <f t="shared" si="8"/>
        <v>0</v>
      </c>
    </row>
    <row r="415" spans="1:6" s="643" customFormat="1" ht="45">
      <c r="A415" s="695" t="s">
        <v>378</v>
      </c>
      <c r="B415" s="696" t="s">
        <v>1269</v>
      </c>
      <c r="C415" s="696" t="s">
        <v>931</v>
      </c>
      <c r="D415" s="679">
        <v>1</v>
      </c>
      <c r="E415" s="801"/>
      <c r="F415" s="679">
        <f t="shared" si="8"/>
        <v>0</v>
      </c>
    </row>
    <row r="416" spans="1:6">
      <c r="A416" s="690"/>
      <c r="B416" s="639"/>
      <c r="C416" s="639"/>
      <c r="D416" s="673"/>
      <c r="E416" s="802"/>
      <c r="F416" s="673"/>
    </row>
    <row r="417" spans="1:6">
      <c r="A417" s="690"/>
      <c r="B417" s="639" t="s">
        <v>1177</v>
      </c>
      <c r="C417" s="639"/>
      <c r="D417" s="673"/>
      <c r="E417" s="673"/>
      <c r="F417" s="673">
        <f>SUM(F407:F416)</f>
        <v>0</v>
      </c>
    </row>
    <row r="418" spans="1:6">
      <c r="A418" s="690"/>
      <c r="B418" s="639"/>
      <c r="C418" s="639"/>
      <c r="D418" s="673"/>
      <c r="E418" s="673"/>
      <c r="F418" s="673"/>
    </row>
    <row r="419" spans="1:6">
      <c r="A419" s="690"/>
      <c r="B419" s="644"/>
      <c r="C419" s="639"/>
      <c r="D419" s="673"/>
      <c r="E419" s="673"/>
      <c r="F419" s="673"/>
    </row>
    <row r="420" spans="1:6">
      <c r="A420" s="690"/>
      <c r="B420" s="645"/>
      <c r="C420" s="639"/>
      <c r="D420" s="673"/>
      <c r="E420" s="673"/>
      <c r="F420" s="673"/>
    </row>
    <row r="421" spans="1:6">
      <c r="A421" s="691"/>
      <c r="B421" s="645"/>
      <c r="C421" s="644"/>
      <c r="D421" s="680"/>
      <c r="E421" s="680"/>
      <c r="F421" s="680"/>
    </row>
    <row r="422" spans="1:6">
      <c r="A422" s="692"/>
      <c r="B422" s="645"/>
      <c r="C422" s="645"/>
      <c r="D422" s="681"/>
      <c r="E422" s="681"/>
      <c r="F422" s="681"/>
    </row>
    <row r="423" spans="1:6">
      <c r="A423" s="692"/>
      <c r="B423" s="646" t="s">
        <v>32</v>
      </c>
      <c r="C423" s="645"/>
      <c r="D423" s="681"/>
      <c r="E423" s="681"/>
      <c r="F423" s="681"/>
    </row>
    <row r="424" spans="1:6">
      <c r="A424" s="692"/>
      <c r="B424" s="645"/>
      <c r="C424" s="645"/>
      <c r="D424" s="681"/>
      <c r="E424" s="681"/>
      <c r="F424" s="681"/>
    </row>
    <row r="425" spans="1:6">
      <c r="A425" s="692" t="s">
        <v>1178</v>
      </c>
      <c r="B425" s="645" t="s">
        <v>1179</v>
      </c>
      <c r="C425" s="645"/>
      <c r="D425" s="681"/>
      <c r="E425" s="681"/>
      <c r="F425" s="681">
        <f>F34</f>
        <v>0</v>
      </c>
    </row>
    <row r="426" spans="1:6">
      <c r="A426" s="692" t="s">
        <v>954</v>
      </c>
      <c r="B426" s="645" t="s">
        <v>1180</v>
      </c>
      <c r="C426" s="645"/>
      <c r="D426" s="681"/>
      <c r="E426" s="681"/>
      <c r="F426" s="681">
        <f>F256</f>
        <v>0</v>
      </c>
    </row>
    <row r="427" spans="1:6">
      <c r="A427" s="693" t="s">
        <v>1029</v>
      </c>
      <c r="B427" s="645" t="s">
        <v>1181</v>
      </c>
      <c r="C427" s="647"/>
      <c r="D427" s="682"/>
      <c r="E427" s="681"/>
      <c r="F427" s="681">
        <f>F279</f>
        <v>0</v>
      </c>
    </row>
    <row r="428" spans="1:6">
      <c r="A428" s="693" t="s">
        <v>1053</v>
      </c>
      <c r="B428" s="645" t="s">
        <v>1182</v>
      </c>
      <c r="C428" s="647"/>
      <c r="D428" s="682"/>
      <c r="E428" s="681"/>
      <c r="F428" s="681">
        <f>F302</f>
        <v>0</v>
      </c>
    </row>
    <row r="429" spans="1:6">
      <c r="A429" s="693" t="s">
        <v>1075</v>
      </c>
      <c r="B429" s="645" t="s">
        <v>1183</v>
      </c>
      <c r="C429" s="647"/>
      <c r="D429" s="682"/>
      <c r="E429" s="682"/>
      <c r="F429" s="682">
        <f>F326</f>
        <v>0</v>
      </c>
    </row>
    <row r="430" spans="1:6">
      <c r="A430" s="693" t="s">
        <v>1098</v>
      </c>
      <c r="B430" s="645" t="s">
        <v>1184</v>
      </c>
      <c r="C430" s="647"/>
      <c r="D430" s="682"/>
      <c r="E430" s="682"/>
      <c r="F430" s="682">
        <f>F333</f>
        <v>0</v>
      </c>
    </row>
    <row r="431" spans="1:6">
      <c r="A431" s="693" t="s">
        <v>1104</v>
      </c>
      <c r="B431" s="645" t="s">
        <v>1185</v>
      </c>
      <c r="C431" s="647"/>
      <c r="D431" s="682"/>
      <c r="E431" s="682"/>
      <c r="F431" s="682">
        <f>F352</f>
        <v>0</v>
      </c>
    </row>
    <row r="432" spans="1:6">
      <c r="A432" s="694" t="s">
        <v>1120</v>
      </c>
      <c r="B432" s="645" t="s">
        <v>1186</v>
      </c>
      <c r="C432" s="647"/>
      <c r="D432" s="682"/>
      <c r="E432" s="682"/>
      <c r="F432" s="682">
        <f>F376</f>
        <v>0</v>
      </c>
    </row>
    <row r="433" spans="1:6" ht="15.75" customHeight="1">
      <c r="A433" s="693" t="s">
        <v>7</v>
      </c>
      <c r="B433" s="645" t="s">
        <v>1187</v>
      </c>
      <c r="C433" s="647"/>
      <c r="D433" s="682"/>
      <c r="E433" s="683"/>
      <c r="F433" s="683">
        <f>F402</f>
        <v>0</v>
      </c>
    </row>
    <row r="434" spans="1:6" ht="15.75" customHeight="1">
      <c r="A434" s="693" t="s">
        <v>1167</v>
      </c>
      <c r="B434" s="645" t="s">
        <v>1188</v>
      </c>
      <c r="C434" s="647"/>
      <c r="D434" s="682"/>
      <c r="E434" s="683"/>
      <c r="F434" s="683">
        <f>F417</f>
        <v>0</v>
      </c>
    </row>
    <row r="435" spans="1:6">
      <c r="A435" s="693"/>
      <c r="B435" s="645"/>
      <c r="C435" s="647"/>
      <c r="D435" s="682"/>
      <c r="E435" s="683"/>
      <c r="F435" s="683"/>
    </row>
    <row r="436" spans="1:6">
      <c r="A436" s="693"/>
      <c r="B436" s="645" t="s">
        <v>384</v>
      </c>
      <c r="C436" s="647"/>
      <c r="D436" s="682"/>
      <c r="E436" s="683"/>
      <c r="F436" s="683">
        <f>SUM(F425:F435)</f>
        <v>0</v>
      </c>
    </row>
    <row r="437" spans="1:6">
      <c r="A437" s="647"/>
      <c r="B437" s="645"/>
      <c r="C437" s="647"/>
      <c r="D437" s="682"/>
      <c r="E437" s="683"/>
      <c r="F437" s="683"/>
    </row>
    <row r="438" spans="1:6">
      <c r="A438" s="647"/>
      <c r="B438" s="645"/>
      <c r="C438" s="647"/>
      <c r="D438" s="682"/>
      <c r="E438" s="683"/>
      <c r="F438" s="683"/>
    </row>
    <row r="439" spans="1:6">
      <c r="A439" s="647"/>
      <c r="B439" s="645"/>
      <c r="C439" s="647"/>
      <c r="D439" s="682"/>
      <c r="E439" s="683"/>
      <c r="F439" s="683"/>
    </row>
    <row r="440" spans="1:6">
      <c r="A440" s="647"/>
      <c r="B440" s="645"/>
      <c r="C440" s="647"/>
      <c r="D440" s="682"/>
      <c r="E440" s="683"/>
      <c r="F440" s="683"/>
    </row>
    <row r="441" spans="1:6">
      <c r="A441" s="648"/>
      <c r="B441" s="649"/>
      <c r="C441" s="648"/>
      <c r="D441" s="684"/>
    </row>
    <row r="442" spans="1:6">
      <c r="A442" s="648"/>
      <c r="B442" s="649"/>
      <c r="C442" s="648"/>
      <c r="D442" s="684"/>
    </row>
    <row r="443" spans="1:6">
      <c r="A443" s="648"/>
      <c r="B443" s="649"/>
      <c r="C443" s="648"/>
      <c r="D443" s="684"/>
    </row>
    <row r="444" spans="1:6" ht="21" customHeight="1">
      <c r="A444" s="648"/>
      <c r="B444" s="649"/>
      <c r="C444" s="648"/>
      <c r="D444" s="684"/>
    </row>
    <row r="445" spans="1:6">
      <c r="A445" s="648"/>
      <c r="B445" s="649"/>
      <c r="C445" s="648"/>
      <c r="D445" s="684"/>
    </row>
    <row r="446" spans="1:6">
      <c r="A446" s="648"/>
      <c r="B446" s="649"/>
      <c r="C446" s="648"/>
      <c r="D446" s="684"/>
    </row>
    <row r="447" spans="1:6">
      <c r="A447" s="648"/>
      <c r="B447" s="649"/>
      <c r="C447" s="648"/>
      <c r="D447" s="684"/>
    </row>
    <row r="448" spans="1:6">
      <c r="A448" s="648"/>
      <c r="B448" s="649"/>
      <c r="C448" s="648"/>
      <c r="D448" s="684"/>
    </row>
    <row r="449" spans="1:4">
      <c r="A449" s="648"/>
      <c r="B449" s="649"/>
      <c r="C449" s="648"/>
      <c r="D449" s="684"/>
    </row>
    <row r="450" spans="1:4">
      <c r="A450" s="648"/>
      <c r="C450" s="648"/>
      <c r="D450" s="684"/>
    </row>
    <row r="451" spans="1:4">
      <c r="A451" s="648"/>
      <c r="C451" s="648"/>
      <c r="D451" s="684"/>
    </row>
    <row r="453" spans="1:4" ht="17.25" customHeight="1"/>
    <row r="513" ht="29.25" customHeight="1"/>
  </sheetData>
  <sheetProtection algorithmName="SHA-512" hashValue="9EDVi0NT+Nh/+kHj+/+s7+HUYV6ILnp5cKAVHlkLH1GZvkc8QC6g2M074INuhmHAfUBFE6wqHTJXn0g+oTuhdw==" saltValue="E8WYtOCmA6THfqclGFe0Gg==" spinCount="100000" sheet="1" objects="1" scenarios="1"/>
  <mergeCells count="6">
    <mergeCell ref="A9:E9"/>
    <mergeCell ref="A1:E1"/>
    <mergeCell ref="A2:E2"/>
    <mergeCell ref="A3:E3"/>
    <mergeCell ref="A7:F7"/>
    <mergeCell ref="A8:F8"/>
  </mergeCells>
  <pageMargins left="0.78740157480314998" right="0.39370078740157505" top="0.74803149606299213" bottom="0.74803149606299213" header="0.31496062992126012" footer="0.31496062992126012"/>
  <pageSetup paperSize="9" fitToWidth="0" fitToHeight="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topLeftCell="A17" zoomScaleNormal="100" zoomScaleSheetLayoutView="100" workbookViewId="0">
      <selection activeCell="B31" sqref="B31"/>
    </sheetView>
  </sheetViews>
  <sheetFormatPr defaultRowHeight="15"/>
  <cols>
    <col min="1" max="1" width="4.85546875" style="628" customWidth="1"/>
    <col min="2" max="2" width="44.7109375" style="628" customWidth="1"/>
    <col min="3" max="3" width="5.42578125" style="628" bestFit="1" customWidth="1"/>
    <col min="4" max="4" width="9.140625" style="628"/>
    <col min="5" max="5" width="10.5703125" style="628" customWidth="1"/>
    <col min="6" max="6" width="12.140625" style="628" customWidth="1"/>
    <col min="7" max="16384" width="9.140625" style="628"/>
  </cols>
  <sheetData>
    <row r="1" spans="1:6">
      <c r="A1" s="650"/>
    </row>
    <row r="2" spans="1:6">
      <c r="A2" s="743" t="s">
        <v>911</v>
      </c>
      <c r="B2" s="743"/>
      <c r="C2" s="743"/>
      <c r="D2" s="743"/>
      <c r="E2" s="743"/>
      <c r="F2" s="651"/>
    </row>
    <row r="3" spans="1:6">
      <c r="A3" s="743" t="s">
        <v>912</v>
      </c>
      <c r="B3" s="743"/>
      <c r="C3" s="743"/>
      <c r="D3" s="743"/>
      <c r="E3" s="743"/>
      <c r="F3" s="651"/>
    </row>
    <row r="4" spans="1:6">
      <c r="A4" s="629" t="s">
        <v>913</v>
      </c>
      <c r="B4" s="630"/>
      <c r="C4" s="629"/>
      <c r="D4" s="667"/>
      <c r="E4" s="667"/>
      <c r="F4" s="651"/>
    </row>
    <row r="5" spans="1:6">
      <c r="A5" s="651"/>
      <c r="B5" s="651"/>
      <c r="C5" s="651"/>
      <c r="D5" s="651"/>
      <c r="E5" s="651"/>
      <c r="F5" s="651"/>
    </row>
    <row r="6" spans="1:6" ht="10.5" customHeight="1" thickBot="1">
      <c r="A6" s="652"/>
      <c r="B6" s="653"/>
      <c r="C6" s="653"/>
      <c r="D6" s="653"/>
      <c r="E6" s="653"/>
      <c r="F6" s="651"/>
    </row>
    <row r="7" spans="1:6" ht="30" customHeight="1">
      <c r="A7" s="748" t="s">
        <v>1189</v>
      </c>
      <c r="B7" s="749"/>
      <c r="C7" s="749"/>
      <c r="D7" s="749"/>
      <c r="E7" s="749"/>
      <c r="F7" s="750"/>
    </row>
    <row r="8" spans="1:6">
      <c r="A8" s="751" t="s">
        <v>915</v>
      </c>
      <c r="B8" s="752"/>
      <c r="C8" s="752"/>
      <c r="D8" s="752"/>
      <c r="E8" s="752"/>
      <c r="F8" s="753"/>
    </row>
    <row r="9" spans="1:6">
      <c r="A9" s="751" t="s">
        <v>916</v>
      </c>
      <c r="B9" s="752"/>
      <c r="C9" s="752"/>
      <c r="D9" s="752"/>
      <c r="E9" s="752"/>
      <c r="F9" s="654"/>
    </row>
    <row r="10" spans="1:6" ht="9" customHeight="1" thickBot="1">
      <c r="A10" s="746"/>
      <c r="B10" s="747"/>
      <c r="C10" s="747"/>
      <c r="D10" s="651"/>
      <c r="E10" s="651"/>
      <c r="F10" s="654"/>
    </row>
    <row r="11" spans="1:6" ht="15.75" thickBot="1">
      <c r="A11" s="655"/>
      <c r="B11" s="655"/>
      <c r="C11" s="655"/>
      <c r="D11" s="655"/>
      <c r="E11" s="655"/>
      <c r="F11" s="656"/>
    </row>
    <row r="12" spans="1:6" ht="30.75" thickBot="1">
      <c r="A12" s="657" t="s">
        <v>918</v>
      </c>
      <c r="B12" s="658" t="s">
        <v>685</v>
      </c>
      <c r="C12" s="658" t="s">
        <v>919</v>
      </c>
      <c r="D12" s="658" t="s">
        <v>686</v>
      </c>
      <c r="E12" s="658" t="s">
        <v>920</v>
      </c>
      <c r="F12" s="658" t="s">
        <v>921</v>
      </c>
    </row>
    <row r="13" spans="1:6" ht="15.75" customHeight="1" thickBot="1">
      <c r="A13" s="659"/>
      <c r="B13" s="660"/>
      <c r="C13" s="660"/>
      <c r="D13" s="660"/>
      <c r="E13" s="660"/>
      <c r="F13" s="660"/>
    </row>
    <row r="14" spans="1:6" ht="15.75" thickBot="1">
      <c r="A14" s="661" t="s">
        <v>3</v>
      </c>
      <c r="B14" s="658" t="s">
        <v>1190</v>
      </c>
      <c r="C14" s="662"/>
      <c r="D14" s="663"/>
      <c r="E14" s="807"/>
      <c r="F14" s="662"/>
    </row>
    <row r="15" spans="1:6" ht="45.75" thickBot="1">
      <c r="A15" s="698" t="s">
        <v>40</v>
      </c>
      <c r="B15" s="717" t="s">
        <v>1300</v>
      </c>
      <c r="C15" s="658" t="s">
        <v>701</v>
      </c>
      <c r="D15" s="699">
        <v>1</v>
      </c>
      <c r="E15" s="808"/>
      <c r="F15" s="700">
        <f>E15*D15</f>
        <v>0</v>
      </c>
    </row>
    <row r="16" spans="1:6" ht="30.75" thickBot="1">
      <c r="A16" s="698" t="s">
        <v>61</v>
      </c>
      <c r="B16" s="717" t="s">
        <v>1212</v>
      </c>
      <c r="C16" s="658" t="s">
        <v>35</v>
      </c>
      <c r="D16" s="699">
        <v>13</v>
      </c>
      <c r="E16" s="808"/>
      <c r="F16" s="700">
        <f t="shared" ref="F16:F27" si="0">E16*D16</f>
        <v>0</v>
      </c>
    </row>
    <row r="17" spans="1:6" ht="30.75" thickBot="1">
      <c r="A17" s="698" t="s">
        <v>116</v>
      </c>
      <c r="B17" s="717" t="s">
        <v>1271</v>
      </c>
      <c r="C17" s="658" t="s">
        <v>35</v>
      </c>
      <c r="D17" s="699">
        <v>13</v>
      </c>
      <c r="E17" s="808"/>
      <c r="F17" s="700">
        <f t="shared" si="0"/>
        <v>0</v>
      </c>
    </row>
    <row r="18" spans="1:6" ht="30.75" thickBot="1">
      <c r="A18" s="698" t="s">
        <v>136</v>
      </c>
      <c r="B18" s="717" t="s">
        <v>1213</v>
      </c>
      <c r="C18" s="658" t="s">
        <v>35</v>
      </c>
      <c r="D18" s="699">
        <v>7</v>
      </c>
      <c r="E18" s="808"/>
      <c r="F18" s="700">
        <f t="shared" si="0"/>
        <v>0</v>
      </c>
    </row>
    <row r="19" spans="1:6" ht="30.75" thickBot="1">
      <c r="A19" s="698" t="s">
        <v>169</v>
      </c>
      <c r="B19" s="717" t="s">
        <v>1214</v>
      </c>
      <c r="C19" s="658" t="s">
        <v>35</v>
      </c>
      <c r="D19" s="699">
        <v>8</v>
      </c>
      <c r="E19" s="808"/>
      <c r="F19" s="700">
        <f t="shared" si="0"/>
        <v>0</v>
      </c>
    </row>
    <row r="20" spans="1:6" ht="30.75" thickBot="1">
      <c r="A20" s="698" t="s">
        <v>304</v>
      </c>
      <c r="B20" s="717" t="s">
        <v>1215</v>
      </c>
      <c r="C20" s="658" t="s">
        <v>35</v>
      </c>
      <c r="D20" s="699">
        <v>3</v>
      </c>
      <c r="E20" s="808"/>
      <c r="F20" s="700">
        <f t="shared" si="0"/>
        <v>0</v>
      </c>
    </row>
    <row r="21" spans="1:6" ht="45.75" thickBot="1">
      <c r="A21" s="698" t="s">
        <v>325</v>
      </c>
      <c r="B21" s="717" t="s">
        <v>1216</v>
      </c>
      <c r="C21" s="658" t="s">
        <v>35</v>
      </c>
      <c r="D21" s="699">
        <v>4</v>
      </c>
      <c r="E21" s="808"/>
      <c r="F21" s="700">
        <f t="shared" si="0"/>
        <v>0</v>
      </c>
    </row>
    <row r="22" spans="1:6" ht="30.75" thickBot="1">
      <c r="A22" s="698" t="s">
        <v>343</v>
      </c>
      <c r="B22" s="717" t="s">
        <v>1217</v>
      </c>
      <c r="C22" s="658" t="s">
        <v>35</v>
      </c>
      <c r="D22" s="699">
        <v>4</v>
      </c>
      <c r="E22" s="808"/>
      <c r="F22" s="700">
        <f t="shared" si="0"/>
        <v>0</v>
      </c>
    </row>
    <row r="23" spans="1:6" ht="45.75" thickBot="1">
      <c r="A23" s="698" t="s">
        <v>378</v>
      </c>
      <c r="B23" s="717" t="s">
        <v>1218</v>
      </c>
      <c r="C23" s="658" t="s">
        <v>35</v>
      </c>
      <c r="D23" s="699">
        <v>1</v>
      </c>
      <c r="E23" s="808"/>
      <c r="F23" s="700">
        <f t="shared" si="0"/>
        <v>0</v>
      </c>
    </row>
    <row r="24" spans="1:6" ht="15.75" thickBot="1">
      <c r="A24" s="698" t="s">
        <v>935</v>
      </c>
      <c r="B24" s="658" t="s">
        <v>1191</v>
      </c>
      <c r="C24" s="658" t="s">
        <v>690</v>
      </c>
      <c r="D24" s="699">
        <v>680</v>
      </c>
      <c r="E24" s="808"/>
      <c r="F24" s="700">
        <f t="shared" si="0"/>
        <v>0</v>
      </c>
    </row>
    <row r="25" spans="1:6" ht="30.75" thickBot="1">
      <c r="A25" s="698" t="s">
        <v>937</v>
      </c>
      <c r="B25" s="658" t="s">
        <v>1196</v>
      </c>
      <c r="C25" s="658" t="s">
        <v>690</v>
      </c>
      <c r="D25" s="699">
        <v>600</v>
      </c>
      <c r="E25" s="808"/>
      <c r="F25" s="700">
        <f t="shared" si="0"/>
        <v>0</v>
      </c>
    </row>
    <row r="26" spans="1:6" ht="30.75" thickBot="1">
      <c r="A26" s="698" t="s">
        <v>940</v>
      </c>
      <c r="B26" s="658" t="s">
        <v>1197</v>
      </c>
      <c r="C26" s="658" t="s">
        <v>690</v>
      </c>
      <c r="D26" s="699">
        <v>50</v>
      </c>
      <c r="E26" s="808"/>
      <c r="F26" s="700">
        <f t="shared" si="0"/>
        <v>0</v>
      </c>
    </row>
    <row r="27" spans="1:6" ht="30.75" thickBot="1">
      <c r="A27" s="698" t="s">
        <v>942</v>
      </c>
      <c r="B27" s="658" t="s">
        <v>1198</v>
      </c>
      <c r="C27" s="658" t="s">
        <v>690</v>
      </c>
      <c r="D27" s="699">
        <v>30</v>
      </c>
      <c r="E27" s="808"/>
      <c r="F27" s="700">
        <f t="shared" si="0"/>
        <v>0</v>
      </c>
    </row>
    <row r="28" spans="1:6" ht="15.75" thickBot="1">
      <c r="A28" s="698" t="s">
        <v>944</v>
      </c>
      <c r="B28" s="658" t="s">
        <v>1199</v>
      </c>
      <c r="C28" s="658" t="s">
        <v>1195</v>
      </c>
      <c r="D28" s="699"/>
      <c r="E28" s="808"/>
      <c r="F28" s="700">
        <v>0</v>
      </c>
    </row>
    <row r="29" spans="1:6" ht="30.75" thickBot="1">
      <c r="A29" s="698" t="s">
        <v>946</v>
      </c>
      <c r="B29" s="658" t="s">
        <v>1200</v>
      </c>
      <c r="C29" s="658" t="s">
        <v>1195</v>
      </c>
      <c r="D29" s="699"/>
      <c r="E29" s="808"/>
      <c r="F29" s="700">
        <v>0</v>
      </c>
    </row>
    <row r="30" spans="1:6" ht="15.75" thickBot="1">
      <c r="A30" s="698" t="s">
        <v>948</v>
      </c>
      <c r="B30" s="658" t="s">
        <v>1201</v>
      </c>
      <c r="C30" s="658" t="s">
        <v>1195</v>
      </c>
      <c r="D30" s="699"/>
      <c r="E30" s="808"/>
      <c r="F30" s="700">
        <v>0</v>
      </c>
    </row>
    <row r="31" spans="1:6" ht="30.75" thickBot="1">
      <c r="A31" s="698" t="s">
        <v>950</v>
      </c>
      <c r="B31" s="658" t="s">
        <v>1202</v>
      </c>
      <c r="C31" s="658" t="s">
        <v>1195</v>
      </c>
      <c r="D31" s="699"/>
      <c r="E31" s="808"/>
      <c r="F31" s="700">
        <v>0</v>
      </c>
    </row>
    <row r="32" spans="1:6" ht="30.75" thickBot="1">
      <c r="A32" s="698" t="s">
        <v>1048</v>
      </c>
      <c r="B32" s="658" t="s">
        <v>1203</v>
      </c>
      <c r="C32" s="658" t="s">
        <v>1195</v>
      </c>
      <c r="D32" s="699"/>
      <c r="E32" s="808"/>
      <c r="F32" s="700">
        <v>0</v>
      </c>
    </row>
    <row r="33" spans="1:6" ht="9.75" customHeight="1" thickBot="1">
      <c r="A33" s="657"/>
      <c r="B33" s="658"/>
      <c r="C33" s="658"/>
      <c r="D33" s="699"/>
      <c r="E33" s="700"/>
      <c r="F33" s="700"/>
    </row>
    <row r="34" spans="1:6" ht="15.75" thickBot="1">
      <c r="A34" s="657"/>
      <c r="B34" s="658" t="s">
        <v>1192</v>
      </c>
      <c r="C34" s="658"/>
      <c r="D34" s="699"/>
      <c r="E34" s="700"/>
      <c r="F34" s="700">
        <f>SUM(F15:F33)</f>
        <v>0</v>
      </c>
    </row>
  </sheetData>
  <sheetProtection algorithmName="SHA-512" hashValue="2WVcxdr7NXg3Ok1C0n02AIftBe/qFwTYuSd2OCfb85ZI/3ogmjP5SZXKKG0Cen+vxRsHB4w/dbIF18oO1ZjBWw==" saltValue="dtBT069FAQ3LWmmtoF/3jw==" spinCount="100000" sheet="1" objects="1" scenarios="1"/>
  <mergeCells count="6">
    <mergeCell ref="A10:C10"/>
    <mergeCell ref="A2:E2"/>
    <mergeCell ref="A3:E3"/>
    <mergeCell ref="A7:F7"/>
    <mergeCell ref="A8:F8"/>
    <mergeCell ref="A9:E9"/>
  </mergeCells>
  <pageMargins left="0.70000000000000007" right="0.70000000000000007" top="0.2" bottom="0.39" header="0.30000000000000004" footer="0.2"/>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8</vt:i4>
      </vt:variant>
    </vt:vector>
  </HeadingPairs>
  <TitlesOfParts>
    <vt:vector size="17" baseType="lpstr">
      <vt:lpstr>Naslovna</vt:lpstr>
      <vt:lpstr>Rekapitulacija</vt:lpstr>
      <vt:lpstr>Rušenje</vt:lpstr>
      <vt:lpstr>Građevinsko-obrtnički</vt:lpstr>
      <vt:lpstr>Vodovod i kanalizacija</vt:lpstr>
      <vt:lpstr>Vanjsko uređenje</vt:lpstr>
      <vt:lpstr>Strojarstvo</vt:lpstr>
      <vt:lpstr>Elektroinstalacije</vt:lpstr>
      <vt:lpstr>Vatrodojava</vt:lpstr>
      <vt:lpstr>Elektroinstalacije!Podrucje_ispisa</vt:lpstr>
      <vt:lpstr>'Građevinsko-obrtnički'!Podrucje_ispisa</vt:lpstr>
      <vt:lpstr>Naslovna!Podrucje_ispisa</vt:lpstr>
      <vt:lpstr>Rekapitulacija!Podrucje_ispisa</vt:lpstr>
      <vt:lpstr>Rušenje!Podrucje_ispisa</vt:lpstr>
      <vt:lpstr>Strojarstvo!Podrucje_ispisa</vt:lpstr>
      <vt:lpstr>'Vanjsko uređenje'!Podrucje_ispisa</vt:lpstr>
      <vt:lpstr>'Vodovod i kanalizacija'!Podrucje_ispisa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Juraj Vuksanić, Bomark pak d.o.o.</dc:creator>
  <cp:lastModifiedBy>Nikolina Zigmund</cp:lastModifiedBy>
  <cp:lastPrinted>2017-02-08T11:36:21Z</cp:lastPrinted>
  <dcterms:created xsi:type="dcterms:W3CDTF">2015-11-10T13:59:12Z</dcterms:created>
  <dcterms:modified xsi:type="dcterms:W3CDTF">2017-02-09T07:07:31Z</dcterms:modified>
</cp:coreProperties>
</file>